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eeta Parvati\Desktop\data analytics\Assignment 1\"/>
    </mc:Choice>
  </mc:AlternateContent>
  <xr:revisionPtr revIDLastSave="0" documentId="10_ncr:8100000_{7886B28F-A030-4567-8D9C-396BF557F44E}" xr6:coauthVersionLast="33" xr6:coauthVersionMax="33" xr10:uidLastSave="{00000000-0000-0000-0000-000000000000}"/>
  <bookViews>
    <workbookView xWindow="0" yWindow="0" windowWidth="19200" windowHeight="6648" xr2:uid="{00000000-000D-0000-FFFF-FFFF00000000}"/>
  </bookViews>
  <sheets>
    <sheet name="Source data" sheetId="1" r:id="rId1"/>
    <sheet name="Pivot 1" sheetId="2" r:id="rId2"/>
    <sheet name="Pivot 2" sheetId="3" r:id="rId3"/>
    <sheet name="Pivot 3" sheetId="4" r:id="rId4"/>
    <sheet name="Bonus" sheetId="5" r:id="rId5"/>
    <sheet name="Bonus (alternative)" sheetId="7" r:id="rId6"/>
    <sheet name="Bonus (alternative) buckets" sheetId="6" state="hidden" r:id="rId7"/>
  </sheets>
  <definedNames>
    <definedName name="_xlnm._FilterDatabase" localSheetId="0" hidden="1">'Source data'!$A$1:$U$4115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6" l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B12" i="5"/>
  <c r="E12" i="5" s="1"/>
  <c r="B11" i="5"/>
  <c r="E11" i="5" s="1"/>
  <c r="B10" i="5"/>
  <c r="E10" i="5" s="1"/>
  <c r="B9" i="5"/>
  <c r="B8" i="5"/>
  <c r="E8" i="5" s="1"/>
  <c r="B7" i="5"/>
  <c r="E7" i="5" s="1"/>
  <c r="B6" i="5"/>
  <c r="E6" i="5" s="1"/>
  <c r="B5" i="5"/>
  <c r="E5" i="5" s="1"/>
  <c r="B4" i="5"/>
  <c r="E4" i="5" s="1"/>
  <c r="B3" i="5"/>
  <c r="B2" i="5"/>
  <c r="M5" i="5"/>
  <c r="M6" i="5"/>
  <c r="M7" i="5"/>
  <c r="M9" i="5"/>
  <c r="M10" i="5"/>
  <c r="M11" i="5"/>
  <c r="E9" i="5" l="1"/>
  <c r="G4" i="5"/>
  <c r="G6" i="5"/>
  <c r="G8" i="5"/>
  <c r="G10" i="5"/>
  <c r="G12" i="5"/>
  <c r="H4" i="5"/>
  <c r="H6" i="5"/>
  <c r="H8" i="5"/>
  <c r="H10" i="5"/>
  <c r="H12" i="5"/>
  <c r="G5" i="5"/>
  <c r="G7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7" i="5"/>
  <c r="F6" i="5"/>
  <c r="F5" i="5"/>
  <c r="F4" i="5"/>
  <c r="E3" i="5"/>
  <c r="G3" i="5" s="1"/>
  <c r="E2" i="5"/>
  <c r="I2" i="5" s="1"/>
  <c r="M2" i="5" s="1"/>
  <c r="Q2" i="5" s="1"/>
  <c r="U2" i="5" s="1"/>
  <c r="Y2" i="5" s="1"/>
  <c r="AC2" i="5" s="1"/>
  <c r="AG2" i="5" s="1"/>
  <c r="M12" i="5"/>
  <c r="AC3" i="5" l="1"/>
  <c r="G2" i="5"/>
  <c r="K2" i="5" s="1"/>
  <c r="H2" i="5"/>
  <c r="L2" i="5" s="1"/>
  <c r="P2" i="5" s="1"/>
  <c r="T2" i="5" s="1"/>
  <c r="I6" i="5"/>
  <c r="I10" i="5"/>
  <c r="I7" i="5"/>
  <c r="I11" i="5"/>
  <c r="I4" i="5"/>
  <c r="I8" i="5"/>
  <c r="I12" i="5"/>
  <c r="H3" i="5"/>
  <c r="I5" i="5"/>
  <c r="I9" i="5"/>
  <c r="I13" i="5"/>
  <c r="F3" i="5"/>
  <c r="I3" i="5" s="1"/>
  <c r="F2" i="5"/>
  <c r="J2" i="5" s="1"/>
  <c r="N2" i="5" s="1"/>
  <c r="R2" i="5" s="1"/>
  <c r="V2" i="5" s="1"/>
  <c r="Z2" i="5" s="1"/>
  <c r="AD2" i="5" s="1"/>
  <c r="AH2" i="5" s="1"/>
  <c r="AI3" i="5"/>
  <c r="AC4" i="5"/>
  <c r="O2" i="5" l="1"/>
  <c r="S2" i="5" s="1"/>
  <c r="W2" i="5" s="1"/>
  <c r="AA2" i="5" s="1"/>
  <c r="AE2" i="5" s="1"/>
  <c r="AI2" i="5" s="1"/>
  <c r="K3" i="5"/>
  <c r="X2" i="5"/>
  <c r="AB2" i="5" s="1"/>
  <c r="AF2" i="5" s="1"/>
  <c r="AJ2" i="5" s="1"/>
  <c r="T3" i="5"/>
  <c r="AC5" i="5"/>
  <c r="AI4" i="5"/>
  <c r="T4" i="5" l="1"/>
  <c r="Z3" i="5"/>
  <c r="Q3" i="5"/>
  <c r="K4" i="5"/>
  <c r="AI5" i="5"/>
  <c r="AC6" i="5"/>
  <c r="K5" i="5" l="1"/>
  <c r="Q4" i="5"/>
  <c r="T5" i="5"/>
  <c r="Z4" i="5"/>
  <c r="AC7" i="5"/>
  <c r="AI6" i="5"/>
  <c r="T6" i="5" l="1"/>
  <c r="Z5" i="5"/>
  <c r="Q5" i="5"/>
  <c r="K6" i="5"/>
  <c r="AI7" i="5"/>
  <c r="AC8" i="5"/>
  <c r="Q6" i="5" l="1"/>
  <c r="K7" i="5"/>
  <c r="T7" i="5"/>
  <c r="Z6" i="5"/>
  <c r="AC9" i="5"/>
  <c r="AI8" i="5"/>
  <c r="T8" i="5" l="1"/>
  <c r="Z7" i="5"/>
  <c r="K8" i="5"/>
  <c r="Q7" i="5"/>
  <c r="AI9" i="5"/>
  <c r="AC10" i="5"/>
  <c r="K9" i="5" l="1"/>
  <c r="Q8" i="5"/>
  <c r="T9" i="5"/>
  <c r="Z8" i="5"/>
  <c r="AC11" i="5"/>
  <c r="AI10" i="5"/>
  <c r="Z9" i="5" l="1"/>
  <c r="T10" i="5"/>
  <c r="Q9" i="5"/>
  <c r="K10" i="5"/>
  <c r="AI11" i="5"/>
  <c r="AC12" i="5"/>
  <c r="K11" i="5" l="1"/>
  <c r="Q10" i="5"/>
  <c r="Z10" i="5"/>
  <c r="T11" i="5"/>
  <c r="AC13" i="5"/>
  <c r="AI13" i="5" s="1"/>
  <c r="AI12" i="5"/>
  <c r="Z11" i="5" l="1"/>
  <c r="T12" i="5"/>
  <c r="Q11" i="5"/>
  <c r="K12" i="5"/>
  <c r="Q12" i="5" l="1"/>
  <c r="K13" i="5"/>
  <c r="Q13" i="5" s="1"/>
  <c r="T13" i="5"/>
  <c r="Z13" i="5" s="1"/>
  <c r="Z12" i="5"/>
</calcChain>
</file>

<file path=xl/sharedStrings.xml><?xml version="1.0" encoding="utf-8"?>
<sst xmlns="http://schemas.openxmlformats.org/spreadsheetml/2006/main" count="37386" uniqueCount="8414">
  <si>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</si>
  <si>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</si>
  <si>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</si>
  <si>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</si>
  <si>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</si>
  <si>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</si>
  <si>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</si>
  <si>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</si>
  <si>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</si>
  <si>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</si>
  <si>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</si>
  <si>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</si>
  <si>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</si>
  <si>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</si>
  <si>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</si>
  <si>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</si>
  <si>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</si>
  <si>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</si>
  <si>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</si>
  <si>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</si>
  <si>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</si>
  <si>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</si>
  <si>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</si>
  <si>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</si>
  <si>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</si>
  <si>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</si>
  <si>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</si>
  <si>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</si>
  <si>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</si>
  <si>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</si>
  <si>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</si>
  <si>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</si>
  <si>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</si>
  <si>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</si>
  <si>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</si>
  <si>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</si>
  <si>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</si>
  <si>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</si>
  <si>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</si>
  <si>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</si>
  <si>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</si>
  <si>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</si>
  <si>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</si>
  <si>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</si>
  <si>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</si>
  <si>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</si>
  <si>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</si>
  <si>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</si>
  <si>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</si>
  <si>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</si>
  <si>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</si>
  <si>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</si>
  <si>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</si>
  <si>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</si>
  <si>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</si>
  <si>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</si>
  <si>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</si>
  <si>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</si>
  <si>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</si>
  <si>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</si>
  <si>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</si>
  <si>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</si>
  <si>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</si>
  <si>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</si>
  <si>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</si>
  <si>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</si>
  <si>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</si>
  <si>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</si>
  <si>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</si>
  <si>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</si>
  <si>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</si>
  <si>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</si>
  <si>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</si>
  <si>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</si>
  <si>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</si>
  <si>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</si>
  <si>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</si>
  <si>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</si>
  <si>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</si>
  <si>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</si>
  <si>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</si>
  <si>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</si>
  <si>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</si>
  <si>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</si>
  <si>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</si>
  <si>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</si>
  <si>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</si>
  <si>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</si>
  <si>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</si>
  <si>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</si>
  <si>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</si>
  <si>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</si>
  <si>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</si>
  <si>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</si>
  <si>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</si>
  <si>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</si>
  <si>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</si>
  <si>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</si>
  <si>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</si>
  <si>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</si>
  <si>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</si>
  <si>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</si>
  <si>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</si>
  <si>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</si>
  <si>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</si>
  <si>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</si>
  <si>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</si>
  <si>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</si>
  <si>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</si>
  <si>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</si>
  <si>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</si>
  <si>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</si>
  <si>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</si>
  <si>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</si>
  <si>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</si>
  <si>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</si>
  <si>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</si>
  <si>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</si>
  <si>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</si>
  <si>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</si>
  <si>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</si>
  <si>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</si>
  <si>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</si>
  <si>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</si>
  <si>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</si>
  <si>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</si>
  <si>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</si>
  <si>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</si>
  <si>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</si>
  <si>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</si>
  <si>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</si>
  <si>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</si>
  <si>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</si>
  <si>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</si>
  <si>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</si>
  <si>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</si>
  <si>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</si>
  <si>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</si>
  <si>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</si>
  <si>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</si>
  <si>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</si>
  <si>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</si>
  <si>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</si>
  <si>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</si>
  <si>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</si>
  <si>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</si>
  <si>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</si>
  <si>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</si>
  <si>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</si>
  <si>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</si>
  <si>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</si>
  <si>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</si>
  <si>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</si>
  <si>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</si>
  <si>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</si>
  <si>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</si>
  <si>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</si>
  <si>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</si>
  <si>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</si>
  <si>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</si>
  <si>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</si>
  <si>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</si>
  <si>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</si>
  <si>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</si>
  <si>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</si>
  <si>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</si>
  <si>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</si>
  <si>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</si>
  <si>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</si>
  <si>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</si>
  <si>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</si>
  <si>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</si>
  <si>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</si>
  <si>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</si>
  <si>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</si>
  <si>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</si>
  <si>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</si>
  <si>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</si>
  <si>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</si>
  <si>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</si>
  <si>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</si>
  <si>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</si>
  <si>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</si>
  <si>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</si>
  <si>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</si>
  <si>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</si>
  <si>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</si>
  <si>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</si>
  <si>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</si>
  <si>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</si>
  <si>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</si>
  <si>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</si>
  <si>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</si>
  <si>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</si>
  <si>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</si>
  <si>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</si>
  <si>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</si>
  <si>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</si>
  <si>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</si>
  <si>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</si>
  <si>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</si>
  <si>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</si>
  <si>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</si>
  <si>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</si>
  <si>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</si>
  <si>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</si>
  <si>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</si>
  <si>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</si>
  <si>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</si>
  <si>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</si>
  <si>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</si>
  <si>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</si>
  <si>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</si>
  <si>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</si>
  <si>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</si>
  <si>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</si>
  <si>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</si>
  <si>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</si>
  <si>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</si>
  <si>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</si>
  <si>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</si>
  <si>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</si>
  <si>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</si>
  <si>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</si>
  <si>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</si>
  <si>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</si>
  <si>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</si>
  <si>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</si>
  <si>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</si>
  <si>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</si>
  <si>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</si>
  <si>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</si>
  <si>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</si>
  <si>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</si>
  <si>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</si>
  <si>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</si>
  <si>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</si>
  <si>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</si>
  <si>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</si>
  <si>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</si>
  <si>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</si>
  <si>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</si>
  <si>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</si>
  <si>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</si>
  <si>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</si>
  <si>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</si>
  <si>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</si>
  <si>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</si>
  <si>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</si>
  <si>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</si>
  <si>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</si>
  <si>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</si>
  <si>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</si>
  <si>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</si>
  <si>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</si>
  <si>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</si>
  <si>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</si>
  <si>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</si>
  <si>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</si>
  <si>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</si>
  <si>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</si>
  <si>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</si>
  <si>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</si>
  <si>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</si>
  <si>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</si>
  <si>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</si>
  <si>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</si>
  <si>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</si>
  <si>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</si>
  <si>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</si>
  <si>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</si>
  <si>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</si>
  <si>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</si>
  <si>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</si>
  <si>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</si>
  <si>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</si>
  <si>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</si>
  <si>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</si>
  <si>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</si>
  <si>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</si>
  <si>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</si>
  <si>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</si>
  <si>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</si>
  <si>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</si>
  <si>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</si>
  <si>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</si>
  <si>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</si>
  <si>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</si>
  <si>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</si>
  <si>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</si>
  <si>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</si>
  <si>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</si>
  <si>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</si>
  <si>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</si>
  <si>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</si>
  <si>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</si>
  <si>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</si>
  <si>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</si>
  <si>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</si>
  <si>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</si>
  <si>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</si>
  <si>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</si>
  <si>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</si>
  <si>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</si>
  <si>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</si>
  <si>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</si>
  <si>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</si>
  <si>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</si>
  <si>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</si>
  <si>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</si>
  <si>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</si>
  <si>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</si>
  <si>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</si>
  <si>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</si>
  <si>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</si>
  <si>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</si>
  <si>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</si>
  <si>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</si>
  <si>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</si>
  <si>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</si>
  <si>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</si>
  <si>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</si>
  <si>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</si>
  <si>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</si>
  <si>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</si>
  <si>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</si>
  <si>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</si>
  <si>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</si>
  <si>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</si>
  <si>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</si>
  <si>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</si>
  <si>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</si>
  <si>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</si>
  <si>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</si>
  <si>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</si>
  <si>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</si>
  <si>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</si>
  <si>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</si>
  <si>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</si>
  <si>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</si>
  <si>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</si>
  <si>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</si>
  <si>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</si>
  <si>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</si>
  <si>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</si>
  <si>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</si>
  <si>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</si>
  <si>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</si>
  <si>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</si>
  <si>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</si>
  <si>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</si>
  <si>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</si>
  <si>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</si>
  <si>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</si>
  <si>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</si>
  <si>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</si>
  <si>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</si>
  <si>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</si>
  <si>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</si>
  <si>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</si>
  <si>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</si>
  <si>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</si>
  <si>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</si>
  <si>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</si>
  <si>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</si>
  <si>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</si>
  <si>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</si>
  <si>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</si>
  <si>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</si>
  <si>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</si>
  <si>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</si>
  <si>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</si>
  <si>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</si>
  <si>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</si>
  <si>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</si>
  <si>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</si>
  <si>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</si>
  <si>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</si>
  <si>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</si>
  <si>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</si>
  <si>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</si>
  <si>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</si>
  <si>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</si>
  <si>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</si>
  <si>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</si>
  <si>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</si>
  <si>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</si>
  <si>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</si>
  <si>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</si>
  <si>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</si>
  <si>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</si>
  <si>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</si>
  <si>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</si>
  <si>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</si>
  <si>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</si>
  <si>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</si>
  <si>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</si>
  <si>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</si>
  <si>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</si>
  <si>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</si>
  <si>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</si>
  <si>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</si>
  <si>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</si>
  <si>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</si>
  <si>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</si>
  <si>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</si>
  <si>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</si>
  <si>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</si>
  <si>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</si>
  <si>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</si>
  <si>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</si>
  <si>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</si>
  <si>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</si>
  <si>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</si>
  <si>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</si>
  <si>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</si>
  <si>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</si>
  <si>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</si>
  <si>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</si>
  <si>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</si>
  <si>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</si>
  <si>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</si>
  <si>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</si>
  <si>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</si>
  <si>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</si>
  <si>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</si>
  <si>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</si>
  <si>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</si>
  <si>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</si>
  <si>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</si>
  <si>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</si>
  <si>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</si>
  <si>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</si>
  <si>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</si>
  <si>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</si>
  <si>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</si>
  <si>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</si>
  <si>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</si>
  <si>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</si>
  <si>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</si>
  <si>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</si>
  <si>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</si>
  <si>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</si>
  <si>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</si>
  <si>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</si>
  <si>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</si>
  <si>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</si>
  <si>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</si>
  <si>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</si>
  <si>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</si>
  <si>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</si>
  <si>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</si>
  <si>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</si>
  <si>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</si>
  <si>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</si>
  <si>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</si>
  <si>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</si>
  <si>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</si>
  <si>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</si>
  <si>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</si>
  <si>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</si>
  <si>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</si>
  <si>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</si>
  <si>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</si>
  <si>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</si>
  <si>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</si>
  <si>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</si>
  <si>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</si>
  <si>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</si>
  <si>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</si>
  <si>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</si>
  <si>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</si>
  <si>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</si>
  <si>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</si>
  <si>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</si>
  <si>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</si>
  <si>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</si>
  <si>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</si>
  <si>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</si>
  <si>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</si>
  <si>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</si>
  <si>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</si>
  <si>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</si>
  <si>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</si>
  <si>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</si>
  <si>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</si>
  <si>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</si>
  <si>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</si>
  <si>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</si>
  <si>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</si>
  <si>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</si>
  <si>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</si>
  <si>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</si>
  <si>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</si>
  <si>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</si>
  <si>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</si>
  <si>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</si>
  <si>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</si>
  <si>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</si>
  <si>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</si>
  <si>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</si>
  <si>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</si>
  <si>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</si>
  <si>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</si>
  <si>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</si>
  <si>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</si>
  <si>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</si>
  <si>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</si>
  <si>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</si>
  <si>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</si>
  <si>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</si>
  <si>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</si>
  <si>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</si>
  <si>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</si>
  <si>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</si>
  <si>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</si>
  <si>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</si>
  <si>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</si>
  <si>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</si>
  <si>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</si>
  <si>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</si>
  <si>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</si>
  <si>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</si>
  <si>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</si>
  <si>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</si>
  <si>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</si>
  <si>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</si>
  <si>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</si>
  <si>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</si>
  <si>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</si>
  <si>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</si>
  <si>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</si>
  <si>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</si>
  <si>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</si>
  <si>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</si>
  <si>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</si>
  <si>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</si>
  <si>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</si>
  <si>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</si>
  <si>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</si>
  <si>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</si>
  <si>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</si>
  <si>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</si>
  <si>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</si>
  <si>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</si>
  <si>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</si>
  <si>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</si>
  <si>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</si>
  <si>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</si>
  <si>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</si>
  <si>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</si>
  <si>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</si>
  <si>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</si>
  <si>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</si>
  <si>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</si>
  <si>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</si>
  <si>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</si>
  <si>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</si>
  <si>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</si>
  <si>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</si>
  <si>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</si>
  <si>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</si>
  <si>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</si>
  <si>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</si>
  <si>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</si>
  <si>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</si>
  <si>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</si>
  <si>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</si>
  <si>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</si>
  <si>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</si>
  <si>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</si>
  <si>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</si>
  <si>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</si>
  <si>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</si>
  <si>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</si>
  <si>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</si>
  <si>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</si>
  <si>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</si>
  <si>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</si>
  <si>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</si>
  <si>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</si>
  <si>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</si>
  <si>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</si>
  <si>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</si>
  <si>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</si>
  <si>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</si>
  <si>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</si>
  <si>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</si>
  <si>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</si>
  <si>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</si>
  <si>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</si>
  <si>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</si>
  <si>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</si>
  <si>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</si>
  <si>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</si>
  <si>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</si>
  <si>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</si>
  <si>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</si>
  <si>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</si>
  <si>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</si>
  <si>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</si>
  <si>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</si>
  <si>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</si>
  <si>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</si>
  <si>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</si>
  <si>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</si>
  <si>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</si>
  <si>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</si>
  <si>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</si>
  <si>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</si>
  <si>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</si>
  <si>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</si>
  <si>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</si>
  <si>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</si>
  <si>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</si>
  <si>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</si>
  <si>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</si>
  <si>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</si>
  <si>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</si>
  <si>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</si>
  <si>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</si>
  <si>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</si>
  <si>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</si>
  <si>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</si>
  <si>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</si>
  <si>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</si>
  <si>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</si>
  <si>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</si>
  <si>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</si>
  <si>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</si>
  <si>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</si>
  <si>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</si>
  <si>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</si>
  <si>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</si>
  <si>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</si>
  <si>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</si>
  <si>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</si>
  <si>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</si>
  <si>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</si>
  <si>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</si>
  <si>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</si>
  <si>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</si>
  <si>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</si>
  <si>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</si>
  <si>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</si>
  <si>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</si>
  <si>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</si>
  <si>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</si>
  <si>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</si>
  <si>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</si>
  <si>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</si>
  <si>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</si>
  <si>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</si>
  <si>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</si>
  <si>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</si>
  <si>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</si>
  <si>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</si>
  <si>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</si>
  <si>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</si>
  <si>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</si>
  <si>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</si>
  <si>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</si>
  <si>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</si>
  <si>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</si>
  <si>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</si>
  <si>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</si>
  <si>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</si>
  <si>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</si>
  <si>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</si>
  <si>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</si>
  <si>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</si>
  <si>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</si>
  <si>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</si>
  <si>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</si>
  <si>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</si>
  <si>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</si>
  <si>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</si>
  <si>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</si>
  <si>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</si>
  <si>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</si>
  <si>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</si>
  <si>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</si>
  <si>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</si>
  <si>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</si>
  <si>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</si>
  <si>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</si>
  <si>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</si>
  <si>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</si>
  <si>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</si>
  <si>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</si>
  <si>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</si>
  <si>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</si>
  <si>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</si>
  <si>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</si>
  <si>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</si>
  <si>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</si>
  <si>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</si>
  <si>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</si>
  <si>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</si>
  <si>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</si>
  <si>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</si>
  <si>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</si>
  <si>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</si>
  <si>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</si>
  <si>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</si>
  <si>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</si>
  <si>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</si>
  <si>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</si>
  <si>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</si>
  <si>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</si>
  <si>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</si>
  <si>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</si>
  <si>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</si>
  <si>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</si>
  <si>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</si>
  <si>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</si>
  <si>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</si>
  <si>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</si>
  <si>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</si>
  <si>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</si>
  <si>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</si>
  <si>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</si>
  <si>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</si>
  <si>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</si>
  <si>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</si>
  <si>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</si>
  <si>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</si>
  <si>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</si>
  <si>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</si>
  <si>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</si>
  <si>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</si>
  <si>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</si>
  <si>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</si>
  <si>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</si>
  <si>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</si>
  <si>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</si>
  <si>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</si>
  <si>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</si>
  <si>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</si>
  <si>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</si>
  <si>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</si>
  <si>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</si>
  <si>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</si>
  <si>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</si>
  <si>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</si>
  <si>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</si>
  <si>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</si>
  <si>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</si>
  <si>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</si>
  <si>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</si>
  <si>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</si>
  <si>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</si>
  <si>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</si>
  <si>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</si>
  <si>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</si>
  <si>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</si>
  <si>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</si>
  <si>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</si>
  <si>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</si>
  <si>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</si>
  <si>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</si>
  <si>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</si>
  <si>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</si>
  <si>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</si>
  <si>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</si>
  <si>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</si>
  <si>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</si>
  <si>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</si>
  <si>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</si>
  <si>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</si>
  <si>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</si>
  <si>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</si>
  <si>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</si>
  <si>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</si>
  <si>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</si>
  <si>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</si>
  <si>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</si>
  <si>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</si>
  <si>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</si>
  <si>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</si>
  <si>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</si>
  <si>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</si>
  <si>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</si>
  <si>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</si>
  <si>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</si>
  <si>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</si>
  <si>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</si>
  <si>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</si>
  <si>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</si>
  <si>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</si>
  <si>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</si>
  <si>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</si>
  <si>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</si>
  <si>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</si>
  <si>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</si>
  <si>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</si>
  <si>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</si>
  <si>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</si>
  <si>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</si>
  <si>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</si>
  <si>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</si>
  <si>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</si>
  <si>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</si>
  <si>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</si>
  <si>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</si>
  <si>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</si>
  <si>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</si>
  <si>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</si>
  <si>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</si>
  <si>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</si>
  <si>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</si>
  <si>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</si>
  <si>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</si>
  <si>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</si>
  <si>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</si>
  <si>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</si>
  <si>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</si>
  <si>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</si>
  <si>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</si>
  <si>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</si>
  <si>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</si>
  <si>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</si>
  <si>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</si>
  <si>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</si>
  <si>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</si>
  <si>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</si>
  <si>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</si>
  <si>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</si>
  <si>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</si>
  <si>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</si>
  <si>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</si>
  <si>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</si>
  <si>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</si>
  <si>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</si>
  <si>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</si>
  <si>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</si>
  <si>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</si>
  <si>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</si>
  <si>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</si>
  <si>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</si>
  <si>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</si>
  <si>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</si>
  <si>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</si>
  <si>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</si>
  <si>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</si>
  <si>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</si>
  <si>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</si>
  <si>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</si>
  <si>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</si>
  <si>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</si>
  <si>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</si>
  <si>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</si>
  <si>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</si>
  <si>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</si>
  <si>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</si>
  <si>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</si>
  <si>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</si>
  <si>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</si>
  <si>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</si>
  <si>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</si>
  <si>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</si>
  <si>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</si>
  <si>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</si>
  <si>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</si>
  <si>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</si>
  <si>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</si>
  <si>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</si>
  <si>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</si>
  <si>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</si>
  <si>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</si>
  <si>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</si>
  <si>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</si>
  <si>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</si>
  <si>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</si>
  <si>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</si>
  <si>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</si>
  <si>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</si>
  <si>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</si>
  <si>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</si>
  <si>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</si>
  <si>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</si>
  <si>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</si>
  <si>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</si>
  <si>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</si>
  <si>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</si>
  <si>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</si>
  <si>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</si>
  <si>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</si>
  <si>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</si>
  <si>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</si>
  <si>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</si>
  <si>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</si>
  <si>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</si>
  <si>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</si>
  <si>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</si>
  <si>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</si>
  <si>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</si>
  <si>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</si>
  <si>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</si>
  <si>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</si>
  <si>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</si>
  <si>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</si>
  <si>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</si>
  <si>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</si>
  <si>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</si>
  <si>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</si>
  <si>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</si>
  <si>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</si>
  <si>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</si>
  <si>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</si>
  <si>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</si>
  <si>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</si>
  <si>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</si>
  <si>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</si>
  <si>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</si>
  <si>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</si>
  <si>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</si>
  <si>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</si>
  <si>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</si>
  <si>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</si>
  <si>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</si>
  <si>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</si>
  <si>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</si>
  <si>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</si>
  <si>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</si>
  <si>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</si>
  <si>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</si>
  <si>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</si>
  <si>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</si>
  <si>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</si>
  <si>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</si>
  <si>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</si>
  <si>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</si>
  <si>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</si>
  <si>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</si>
  <si>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</si>
  <si>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</si>
  <si>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</si>
  <si>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</si>
  <si>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</si>
  <si>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</si>
  <si>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</si>
  <si>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</si>
  <si>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</si>
  <si>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</si>
  <si>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</si>
  <si>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</si>
  <si>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</si>
  <si>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</si>
  <si>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</si>
  <si>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</si>
  <si>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</si>
  <si>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</si>
  <si>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</si>
  <si>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</si>
  <si>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</si>
  <si>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</si>
  <si>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</si>
  <si>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</si>
  <si>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</si>
  <si>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</si>
  <si>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</si>
  <si>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</si>
  <si>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</si>
  <si>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</si>
  <si>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</si>
  <si>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</si>
  <si>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</si>
  <si>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</si>
  <si>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</si>
  <si>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</si>
  <si>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</si>
  <si>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</si>
  <si>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</si>
  <si>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</si>
  <si>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</si>
  <si>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</si>
  <si>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</si>
  <si>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</si>
  <si>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</si>
  <si>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</si>
  <si>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</si>
  <si>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</si>
  <si>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</si>
  <si>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</si>
  <si>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</si>
  <si>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</si>
  <si>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</si>
  <si>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</si>
  <si>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</si>
  <si>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</si>
  <si>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</si>
  <si>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</si>
  <si>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</si>
  <si>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</si>
  <si>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</si>
  <si>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</si>
  <si>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</si>
  <si>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</si>
  <si>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</si>
  <si>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</si>
  <si>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</si>
  <si>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</si>
  <si>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</si>
  <si>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</si>
  <si>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</si>
  <si>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</si>
  <si>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</si>
  <si>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</si>
  <si>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</si>
  <si>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</si>
  <si>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</si>
  <si>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</si>
  <si>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</si>
  <si>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</si>
  <si>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</si>
  <si>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</si>
  <si>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</si>
  <si>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</si>
  <si>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</si>
  <si>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</si>
  <si>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</si>
  <si>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</si>
  <si>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</si>
  <si>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</si>
  <si>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</si>
  <si>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</si>
  <si>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</si>
  <si>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</si>
  <si>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</si>
  <si>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</si>
  <si>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</si>
  <si>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</si>
  <si>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</si>
  <si>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</si>
  <si>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</si>
  <si>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</si>
  <si>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</si>
  <si>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</si>
  <si>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</si>
  <si>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</si>
  <si>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</si>
  <si>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</si>
  <si>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</si>
  <si>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</si>
  <si>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</si>
  <si>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</si>
  <si>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</si>
  <si>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</si>
  <si>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</si>
  <si>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</si>
  <si>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</si>
  <si>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</si>
  <si>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</si>
  <si>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</si>
  <si>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</si>
  <si>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</si>
  <si>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</si>
  <si>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</si>
  <si>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</si>
  <si>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</si>
  <si>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</si>
  <si>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</si>
  <si>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</si>
  <si>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</si>
  <si>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</si>
  <si>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</si>
  <si>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</si>
  <si>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</si>
  <si>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</si>
  <si>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</si>
  <si>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</si>
  <si>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</si>
  <si>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</si>
  <si>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</si>
  <si>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</si>
  <si>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</si>
  <si>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</si>
  <si>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</si>
  <si>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</si>
  <si>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</si>
  <si>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</si>
  <si>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</si>
  <si>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</si>
  <si>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</si>
  <si>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</si>
  <si>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</si>
  <si>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</si>
  <si>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</si>
  <si>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</si>
  <si>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</si>
  <si>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</si>
  <si>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</si>
  <si>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</si>
  <si>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</si>
  <si>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</si>
  <si>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</si>
  <si>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</si>
  <si>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</si>
  <si>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</si>
  <si>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</si>
  <si>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</si>
  <si>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</si>
  <si>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</si>
  <si>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</si>
  <si>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</si>
  <si>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</si>
  <si>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</si>
  <si>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</si>
  <si>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</si>
  <si>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</si>
  <si>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</si>
  <si>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</si>
  <si>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</si>
  <si>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</si>
  <si>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</si>
  <si>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</si>
  <si>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</si>
  <si>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</si>
  <si>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</si>
  <si>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</si>
  <si>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</si>
  <si>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</si>
  <si>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</si>
  <si>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</si>
  <si>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</si>
  <si>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</si>
  <si>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</si>
  <si>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</si>
  <si>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</si>
  <si>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</si>
  <si>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</si>
  <si>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</si>
  <si>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</si>
  <si>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</si>
  <si>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</si>
  <si>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</si>
  <si>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</si>
  <si>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</si>
  <si>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</si>
  <si>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</si>
  <si>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</si>
  <si>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</si>
  <si>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</si>
  <si>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</si>
  <si>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</si>
  <si>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</si>
  <si>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</si>
  <si>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</si>
  <si>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</si>
  <si>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</si>
  <si>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</si>
  <si>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</si>
  <si>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</si>
  <si>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</si>
  <si>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</si>
  <si>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</si>
  <si>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</si>
  <si>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</si>
  <si>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</si>
  <si>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</si>
  <si>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</si>
  <si>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</si>
  <si>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</si>
  <si>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</si>
  <si>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</si>
  <si>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</si>
  <si>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</si>
  <si>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</si>
  <si>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</si>
  <si>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</si>
  <si>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</si>
  <si>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</si>
  <si>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</si>
  <si>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</si>
  <si>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</si>
  <si>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</si>
  <si>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</si>
  <si>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</si>
  <si>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</si>
  <si>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</si>
  <si>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</si>
  <si>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</si>
  <si>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</si>
  <si>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</si>
  <si>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</si>
  <si>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</si>
  <si>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</si>
  <si>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</si>
  <si>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</si>
  <si>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</si>
  <si>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</si>
  <si>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</si>
  <si>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</si>
  <si>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</si>
  <si>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</si>
  <si>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</si>
  <si>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</si>
  <si>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</si>
  <si>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</si>
  <si>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</si>
  <si>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</si>
  <si>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</si>
  <si>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</si>
  <si>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</si>
  <si>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</si>
  <si>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</si>
  <si>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</si>
  <si>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</si>
  <si>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</si>
  <si>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</si>
  <si>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</si>
  <si>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</si>
  <si>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</si>
  <si>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</si>
  <si>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</si>
  <si>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</si>
  <si>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</si>
  <si>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</si>
  <si>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</si>
  <si>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</si>
  <si>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</si>
  <si>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</si>
  <si>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</si>
  <si>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</si>
  <si>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</si>
  <si>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</si>
  <si>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</si>
  <si>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</si>
  <si>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</si>
  <si>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</si>
  <si>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</si>
  <si>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</si>
  <si>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</si>
  <si>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</si>
  <si>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</si>
  <si>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</si>
  <si>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</si>
  <si>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</si>
  <si>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</si>
  <si>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</si>
  <si>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</si>
  <si>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</si>
  <si>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</si>
  <si>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</si>
  <si>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</si>
  <si>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</si>
  <si>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</si>
  <si>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</si>
  <si>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</si>
  <si>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</si>
  <si>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</si>
  <si>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</si>
  <si>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</si>
  <si>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</si>
  <si>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</si>
  <si>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</si>
  <si>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</si>
  <si>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</si>
  <si>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</si>
  <si>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</si>
  <si>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</si>
  <si>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</si>
  <si>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</si>
  <si>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</si>
  <si>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</si>
  <si>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</si>
  <si>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</si>
  <si>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</si>
  <si>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</si>
  <si>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</si>
  <si>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</si>
  <si>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</si>
  <si>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</si>
  <si>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</si>
  <si>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</si>
  <si>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</si>
  <si>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</si>
  <si>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</si>
  <si>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</si>
  <si>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</si>
  <si>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</si>
  <si>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</si>
  <si>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</si>
  <si>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</si>
  <si>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</si>
  <si>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</si>
  <si>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</si>
  <si>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</si>
  <si>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</si>
  <si>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</si>
  <si>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</si>
  <si>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</si>
  <si>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</si>
  <si>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</si>
  <si>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</si>
  <si>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</si>
  <si>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</si>
  <si>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</si>
  <si>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</si>
  <si>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</si>
  <si>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</si>
  <si>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</si>
  <si>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</si>
  <si>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</si>
  <si>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</si>
  <si>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</si>
  <si>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</si>
  <si>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</si>
  <si>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</si>
  <si>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</si>
  <si>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</si>
  <si>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</si>
  <si>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</si>
  <si>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</si>
  <si>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</si>
  <si>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</si>
  <si>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</si>
  <si>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</si>
  <si>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</si>
  <si>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</si>
  <si>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</si>
  <si>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</si>
  <si>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</si>
  <si>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</si>
  <si>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</si>
  <si>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</si>
  <si>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</si>
  <si>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</si>
  <si>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</si>
  <si>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</si>
  <si>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</si>
  <si>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</si>
  <si>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</si>
  <si>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</si>
  <si>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</si>
  <si>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</si>
  <si>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</si>
  <si>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</si>
  <si>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</si>
  <si>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</si>
  <si>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</si>
  <si>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</si>
  <si>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</si>
  <si>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</si>
  <si>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</si>
  <si>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</si>
  <si>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</si>
  <si>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</si>
  <si>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</si>
  <si>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</si>
  <si>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</si>
  <si>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</si>
  <si>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</si>
  <si>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</si>
  <si>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</si>
  <si>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</si>
  <si>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</si>
  <si>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</si>
  <si>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</si>
  <si>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</si>
  <si>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</si>
  <si>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</si>
  <si>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</si>
  <si>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</si>
  <si>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</si>
  <si>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</si>
  <si>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</si>
  <si>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</si>
  <si>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</si>
  <si>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</si>
  <si>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</si>
  <si>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</si>
  <si>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</si>
  <si>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</si>
  <si>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</si>
  <si>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</si>
  <si>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</si>
  <si>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</si>
  <si>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</si>
  <si>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</si>
  <si>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</si>
  <si>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</si>
  <si>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</si>
  <si>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</si>
  <si>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</si>
  <si>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</si>
  <si>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</si>
  <si>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</si>
  <si>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</si>
  <si>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</si>
  <si>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</si>
  <si>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</si>
  <si>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</si>
  <si>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</si>
  <si>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</si>
  <si>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</si>
  <si>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</si>
  <si>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</si>
  <si>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</si>
  <si>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</si>
  <si>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</si>
  <si>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</si>
  <si>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</si>
  <si>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</si>
  <si>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</si>
  <si>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</si>
  <si>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</si>
  <si>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</si>
  <si>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</si>
  <si>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</si>
  <si>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</si>
  <si>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</si>
  <si>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</si>
  <si>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</si>
  <si>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</si>
  <si>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</si>
  <si>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</si>
  <si>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</si>
  <si>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</si>
  <si>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</si>
  <si>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</si>
  <si>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</si>
  <si>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</si>
  <si>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</si>
  <si>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</si>
  <si>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</si>
  <si>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</si>
  <si>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</si>
  <si>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</si>
  <si>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</si>
  <si>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</si>
  <si>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</si>
  <si>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</si>
  <si>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</si>
  <si>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</si>
  <si>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</si>
  <si>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</si>
  <si>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</si>
  <si>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</si>
  <si>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</si>
  <si>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</si>
  <si>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</si>
  <si>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</si>
  <si>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</si>
  <si>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</si>
  <si>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</si>
  <si>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</si>
  <si>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</si>
  <si>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</si>
  <si>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</si>
  <si>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</si>
  <si>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</si>
  <si>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</si>
  <si>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</si>
  <si>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</si>
  <si>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</si>
  <si>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</si>
  <si>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</si>
  <si>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</si>
  <si>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</si>
  <si>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</si>
  <si>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</si>
  <si>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</si>
  <si>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</si>
  <si>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</si>
  <si>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</si>
  <si>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</si>
  <si>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</si>
  <si>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</si>
  <si>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</si>
  <si>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</si>
  <si>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</si>
  <si>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</si>
  <si>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</si>
  <si>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</si>
  <si>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</si>
  <si>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</si>
  <si>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</si>
  <si>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</si>
  <si>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</si>
  <si>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</si>
  <si>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</si>
  <si>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</si>
  <si>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</si>
  <si>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</si>
  <si>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</si>
  <si>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</si>
  <si>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</si>
  <si>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</si>
  <si>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</si>
  <si>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</si>
  <si>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</si>
  <si>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</si>
  <si>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</si>
  <si>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</si>
  <si>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</si>
  <si>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</si>
  <si>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</si>
  <si>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</si>
  <si>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</si>
  <si>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</si>
  <si>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</si>
  <si>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</si>
  <si>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</si>
  <si>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</si>
  <si>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</si>
  <si>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</si>
  <si>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</si>
  <si>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</si>
  <si>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</si>
  <si>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</si>
  <si>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</si>
  <si>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</si>
  <si>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</si>
  <si>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</si>
  <si>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</si>
  <si>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</si>
  <si>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</si>
  <si>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</si>
  <si>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</si>
  <si>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</si>
  <si>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</si>
  <si>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</si>
  <si>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</si>
  <si>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</si>
  <si>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</si>
  <si>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</si>
  <si>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</si>
  <si>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</si>
  <si>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</si>
  <si>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</si>
  <si>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</si>
  <si>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</si>
  <si>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</si>
  <si>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</si>
  <si>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</si>
  <si>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</si>
  <si>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</si>
  <si>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</si>
  <si>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</si>
  <si>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</si>
  <si>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</si>
  <si>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</si>
  <si>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</si>
  <si>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</si>
  <si>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</si>
  <si>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</si>
  <si>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</si>
  <si>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</si>
  <si>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</si>
  <si>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</si>
  <si>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</si>
  <si>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</si>
  <si>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</si>
  <si>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</si>
  <si>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</si>
  <si>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</si>
  <si>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</si>
  <si>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</si>
  <si>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</si>
  <si>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</si>
  <si>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</si>
  <si>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</si>
  <si>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</si>
  <si>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</si>
  <si>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</si>
  <si>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</si>
  <si>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</si>
  <si>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</si>
  <si>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</si>
  <si>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</si>
  <si>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</si>
  <si>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</si>
  <si>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</si>
  <si>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</si>
  <si>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</si>
  <si>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</si>
  <si>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</si>
  <si>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</si>
  <si>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</si>
  <si>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</si>
  <si>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</si>
  <si>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</si>
  <si>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</si>
  <si>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</si>
  <si>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</si>
  <si>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</si>
  <si>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</si>
  <si>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</si>
  <si>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</si>
  <si>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</si>
  <si>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</si>
  <si>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</si>
  <si>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</si>
  <si>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</si>
  <si>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</si>
  <si>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</si>
  <si>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</si>
  <si>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</si>
  <si>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</si>
  <si>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</si>
  <si>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</si>
  <si>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</si>
  <si>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</si>
  <si>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</si>
  <si>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</si>
  <si>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</si>
  <si>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</si>
  <si>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</si>
  <si>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</si>
  <si>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</si>
  <si>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</si>
  <si>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</si>
  <si>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</si>
  <si>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</si>
  <si>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</si>
  <si>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</si>
  <si>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</si>
  <si>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</si>
  <si>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</si>
  <si>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</si>
  <si>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</si>
  <si>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</si>
  <si>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</si>
  <si>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</si>
  <si>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</si>
  <si>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</si>
  <si>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</si>
  <si>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</si>
  <si>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</si>
  <si>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</si>
  <si>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</si>
  <si>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</si>
  <si>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</si>
  <si>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</si>
  <si>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</si>
  <si>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</si>
  <si>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</si>
  <si>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</si>
  <si>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</si>
  <si>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</si>
  <si>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</si>
  <si>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</si>
  <si>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</si>
  <si>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</si>
  <si>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</si>
  <si>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</si>
  <si>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</si>
  <si>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</si>
  <si>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</si>
  <si>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</si>
  <si>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</si>
  <si>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</si>
  <si>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</si>
  <si>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</si>
  <si>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</si>
  <si>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</si>
  <si>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</si>
  <si>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</si>
  <si>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</si>
  <si>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</si>
  <si>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</si>
  <si>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</si>
  <si>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</si>
  <si>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</si>
  <si>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</si>
  <si>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</si>
  <si>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</si>
  <si>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</si>
  <si>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</si>
  <si>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</si>
  <si>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</si>
  <si>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</si>
  <si>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</si>
  <si>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</si>
  <si>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</si>
  <si>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</si>
  <si>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</si>
  <si>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</si>
  <si>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</si>
  <si>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</si>
  <si>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</si>
  <si>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</si>
  <si>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</si>
  <si>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</si>
  <si>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</si>
  <si>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</si>
  <si>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</si>
  <si>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</si>
  <si>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</si>
  <si>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</si>
  <si>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</si>
  <si>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</si>
  <si>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</si>
  <si>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</si>
  <si>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</si>
  <si>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</si>
  <si>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</si>
  <si>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</si>
  <si>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</si>
  <si>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</si>
  <si>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</si>
  <si>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</si>
  <si>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</si>
  <si>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</si>
  <si>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</si>
  <si>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</si>
  <si>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</si>
  <si>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</si>
  <si>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</si>
  <si>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</si>
  <si>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</si>
  <si>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</si>
  <si>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</si>
  <si>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</si>
  <si>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</si>
  <si>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</si>
  <si>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</si>
  <si>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</si>
  <si>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</si>
  <si>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</si>
  <si>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</si>
  <si>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</si>
  <si>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</si>
  <si>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</si>
  <si>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</si>
  <si>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</si>
  <si>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</si>
  <si>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</si>
  <si>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</si>
  <si>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</si>
  <si>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</si>
  <si>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</si>
  <si>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</si>
  <si>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</si>
  <si>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</si>
  <si>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</si>
  <si>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</si>
  <si>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</si>
  <si>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</si>
  <si>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</si>
  <si>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</si>
  <si>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</si>
  <si>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</si>
  <si>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</si>
  <si>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</si>
  <si>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</si>
  <si>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</si>
  <si>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</si>
  <si>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</si>
  <si>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</si>
  <si>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</si>
  <si>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</si>
  <si>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</si>
  <si>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</si>
  <si>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</si>
  <si>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</si>
  <si>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</si>
  <si>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</si>
  <si>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</si>
  <si>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</si>
  <si>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</si>
  <si>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</si>
  <si>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</si>
  <si>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</si>
  <si>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</si>
  <si>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</si>
  <si>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</si>
  <si>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</si>
  <si>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</si>
  <si>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</si>
  <si>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</si>
  <si>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</si>
  <si>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</si>
  <si>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</si>
  <si>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</si>
  <si>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</si>
  <si>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</si>
  <si>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</si>
  <si>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</si>
  <si>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</si>
  <si>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</si>
  <si>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</si>
  <si>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</si>
  <si>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</si>
  <si>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</si>
  <si>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</si>
  <si>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</si>
  <si>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</si>
  <si>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</si>
  <si>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</si>
  <si>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</si>
  <si>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</si>
  <si>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</si>
  <si>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</si>
  <si>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</si>
  <si>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</si>
  <si>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</si>
  <si>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</si>
  <si>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</si>
  <si>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</si>
  <si>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</si>
  <si>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</si>
  <si>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</si>
  <si>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</si>
  <si>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</si>
  <si>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</si>
  <si>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</si>
  <si>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</si>
  <si>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</si>
  <si>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</si>
  <si>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</si>
  <si>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</si>
  <si>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</si>
  <si>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</si>
  <si>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</si>
  <si>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</si>
  <si>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</si>
  <si>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</si>
  <si>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</si>
  <si>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</si>
  <si>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</si>
  <si>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</si>
  <si>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</si>
  <si>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</si>
  <si>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</si>
  <si>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</si>
  <si>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</si>
  <si>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</si>
  <si>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</si>
  <si>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</si>
  <si>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</si>
  <si>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</si>
  <si>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</si>
  <si>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</si>
  <si>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</si>
  <si>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</si>
  <si>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</si>
  <si>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</si>
  <si>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</si>
  <si>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</si>
  <si>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</si>
  <si>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</si>
  <si>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</si>
  <si>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</si>
  <si>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</si>
  <si>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</si>
  <si>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</si>
  <si>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</si>
  <si>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</si>
  <si>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</si>
  <si>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</si>
  <si>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</si>
  <si>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</si>
  <si>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</si>
  <si>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</si>
  <si>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</si>
  <si>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</si>
  <si>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</si>
  <si>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</si>
  <si>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</si>
  <si>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</si>
  <si>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</si>
  <si>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</si>
  <si>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</si>
  <si>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</si>
  <si>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</si>
  <si>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</si>
  <si>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</si>
  <si>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</si>
  <si>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</si>
  <si>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</si>
  <si>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</si>
  <si>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</si>
  <si>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</si>
  <si>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</si>
  <si>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</si>
  <si>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</si>
  <si>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</si>
  <si>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</si>
  <si>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</si>
  <si>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</si>
  <si>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</si>
  <si>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</si>
  <si>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</si>
  <si>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</si>
  <si>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</si>
  <si>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</si>
  <si>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</si>
  <si>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</si>
  <si>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</si>
  <si>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</si>
  <si>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</si>
  <si>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</si>
  <si>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</si>
  <si>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</si>
  <si>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</si>
  <si>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</si>
  <si>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</si>
  <si>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</si>
  <si>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</si>
  <si>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</si>
  <si>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</si>
  <si>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</si>
  <si>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</si>
  <si>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</si>
  <si>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</si>
  <si>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</si>
  <si>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</si>
  <si>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</si>
  <si>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</si>
  <si>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</si>
  <si>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</si>
  <si>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</si>
  <si>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</si>
  <si>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</si>
  <si>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</si>
  <si>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</si>
  <si>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</si>
  <si>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</si>
  <si>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</si>
  <si>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</si>
  <si>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</si>
  <si>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</si>
  <si>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</si>
  <si>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</si>
  <si>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</si>
  <si>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</si>
  <si>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</si>
  <si>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</si>
  <si>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</si>
  <si>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</si>
  <si>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</si>
  <si>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</si>
  <si>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</si>
  <si>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</si>
  <si>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</si>
  <si>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</si>
  <si>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</si>
  <si>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</si>
  <si>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</si>
  <si>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</si>
  <si>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</si>
  <si>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</si>
  <si>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</si>
  <si>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</si>
  <si>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</si>
  <si>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</si>
  <si>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</si>
  <si>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</si>
  <si>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</si>
  <si>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</si>
  <si>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</si>
  <si>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</si>
  <si>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</si>
  <si>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</si>
  <si>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</si>
  <si>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</si>
  <si>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</si>
  <si>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</si>
  <si>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</si>
  <si>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</si>
  <si>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</si>
  <si>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</si>
  <si>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</si>
  <si>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</si>
  <si>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</si>
  <si>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</si>
  <si>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</si>
  <si>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</si>
  <si>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</si>
  <si>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</si>
  <si>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</si>
  <si>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</si>
  <si>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</si>
  <si>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</si>
  <si>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</si>
  <si>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</si>
  <si>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</si>
  <si>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</si>
  <si>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</si>
  <si>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</si>
  <si>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</si>
  <si>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</si>
  <si>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</si>
  <si>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</si>
  <si>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</si>
  <si>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</si>
  <si>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</si>
  <si>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</si>
  <si>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</si>
  <si>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</si>
  <si>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</si>
  <si>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</si>
  <si>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</si>
  <si>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</si>
  <si>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</si>
  <si>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</si>
  <si>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</si>
  <si>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</si>
  <si>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</si>
  <si>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</si>
  <si>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</si>
  <si>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</si>
  <si>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</si>
  <si>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</si>
  <si>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</si>
  <si>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</si>
  <si>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</si>
  <si>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</si>
  <si>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</si>
  <si>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</si>
  <si>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</si>
  <si>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</si>
  <si>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</si>
  <si>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</si>
  <si>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</si>
  <si>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</si>
  <si>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</si>
  <si>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</si>
  <si>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</si>
  <si>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</si>
  <si>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</si>
  <si>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</si>
  <si>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</si>
  <si>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</si>
  <si>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</si>
  <si>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</si>
  <si>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</si>
  <si>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</si>
  <si>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</si>
  <si>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</si>
  <si>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</si>
  <si>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</si>
  <si>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</si>
  <si>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</si>
  <si>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</si>
  <si>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</si>
  <si>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</si>
  <si>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</si>
  <si>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</si>
  <si>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</si>
  <si>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</si>
  <si>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</si>
  <si>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</si>
  <si>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</si>
  <si>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</si>
  <si>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</si>
  <si>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</si>
  <si>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</si>
  <si>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</si>
  <si>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</si>
  <si>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</si>
  <si>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</si>
  <si>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</si>
  <si>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</si>
  <si>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</si>
  <si>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</si>
  <si>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</si>
  <si>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</si>
  <si>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</si>
  <si>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</si>
  <si>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</si>
  <si>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</si>
  <si>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</si>
  <si>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</si>
  <si>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</si>
  <si>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</si>
  <si>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</si>
  <si>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</si>
  <si>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</si>
  <si>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</si>
  <si>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</si>
  <si>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</si>
  <si>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</si>
  <si>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</si>
  <si>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</si>
  <si>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</si>
  <si>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</si>
  <si>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</si>
  <si>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</si>
  <si>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</si>
  <si>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</si>
  <si>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</si>
  <si>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</si>
  <si>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</si>
  <si>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</si>
  <si>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</si>
  <si>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</si>
  <si>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</si>
  <si>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</si>
  <si>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</si>
  <si>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</si>
  <si>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</si>
  <si>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</si>
  <si>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</si>
  <si>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</si>
  <si>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</si>
  <si>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</si>
  <si>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</si>
  <si>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</si>
  <si>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</si>
  <si>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</si>
  <si>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</si>
  <si>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</si>
  <si>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</si>
  <si>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</si>
  <si>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</si>
  <si>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</si>
  <si>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</si>
  <si>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</si>
  <si>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</si>
  <si>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</si>
  <si>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</si>
  <si>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</si>
  <si>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</si>
  <si>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</si>
  <si>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</si>
  <si>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</si>
  <si>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</si>
  <si>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</si>
  <si>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</si>
  <si>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</si>
  <si>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</si>
  <si>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</si>
  <si>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</si>
  <si>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</si>
  <si>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</si>
  <si>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</si>
  <si>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</si>
  <si>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</si>
  <si>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</si>
  <si>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</si>
  <si>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</si>
  <si>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</si>
  <si>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</si>
  <si>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</si>
  <si>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</si>
  <si>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</si>
  <si>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</si>
  <si>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</si>
  <si>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</si>
  <si>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</si>
  <si>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</si>
  <si>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</si>
  <si>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</si>
  <si>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</si>
  <si>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</si>
  <si>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</si>
  <si>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</si>
  <si>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</si>
  <si>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</si>
  <si>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</si>
  <si>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</si>
  <si>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</si>
  <si>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</si>
  <si>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</si>
  <si>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</si>
  <si>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</si>
  <si>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</si>
  <si>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</si>
  <si>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</si>
  <si>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</si>
  <si>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</si>
  <si>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</si>
  <si>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</si>
  <si>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</si>
  <si>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</si>
  <si>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</si>
  <si>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</si>
  <si>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</si>
  <si>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</si>
  <si>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</si>
  <si>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</si>
  <si>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</si>
  <si>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</si>
  <si>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</si>
  <si>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</si>
  <si>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</si>
  <si>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</si>
  <si>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</si>
  <si>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</si>
  <si>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</si>
  <si>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</si>
  <si>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</si>
  <si>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</si>
  <si>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</si>
  <si>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</si>
  <si>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</si>
  <si>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</si>
  <si>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</si>
  <si>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</si>
  <si>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</si>
  <si>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</si>
  <si>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</si>
  <si>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</si>
  <si>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</si>
  <si>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</si>
  <si>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</si>
  <si>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</si>
  <si>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</si>
  <si>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</si>
  <si>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</si>
  <si>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</si>
  <si>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</si>
  <si>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</si>
  <si>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</si>
  <si>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</si>
  <si>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</si>
  <si>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</si>
  <si>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</si>
  <si>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</si>
  <si>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</si>
  <si>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</si>
  <si>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</si>
  <si>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</si>
  <si>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</si>
  <si>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</si>
  <si>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</si>
  <si>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</si>
  <si>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</si>
  <si>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</si>
  <si>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</si>
  <si>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</si>
  <si>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</si>
  <si>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</si>
  <si>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</si>
  <si>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</si>
  <si>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</si>
  <si>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</si>
  <si>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</si>
  <si>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</si>
  <si>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</si>
  <si>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</si>
  <si>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</si>
  <si>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</si>
  <si>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</si>
  <si>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</si>
  <si>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</si>
  <si>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</si>
  <si>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</si>
  <si>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</si>
  <si>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</si>
  <si>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</si>
  <si>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</si>
  <si>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</si>
  <si>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</si>
  <si>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</si>
  <si>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</si>
  <si>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</si>
  <si>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</si>
  <si>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</si>
  <si>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</si>
  <si>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</si>
  <si>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</si>
  <si>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</si>
  <si>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</si>
  <si>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</si>
  <si>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</si>
  <si>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</si>
  <si>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</si>
  <si>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</si>
  <si>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</si>
  <si>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</si>
  <si>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</si>
  <si>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</si>
  <si>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</si>
  <si>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</si>
  <si>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</si>
  <si>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</si>
  <si>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</si>
  <si>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</si>
  <si>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</si>
  <si>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</si>
  <si>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</si>
  <si>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</si>
  <si>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</si>
  <si>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</si>
  <si>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</si>
  <si>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</si>
  <si>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</si>
  <si>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</si>
  <si>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</si>
  <si>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</si>
  <si>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</si>
  <si>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</si>
  <si>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</si>
  <si>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</si>
  <si>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</si>
  <si>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</si>
  <si>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</si>
  <si>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</si>
  <si>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</si>
  <si>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</si>
  <si>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</si>
  <si>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</si>
  <si>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</si>
  <si>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</si>
  <si>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</si>
  <si>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</si>
  <si>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</si>
  <si>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</si>
  <si>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</si>
  <si>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</si>
  <si>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</si>
  <si>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</si>
  <si>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</si>
  <si>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</si>
  <si>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</si>
  <si>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</si>
  <si>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</si>
  <si>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</si>
  <si>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</si>
  <si>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</si>
  <si>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</si>
  <si>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</si>
  <si>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</si>
  <si>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</si>
  <si>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</si>
  <si>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</si>
  <si>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</si>
  <si>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</si>
  <si>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</si>
  <si>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</si>
  <si>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</si>
  <si>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</si>
  <si>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</si>
  <si>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</si>
  <si>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</si>
  <si>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</si>
  <si>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</si>
  <si>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</si>
  <si>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</si>
  <si>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</si>
  <si>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</si>
  <si>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</si>
  <si>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</si>
  <si>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</si>
  <si>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</si>
  <si>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</si>
  <si>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</si>
  <si>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</si>
  <si>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</si>
  <si>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</si>
  <si>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</si>
  <si>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</si>
  <si>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</si>
  <si>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</si>
  <si>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</si>
  <si>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</si>
  <si>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</si>
  <si>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</si>
  <si>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</si>
  <si>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</si>
  <si>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</si>
  <si>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</si>
  <si>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</si>
  <si>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</si>
  <si>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</si>
  <si>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</si>
  <si>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</si>
  <si>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</si>
  <si>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</si>
  <si>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</si>
  <si>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</si>
  <si>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</si>
  <si>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</si>
  <si>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</si>
  <si>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</si>
  <si>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</si>
  <si>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</si>
  <si>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</si>
  <si>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</si>
  <si>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</si>
  <si>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</si>
  <si>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</si>
  <si>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</si>
  <si>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</si>
  <si>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</si>
  <si>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</si>
  <si>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</si>
  <si>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</si>
  <si>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</si>
  <si>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</si>
  <si>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</si>
  <si>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</si>
  <si>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</si>
  <si>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</si>
  <si>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</si>
  <si>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</si>
  <si>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</si>
  <si>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</si>
  <si>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</si>
  <si>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</si>
  <si>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</si>
  <si>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</si>
  <si>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</si>
  <si>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</si>
  <si>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</si>
  <si>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</si>
  <si>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</si>
  <si>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</si>
  <si>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</si>
  <si>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</si>
  <si>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</si>
  <si>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</si>
  <si>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</si>
  <si>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</si>
  <si>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</si>
  <si>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</si>
  <si>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</si>
  <si>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</si>
  <si>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</si>
  <si>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</si>
  <si>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</si>
  <si>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</si>
  <si>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</si>
  <si>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</si>
  <si>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</si>
  <si>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</si>
  <si>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</si>
  <si>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</si>
  <si>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</si>
  <si>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</si>
  <si>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</si>
  <si>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</si>
  <si>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</si>
  <si>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</si>
  <si>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</si>
  <si>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</si>
  <si>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</si>
  <si>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</si>
  <si>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</si>
  <si>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</si>
  <si>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</si>
  <si>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</si>
  <si>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</si>
  <si>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</si>
  <si>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</si>
  <si>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</si>
  <si>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</si>
  <si>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</si>
  <si>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</si>
  <si>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</si>
  <si>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</si>
  <si>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</si>
  <si>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</si>
  <si>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</si>
  <si>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</si>
  <si>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</si>
  <si>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</si>
  <si>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</si>
  <si>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</si>
  <si>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</si>
  <si>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</si>
  <si>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</si>
  <si>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</si>
  <si>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</si>
  <si>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</si>
  <si>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</si>
  <si>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</si>
  <si>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</si>
  <si>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</si>
  <si>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</si>
  <si>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</si>
  <si>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</si>
  <si>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</si>
  <si>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</si>
  <si>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</si>
  <si>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</si>
  <si>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</si>
  <si>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</si>
  <si>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</si>
  <si>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</si>
  <si>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</si>
  <si>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</si>
  <si>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</si>
  <si>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</si>
  <si>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</si>
  <si>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</si>
  <si>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</si>
  <si>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</si>
  <si>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</si>
  <si>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</si>
  <si>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</si>
  <si>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</si>
  <si>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</si>
  <si>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</si>
  <si>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</si>
  <si>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</si>
  <si>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</si>
  <si>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</si>
  <si>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</si>
  <si>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</si>
  <si>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</si>
  <si>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</si>
  <si>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</si>
  <si>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</si>
  <si>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</si>
  <si>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</si>
  <si>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</si>
  <si>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</si>
  <si>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</si>
  <si>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</si>
  <si>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</si>
  <si>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</si>
  <si>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</si>
  <si>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</si>
  <si>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</si>
  <si>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</si>
  <si>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</si>
  <si>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</si>
  <si>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</si>
  <si>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</si>
  <si>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</si>
  <si>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</si>
  <si>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</si>
  <si>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</si>
  <si>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</si>
  <si>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</si>
  <si>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</si>
  <si>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</si>
  <si>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</si>
  <si>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</si>
  <si>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</si>
  <si>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</si>
  <si>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</si>
  <si>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</si>
  <si>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</si>
  <si>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</si>
  <si>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</si>
  <si>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</si>
  <si>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</si>
  <si>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</si>
  <si>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</si>
  <si>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</si>
  <si>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</si>
  <si>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</si>
  <si>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</si>
  <si>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</si>
  <si>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</si>
  <si>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</si>
  <si>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</si>
  <si>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</si>
  <si>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</si>
  <si>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</si>
  <si>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</si>
  <si>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</si>
  <si>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</si>
  <si>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</si>
  <si>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</si>
  <si>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</si>
  <si>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</si>
  <si>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</si>
  <si>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</si>
  <si>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</si>
  <si>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</si>
  <si>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</si>
  <si>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</si>
  <si>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</si>
  <si>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</si>
  <si>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</si>
  <si>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</si>
  <si>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</si>
  <si>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</si>
  <si>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</si>
  <si>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</si>
  <si>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</si>
  <si>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</si>
  <si>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</si>
  <si>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</si>
  <si>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</si>
  <si>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</si>
  <si>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</si>
  <si>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</si>
  <si>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</si>
  <si>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</si>
  <si>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</si>
  <si>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</si>
  <si>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</si>
  <si>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</si>
  <si>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</si>
  <si>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</si>
  <si>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</si>
  <si>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</si>
  <si>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</si>
  <si>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</si>
  <si>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</si>
  <si>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</si>
  <si>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</si>
  <si>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</si>
  <si>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</si>
  <si>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</si>
  <si>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</si>
  <si>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</si>
  <si>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</si>
  <si>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</si>
  <si>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</si>
  <si>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</si>
  <si>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</si>
  <si>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</si>
  <si>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</si>
  <si>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</si>
  <si>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</si>
  <si>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</si>
  <si>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</si>
  <si>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</si>
  <si>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</si>
  <si>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</si>
  <si>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</si>
  <si>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</si>
  <si>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</si>
  <si>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</si>
  <si>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</si>
  <si>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</si>
  <si>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</si>
  <si>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</si>
  <si>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</si>
  <si>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</si>
  <si>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</si>
  <si>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</si>
  <si>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</si>
  <si>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</si>
  <si>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</si>
  <si>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</si>
  <si>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</si>
  <si>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</si>
  <si>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</si>
  <si>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</si>
  <si>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</si>
  <si>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</si>
  <si>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</si>
  <si>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</si>
  <si>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</si>
  <si>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</si>
  <si>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</si>
  <si>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</si>
  <si>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</si>
  <si>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</si>
  <si>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</si>
  <si>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</si>
  <si>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</si>
  <si>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</si>
  <si>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</si>
  <si>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</si>
  <si>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</si>
  <si>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</si>
  <si>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</si>
  <si>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</si>
  <si>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</si>
  <si>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</si>
  <si>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</si>
  <si>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</si>
  <si>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</si>
  <si>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</si>
  <si>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</si>
  <si>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</si>
  <si>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</si>
  <si>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</si>
  <si>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</si>
  <si>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</si>
  <si>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</si>
  <si>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</si>
  <si>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</si>
  <si>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</si>
  <si>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</si>
  <si>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</si>
  <si>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</si>
  <si>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</si>
  <si>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</si>
  <si>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</si>
  <si>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</si>
  <si>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</si>
  <si>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</si>
  <si>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</si>
  <si>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</si>
  <si>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</si>
  <si>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</si>
  <si>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</si>
  <si>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</si>
  <si>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</si>
  <si>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</si>
  <si>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</si>
  <si>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</si>
  <si>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</si>
  <si>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</si>
  <si>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</si>
  <si>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</si>
  <si>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</si>
  <si>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</si>
  <si>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</si>
  <si>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</si>
  <si>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</si>
  <si>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</si>
  <si>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</si>
  <si>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</si>
  <si>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</si>
  <si>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</si>
  <si>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</si>
  <si>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</si>
  <si>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</si>
  <si>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</si>
  <si>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</si>
  <si>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</si>
  <si>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</si>
  <si>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</si>
  <si>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</si>
  <si>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</si>
  <si>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</si>
  <si>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</si>
  <si>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</si>
  <si>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</si>
  <si>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</si>
  <si>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</si>
  <si>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</si>
  <si>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</si>
  <si>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</si>
  <si>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</si>
  <si>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</si>
  <si>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</si>
  <si>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</si>
  <si>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</si>
  <si>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</si>
  <si>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</si>
  <si>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</si>
  <si>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</si>
  <si>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</si>
  <si>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</si>
  <si>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</si>
  <si>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</si>
  <si>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</si>
  <si>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</si>
  <si>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</si>
  <si>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</si>
  <si>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</si>
  <si>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</si>
  <si>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</si>
  <si>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</si>
  <si>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</si>
  <si>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</si>
  <si>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</si>
  <si>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</si>
  <si>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</si>
  <si>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</si>
  <si>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</si>
  <si>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</si>
  <si>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</si>
  <si>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</si>
  <si>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</si>
  <si>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</si>
  <si>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</si>
  <si>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</si>
  <si>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</si>
  <si>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</si>
  <si>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</si>
  <si>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</si>
  <si>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</si>
  <si>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</si>
  <si>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</si>
  <si>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</si>
  <si>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</si>
  <si>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</si>
  <si>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</si>
  <si>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</si>
  <si>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</si>
  <si>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</si>
  <si>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</si>
  <si>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</si>
  <si>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</si>
  <si>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</si>
  <si>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</si>
  <si>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</si>
  <si>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</si>
  <si>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</si>
  <si>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</si>
  <si>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</si>
  <si>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</si>
  <si>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</si>
  <si>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</si>
  <si>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</si>
  <si>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</si>
  <si>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</si>
  <si>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</si>
  <si>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</si>
  <si>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</si>
  <si>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</si>
  <si>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</si>
  <si>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</si>
  <si>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</si>
  <si>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</si>
  <si>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</si>
  <si>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</si>
  <si>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</si>
  <si>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</si>
  <si>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</si>
  <si>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</si>
  <si>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</si>
  <si>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</si>
  <si>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</si>
  <si>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</si>
  <si>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</si>
  <si>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</si>
  <si>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</si>
  <si>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</si>
  <si>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</si>
  <si>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</si>
  <si>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</si>
  <si>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</si>
  <si>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</si>
  <si>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</si>
  <si>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</si>
  <si>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</si>
  <si>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</si>
  <si>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</si>
  <si>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</si>
  <si>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</si>
  <si>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</si>
  <si>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</si>
  <si>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</si>
  <si>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</si>
  <si>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</si>
  <si>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</si>
  <si>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</si>
  <si>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</si>
  <si>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</si>
  <si>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</si>
  <si>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</si>
  <si>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</si>
  <si>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</si>
  <si>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</si>
  <si>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</si>
  <si>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</si>
  <si>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</si>
  <si>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</si>
  <si>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</si>
  <si>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</si>
  <si>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</si>
  <si>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</si>
  <si>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</si>
  <si>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</si>
  <si>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</si>
  <si>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</si>
  <si>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</si>
  <si>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</si>
  <si>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</si>
  <si>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</si>
  <si>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</si>
  <si>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</si>
  <si>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</si>
  <si>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</si>
  <si>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</si>
  <si>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</si>
  <si>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</si>
  <si>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</si>
  <si>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</si>
  <si>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</si>
  <si>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</si>
  <si>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</si>
  <si>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</si>
  <si>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</si>
  <si>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</si>
  <si>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</si>
  <si>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</si>
  <si>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</si>
  <si>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</si>
  <si>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</si>
  <si>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</si>
  <si>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</si>
  <si>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</si>
  <si>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</si>
  <si>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</si>
  <si>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</si>
  <si>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</si>
  <si>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</si>
  <si>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</si>
  <si>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</si>
  <si>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</si>
  <si>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</si>
  <si>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</si>
  <si>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</si>
  <si>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</si>
  <si>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</si>
  <si>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</si>
  <si>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</si>
  <si>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</si>
  <si>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</si>
  <si>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</si>
  <si>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</si>
  <si>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</si>
  <si>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</si>
  <si>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</si>
  <si>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</si>
  <si>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</si>
  <si>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</si>
  <si>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</si>
  <si>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</si>
  <si>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</si>
  <si>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</si>
  <si>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</si>
  <si>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</si>
  <si>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</si>
  <si>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</si>
  <si>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</si>
  <si>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</si>
  <si>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</si>
  <si>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</si>
  <si>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</si>
  <si>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</si>
  <si>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</si>
  <si>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</si>
  <si>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</si>
  <si>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</si>
  <si>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</si>
  <si>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</si>
  <si>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</si>
  <si>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</si>
  <si>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</si>
  <si>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</si>
  <si>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</si>
  <si>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</si>
  <si>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</si>
  <si>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</si>
  <si>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</si>
  <si>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</si>
  <si>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</si>
  <si>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</si>
  <si>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</si>
  <si>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</si>
  <si>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</si>
  <si>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</si>
  <si>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</si>
  <si>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</si>
  <si>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</si>
  <si>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</si>
  <si>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</si>
  <si>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</si>
  <si>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</si>
  <si>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</si>
  <si>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</si>
  <si>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</si>
  <si>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</si>
  <si>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</si>
  <si>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</si>
  <si>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</si>
  <si>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</si>
  <si>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</si>
  <si>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</si>
  <si>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</si>
  <si>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</si>
  <si>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</si>
  <si>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</si>
  <si>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</si>
  <si>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</si>
  <si>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</si>
  <si>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</si>
  <si>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</si>
  <si>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</si>
  <si>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</si>
  <si>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</si>
  <si>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</si>
  <si>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</si>
  <si>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</si>
  <si>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</si>
  <si>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</si>
  <si>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</si>
  <si>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</si>
  <si>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</si>
  <si>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</si>
  <si>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</si>
  <si>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</si>
  <si>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</si>
  <si>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</si>
  <si>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</si>
  <si>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</si>
  <si>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</si>
  <si>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</si>
  <si>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</si>
  <si>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</si>
  <si>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</si>
  <si>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</si>
  <si>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</si>
  <si>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</si>
  <si>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</si>
  <si>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</si>
  <si>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</si>
  <si>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</si>
  <si>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</si>
  <si>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</si>
  <si>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</si>
  <si>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</si>
  <si>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</si>
  <si>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</si>
  <si>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</si>
  <si>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</si>
  <si>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</si>
  <si>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</si>
  <si>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</si>
  <si>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</si>
  <si>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</si>
  <si>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</si>
  <si>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</si>
  <si>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</si>
  <si>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</si>
  <si>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</si>
  <si>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</si>
  <si>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</si>
  <si>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</si>
  <si>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</si>
  <si>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</si>
  <si>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</si>
  <si>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</si>
  <si>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</si>
  <si>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</si>
  <si>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</si>
  <si>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</si>
  <si>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</si>
  <si>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</si>
  <si>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</si>
  <si>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</si>
  <si>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</si>
  <si>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</si>
  <si>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</si>
  <si>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</si>
  <si>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</si>
  <si>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</si>
  <si>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</si>
  <si>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</si>
  <si>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</si>
  <si>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</si>
  <si>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</si>
  <si>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</si>
  <si>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</si>
  <si>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</si>
  <si>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</si>
  <si>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</si>
  <si>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</si>
  <si>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</si>
  <si>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</si>
  <si>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</si>
  <si>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</si>
  <si>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</si>
  <si>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</si>
  <si>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</si>
  <si>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</si>
  <si>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</si>
  <si>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</si>
  <si>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</si>
  <si>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</si>
  <si>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</si>
  <si>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</si>
  <si>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</si>
  <si>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</si>
  <si>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</si>
  <si>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</si>
  <si>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</si>
  <si>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</si>
  <si>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</si>
  <si>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</si>
  <si>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</si>
  <si>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</si>
  <si>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</si>
  <si>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</si>
  <si>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</si>
  <si>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</si>
  <si>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</si>
  <si>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</si>
  <si>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</si>
  <si>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</si>
  <si>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</si>
  <si>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</si>
  <si>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</si>
  <si>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</si>
  <si>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</si>
  <si>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</si>
  <si>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</si>
  <si>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</si>
  <si>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</si>
  <si>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</si>
  <si>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</si>
  <si>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</si>
  <si>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</si>
  <si>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</si>
  <si>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</si>
  <si>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</si>
  <si>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</si>
  <si>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</si>
  <si>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</si>
  <si>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</si>
  <si>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</si>
  <si>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</si>
  <si>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</si>
  <si>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</si>
  <si>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</si>
  <si>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</si>
  <si>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</si>
  <si>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</si>
  <si>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</si>
  <si>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</si>
  <si>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</si>
  <si>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</si>
  <si>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</si>
  <si>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</si>
  <si>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</si>
  <si>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</si>
  <si>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</si>
  <si>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</si>
  <si>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</si>
  <si>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</si>
  <si>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</si>
  <si>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</si>
  <si>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</si>
  <si>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</si>
  <si>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</si>
  <si>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</si>
  <si>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</si>
  <si>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</si>
  <si>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</si>
  <si>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</si>
  <si>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</si>
  <si>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</si>
  <si>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</si>
  <si>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</si>
  <si>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</si>
  <si>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</si>
  <si>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</si>
  <si>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</si>
  <si>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</si>
  <si>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</si>
  <si>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</si>
  <si>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</si>
  <si>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</si>
  <si>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</si>
  <si>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</si>
  <si>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</si>
  <si>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</si>
  <si>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</si>
  <si>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</si>
  <si>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</si>
  <si>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</si>
  <si>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</si>
  <si>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</si>
  <si>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</si>
  <si>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</si>
  <si>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</si>
  <si>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</si>
  <si>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</si>
  <si>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</si>
  <si>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</si>
  <si>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</si>
  <si>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</si>
  <si>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</si>
  <si>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</si>
  <si>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</si>
  <si>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</si>
  <si>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</si>
  <si>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</si>
  <si>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</si>
  <si>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</si>
  <si>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</si>
  <si>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</si>
  <si>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</si>
  <si>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</si>
  <si>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</si>
  <si>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</si>
  <si>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</si>
  <si>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</si>
  <si>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</si>
  <si>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</si>
  <si>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</si>
  <si>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</si>
  <si>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</si>
  <si>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</si>
  <si>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</si>
  <si>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</si>
  <si>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</si>
  <si>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</si>
  <si>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</si>
  <si>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</si>
  <si>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</si>
  <si>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</si>
  <si>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</si>
  <si>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</si>
  <si>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</si>
  <si>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</si>
  <si>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</si>
  <si>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</si>
  <si>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</si>
  <si>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</si>
  <si>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</si>
  <si>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</si>
  <si>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</si>
  <si>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</si>
  <si>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</si>
  <si>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</si>
  <si>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</si>
  <si>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</si>
  <si>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</si>
  <si>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</si>
  <si>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</si>
  <si>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</si>
  <si>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</si>
  <si>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</si>
  <si>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</si>
  <si>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</si>
  <si>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</si>
  <si>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</si>
  <si>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</si>
  <si>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</si>
  <si>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</si>
  <si>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</si>
  <si>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</si>
  <si>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</si>
  <si>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</si>
  <si>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</si>
  <si>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</si>
  <si>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</si>
  <si>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</si>
  <si>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</si>
  <si>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</si>
  <si>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</si>
  <si>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</si>
  <si>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</si>
  <si>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</si>
  <si>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</si>
  <si>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</si>
  <si>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</si>
  <si>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</si>
  <si>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</si>
  <si>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</si>
  <si>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</si>
  <si>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</si>
  <si>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</si>
  <si>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</si>
  <si>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</si>
  <si>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</si>
  <si>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</si>
  <si>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</si>
  <si>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</si>
  <si>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</si>
  <si>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</si>
  <si>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</si>
  <si>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</si>
  <si>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</si>
  <si>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</si>
  <si>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</si>
  <si>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</si>
  <si>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</si>
  <si>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</si>
  <si>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</si>
  <si>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</si>
  <si>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</si>
  <si>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</si>
  <si>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</si>
  <si>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</si>
  <si>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</si>
  <si>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</si>
  <si>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</si>
  <si>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</si>
  <si>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</si>
  <si>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</si>
  <si>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</si>
  <si>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</si>
  <si>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</si>
  <si>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</si>
  <si>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</si>
  <si>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</si>
  <si>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</si>
  <si>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</si>
  <si>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</si>
  <si>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</si>
  <si>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</si>
  <si>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</si>
  <si>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</si>
  <si>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</si>
  <si>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</si>
  <si>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</si>
  <si>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</si>
  <si>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</si>
  <si>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</si>
  <si>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</si>
  <si>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</si>
  <si>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</si>
  <si>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</si>
  <si>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</si>
  <si>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</si>
  <si>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</si>
  <si>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</si>
  <si>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</si>
  <si>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</si>
  <si>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</si>
  <si>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</si>
  <si>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</si>
  <si>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</si>
  <si>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</si>
  <si>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</si>
  <si>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</si>
  <si>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</si>
  <si>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</si>
  <si>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</si>
  <si>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</si>
  <si>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</si>
  <si>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</si>
  <si>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</si>
  <si>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</si>
  <si>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</si>
  <si>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</si>
  <si>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</si>
  <si>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</si>
  <si>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</si>
  <si>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</si>
  <si>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</si>
  <si>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</si>
  <si>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</si>
  <si>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</si>
  <si>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</si>
  <si>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</si>
  <si>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</si>
  <si>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</si>
  <si>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</si>
  <si>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</si>
  <si>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</si>
  <si>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</si>
  <si>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</si>
  <si>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</si>
  <si>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</si>
  <si>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</si>
  <si>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</si>
  <si>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</si>
  <si>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</si>
  <si>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</si>
  <si>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</si>
  <si>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</si>
  <si>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</si>
  <si>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</si>
  <si>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</si>
  <si>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</si>
  <si>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</si>
  <si>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</si>
  <si>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</si>
  <si>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</si>
  <si>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</si>
  <si>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</si>
  <si>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</si>
  <si>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</si>
  <si>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</si>
  <si>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</si>
  <si>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</si>
  <si>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</si>
  <si>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</si>
  <si>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</si>
  <si>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</si>
  <si>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</si>
  <si>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</si>
  <si>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</si>
  <si>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</si>
  <si>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</si>
  <si>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</si>
  <si>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</si>
  <si>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</si>
  <si>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</si>
  <si>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</si>
  <si>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</si>
  <si>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</si>
  <si>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</si>
  <si>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</si>
  <si>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</si>
  <si>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</si>
  <si>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</si>
  <si>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</si>
  <si>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</si>
  <si>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</si>
  <si>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</si>
  <si>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</si>
  <si>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</si>
  <si>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</si>
  <si>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</si>
  <si>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</si>
  <si>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</si>
  <si>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</si>
  <si>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</si>
  <si>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</si>
  <si>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</si>
  <si>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</si>
  <si>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</si>
  <si>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</si>
  <si>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</si>
  <si>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</si>
  <si>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</si>
  <si>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</si>
  <si>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</si>
  <si>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</si>
  <si>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</si>
  <si>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</si>
  <si>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</si>
  <si>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</si>
  <si>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</si>
  <si>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</si>
  <si>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</si>
  <si>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</si>
  <si>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</si>
  <si>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</si>
  <si>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</si>
  <si>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</si>
  <si>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</si>
  <si>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</si>
  <si>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</si>
  <si>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</si>
  <si>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</si>
  <si>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</si>
  <si>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</si>
  <si>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</si>
  <si>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</si>
  <si>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</si>
  <si>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</si>
  <si>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</si>
  <si>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</si>
  <si>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</si>
  <si>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</si>
  <si>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</si>
  <si>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</si>
  <si>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</si>
  <si>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</si>
  <si>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</si>
  <si>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</si>
  <si>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</si>
  <si>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</si>
  <si>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</si>
  <si>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</si>
  <si>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</si>
  <si>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</si>
  <si>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</si>
  <si>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</si>
  <si>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</si>
  <si>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</si>
  <si>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</si>
  <si>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</si>
  <si>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</si>
  <si>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</si>
  <si>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</si>
  <si>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</si>
  <si>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</si>
  <si>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</si>
  <si>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</si>
  <si>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</si>
  <si>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</si>
  <si>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</si>
  <si>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</si>
  <si>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</si>
  <si>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</si>
  <si>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</si>
  <si>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</si>
  <si>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</si>
  <si>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</si>
  <si>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</si>
  <si>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</si>
  <si>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</si>
  <si>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</si>
  <si>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</si>
  <si>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</si>
  <si>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</si>
  <si>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</si>
  <si>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</si>
  <si>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</si>
  <si>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</si>
  <si>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</si>
  <si>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</si>
  <si>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</si>
  <si>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</si>
  <si>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</si>
  <si>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</si>
  <si>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</si>
  <si>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</si>
  <si>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</si>
  <si>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</si>
  <si>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</si>
  <si>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</si>
  <si>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</si>
  <si>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</si>
  <si>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</si>
  <si>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</si>
  <si>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</si>
  <si>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</si>
  <si>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</si>
  <si>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</si>
  <si>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</si>
  <si>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</si>
  <si>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</si>
  <si>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</si>
  <si>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</si>
  <si>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</si>
  <si>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</si>
  <si>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</si>
  <si>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</si>
  <si>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</si>
  <si>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</si>
  <si>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</si>
  <si>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</si>
  <si>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</si>
  <si>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</si>
  <si>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</si>
  <si>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</si>
  <si>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</si>
  <si>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</si>
  <si>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</si>
  <si>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</si>
  <si>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</si>
  <si>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</si>
  <si>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</si>
  <si>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</si>
  <si>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</si>
  <si>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</si>
  <si>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</si>
  <si>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</si>
  <si>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</si>
  <si>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</si>
  <si>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</si>
  <si>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</si>
  <si>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</si>
  <si>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</si>
  <si>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</si>
  <si>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</si>
  <si>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</si>
  <si>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</si>
  <si>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</si>
  <si>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</si>
  <si>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</si>
  <si>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</si>
  <si>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</si>
  <si>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</si>
  <si>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</si>
  <si>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</si>
  <si>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</si>
  <si>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</si>
  <si>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</si>
  <si>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</si>
  <si>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</si>
  <si>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</si>
  <si>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</si>
  <si>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</si>
  <si>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</si>
  <si>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</si>
  <si>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</si>
  <si>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</si>
  <si>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</si>
  <si>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</si>
  <si>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</si>
  <si>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</si>
  <si>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</si>
  <si>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</si>
  <si>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</si>
  <si>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</si>
  <si>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</si>
  <si>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</si>
  <si>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</si>
  <si>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</si>
  <si>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</si>
  <si>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</si>
  <si>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</si>
  <si>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</si>
  <si>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</si>
  <si>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</si>
  <si>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</si>
  <si>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</si>
  <si>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</si>
  <si>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</si>
  <si>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</si>
  <si>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</si>
  <si>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</si>
  <si>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</si>
  <si>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</si>
  <si>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</si>
  <si>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</si>
  <si>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</si>
  <si>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</si>
  <si>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</si>
  <si>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</si>
  <si>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</si>
  <si>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</si>
  <si>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</si>
  <si>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</si>
  <si>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</si>
  <si>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</si>
  <si>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</si>
  <si>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</si>
  <si>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</si>
  <si>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</si>
  <si>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</si>
  <si>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</si>
  <si>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</si>
  <si>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</si>
  <si>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</si>
  <si>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</si>
  <si>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</si>
  <si>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</si>
  <si>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</si>
  <si>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</si>
  <si>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</si>
  <si>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</si>
  <si>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</si>
  <si>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</si>
  <si>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</si>
  <si>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</si>
  <si>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</si>
  <si>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</si>
  <si>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</si>
  <si>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</si>
  <si>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</si>
  <si>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</si>
  <si>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</si>
  <si>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</si>
  <si>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</si>
  <si>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</si>
  <si>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</si>
  <si>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</si>
  <si>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</si>
  <si>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</si>
  <si>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</si>
  <si>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</si>
  <si>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</si>
  <si>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</si>
  <si>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</si>
  <si>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</si>
  <si>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</si>
  <si>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</si>
  <si>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</si>
  <si>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</si>
  <si>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</si>
  <si>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</si>
  <si>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</si>
  <si>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</si>
  <si>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</si>
  <si>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</si>
  <si>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</si>
  <si>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</si>
  <si>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</si>
  <si>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</si>
  <si>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</si>
  <si>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</si>
  <si>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</si>
  <si>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</si>
  <si>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</si>
  <si>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</si>
  <si>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</si>
  <si>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</si>
  <si>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</si>
  <si>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</si>
  <si>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</si>
  <si>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</si>
  <si>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</si>
  <si>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</si>
  <si>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</si>
  <si>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</si>
  <si>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</si>
  <si>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</si>
  <si>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</si>
  <si>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</si>
  <si>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</si>
  <si>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</si>
  <si>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</si>
  <si>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</si>
  <si>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</si>
  <si>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</si>
  <si>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</si>
  <si>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</si>
  <si>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</si>
  <si>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</si>
  <si>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</si>
  <si>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</si>
  <si>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</si>
  <si>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</si>
  <si>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</si>
  <si>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</si>
  <si>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</si>
  <si>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</si>
  <si>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</si>
  <si>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</si>
  <si>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</si>
  <si>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</si>
  <si>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</si>
  <si>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</si>
  <si>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</si>
  <si>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</si>
  <si>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</si>
  <si>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</si>
  <si>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</si>
  <si>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</si>
  <si>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</si>
  <si>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</si>
  <si>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</si>
  <si>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</si>
  <si>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</si>
  <si>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</si>
  <si>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</si>
  <si>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</si>
  <si>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</si>
  <si>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</si>
  <si>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</si>
  <si>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</si>
  <si>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</si>
  <si>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</si>
  <si>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</si>
  <si>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</si>
  <si>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</si>
  <si>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</si>
  <si>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</si>
  <si>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</si>
  <si>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</si>
  <si>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</si>
  <si>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</si>
  <si>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</si>
  <si>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</si>
  <si>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</si>
  <si>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</si>
  <si>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</si>
  <si>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</si>
  <si>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</si>
  <si>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</si>
  <si>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</si>
  <si>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</si>
  <si>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</si>
  <si>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</si>
  <si>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</si>
  <si>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</si>
  <si>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</si>
  <si>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</si>
  <si>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</si>
  <si>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</si>
  <si>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</si>
  <si>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</si>
  <si>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</si>
  <si>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</si>
  <si>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</si>
  <si>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</si>
  <si>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</si>
  <si>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</si>
  <si>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</si>
  <si>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</si>
  <si>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</si>
  <si>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</si>
  <si>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</si>
  <si>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</si>
  <si>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</si>
  <si>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</si>
  <si>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</si>
  <si>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</si>
  <si>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</si>
  <si>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</si>
  <si>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</si>
  <si>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</si>
  <si>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</si>
  <si>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</si>
  <si>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</si>
  <si>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</si>
  <si>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</si>
  <si>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</si>
  <si>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</si>
  <si>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</si>
  <si>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</si>
  <si>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</si>
  <si>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</si>
  <si>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</si>
  <si>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</si>
  <si>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</si>
  <si>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</si>
  <si>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</si>
  <si>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</si>
  <si>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</si>
  <si>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</si>
  <si>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</si>
  <si>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</si>
  <si>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</si>
  <si>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</si>
  <si>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</si>
  <si>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</si>
  <si>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</si>
  <si>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</si>
  <si>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</si>
  <si>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</si>
  <si>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</si>
  <si>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</si>
  <si>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</si>
  <si>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</si>
  <si>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</si>
  <si>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</si>
  <si>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</si>
  <si>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</si>
  <si>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</si>
  <si>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</si>
  <si>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</si>
  <si>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</si>
  <si>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</si>
  <si>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</si>
  <si>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</si>
  <si>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</si>
  <si>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</si>
  <si>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</si>
  <si>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</si>
  <si>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</si>
  <si>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</si>
  <si>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</si>
  <si>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</si>
  <si>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</si>
  <si>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</si>
  <si>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</si>
  <si>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</si>
  <si>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</si>
  <si>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</si>
  <si>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</si>
  <si>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</si>
  <si>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</si>
  <si>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</si>
  <si>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</si>
  <si>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</si>
  <si>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</si>
  <si>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</si>
  <si>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</si>
  <si>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</si>
  <si>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</si>
  <si>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</si>
  <si>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</si>
  <si>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</si>
  <si>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</si>
  <si>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</si>
  <si>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</si>
  <si>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</si>
  <si>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</si>
  <si>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</si>
  <si>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</si>
  <si>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</si>
  <si>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</si>
  <si>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</si>
  <si>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</si>
  <si>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</si>
  <si>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</si>
  <si>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</si>
  <si>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</si>
  <si>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</si>
  <si>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</si>
  <si>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</si>
  <si>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</si>
  <si>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</si>
  <si>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</si>
  <si>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</si>
  <si>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</si>
  <si>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</si>
  <si>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</si>
  <si>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</si>
  <si>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</si>
  <si>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</si>
  <si>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</si>
  <si>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</si>
  <si>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</si>
  <si>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</si>
  <si>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</si>
  <si>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</si>
  <si>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</si>
  <si>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</si>
  <si>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</si>
  <si>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</si>
  <si>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</si>
  <si>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</si>
  <si>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</si>
  <si>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</si>
  <si>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</si>
  <si>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</si>
  <si>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</si>
  <si>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</si>
  <si>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</si>
  <si>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</si>
  <si>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</si>
  <si>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</si>
  <si>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</si>
  <si>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</si>
  <si>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</si>
  <si>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</si>
  <si>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</si>
  <si>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</si>
  <si>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</si>
  <si>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</si>
  <si>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</si>
  <si>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</si>
  <si>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</si>
  <si>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</si>
  <si>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</si>
  <si>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</si>
  <si>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</si>
  <si>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</si>
  <si>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</si>
  <si>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</si>
  <si>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</si>
  <si>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</si>
  <si>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</si>
  <si>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</si>
  <si>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</si>
  <si>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</si>
  <si>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</si>
  <si>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</si>
  <si>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</si>
  <si>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</si>
  <si>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</si>
  <si>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</si>
  <si>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</si>
  <si>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</si>
  <si>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</si>
  <si>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</si>
  <si>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</si>
  <si>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</si>
  <si>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</si>
  <si>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</si>
  <si>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</si>
  <si>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</si>
  <si>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</si>
  <si>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</si>
  <si>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</si>
  <si>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</si>
  <si>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</si>
  <si>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</si>
  <si>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</si>
  <si>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</si>
  <si>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</si>
  <si>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</si>
  <si>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</si>
  <si>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</si>
  <si>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</si>
  <si>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</si>
  <si>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</si>
  <si>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</si>
  <si>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</si>
  <si>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</si>
  <si>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</si>
  <si>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</si>
  <si>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</si>
  <si>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</si>
  <si>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</si>
  <si>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</si>
  <si>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</si>
  <si>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</si>
  <si>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</si>
  <si>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</si>
  <si>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</si>
  <si>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</si>
  <si>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</si>
  <si>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</si>
  <si>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</si>
  <si>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</si>
  <si>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</si>
  <si>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</si>
  <si>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</si>
  <si>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</si>
  <si>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</si>
  <si>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</si>
  <si>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</si>
  <si>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</si>
  <si>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</si>
  <si>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</si>
  <si>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</si>
  <si>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</si>
  <si>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</si>
  <si>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</si>
  <si>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</si>
  <si>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</si>
  <si>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</si>
  <si>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</si>
  <si>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</si>
  <si>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</si>
  <si>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</si>
  <si>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</si>
  <si>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</si>
  <si>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</si>
  <si>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</si>
  <si>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</si>
  <si>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</si>
  <si>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</si>
  <si>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</si>
  <si>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</si>
  <si>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</si>
  <si>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</si>
  <si>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</si>
  <si>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</si>
  <si>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</si>
  <si>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</si>
  <si>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</si>
  <si>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</si>
  <si>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</si>
  <si>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</si>
  <si>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</si>
  <si>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</si>
  <si>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</si>
  <si>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</si>
  <si>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</si>
  <si>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</si>
  <si>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</si>
  <si>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</si>
  <si>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</si>
  <si>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</si>
  <si>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</si>
  <si>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</si>
  <si>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</si>
  <si>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</si>
  <si>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</si>
  <si>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</si>
  <si>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</si>
  <si>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</si>
  <si>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</si>
  <si>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</si>
  <si>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</si>
  <si>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</si>
  <si>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</si>
  <si>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</si>
  <si>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</si>
  <si>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</si>
  <si>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</si>
  <si>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</si>
  <si>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</si>
  <si>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</si>
  <si>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</si>
  <si>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</si>
  <si>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</si>
  <si>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</si>
  <si>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</si>
  <si>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</si>
  <si>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</si>
  <si>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</si>
  <si>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</si>
  <si>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</si>
  <si>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</si>
  <si>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</si>
  <si>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</si>
  <si>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</si>
  <si>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</si>
  <si>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</si>
  <si>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</si>
  <si>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</si>
  <si>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</si>
  <si>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</si>
  <si>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</si>
  <si>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</si>
  <si>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</si>
  <si>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</si>
  <si>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</si>
  <si>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</si>
  <si>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</si>
  <si>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</si>
  <si>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</si>
  <si>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</si>
  <si>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</si>
  <si>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</si>
  <si>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</si>
  <si>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</si>
  <si>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</si>
  <si>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</si>
  <si>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</si>
  <si>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</si>
  <si>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</si>
  <si>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</si>
  <si>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</si>
  <si>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</si>
  <si>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</si>
  <si>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</si>
  <si>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</si>
  <si>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</si>
  <si>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</si>
  <si>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</si>
  <si>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</si>
  <si>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</si>
  <si>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</si>
  <si>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</si>
  <si>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</si>
  <si>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</si>
  <si>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</si>
  <si>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</si>
  <si>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</si>
  <si>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</si>
  <si>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</si>
  <si>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</si>
  <si>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</si>
  <si>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</si>
  <si>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</si>
  <si>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</si>
  <si>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</si>
  <si>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</si>
  <si>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</si>
  <si>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</si>
  <si>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</si>
  <si>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</si>
  <si>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</si>
  <si>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</si>
  <si>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</si>
  <si>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</si>
  <si>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</si>
  <si>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</si>
  <si>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</si>
  <si>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</si>
  <si>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</si>
  <si>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</si>
  <si>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</si>
  <si>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</si>
  <si>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</si>
  <si>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</si>
  <si>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</si>
  <si>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</si>
  <si>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</si>
  <si>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</si>
  <si>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</si>
  <si>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</si>
  <si>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</si>
  <si>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</si>
  <si>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</si>
  <si>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</si>
  <si>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</si>
  <si>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</si>
  <si>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</si>
  <si>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</si>
  <si>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</si>
  <si>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</si>
  <si>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</si>
  <si>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</si>
  <si>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</si>
  <si>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</si>
  <si>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</si>
  <si>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</si>
  <si>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</si>
  <si>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</si>
  <si>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</si>
  <si>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</si>
  <si>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</si>
  <si>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</si>
  <si>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</si>
  <si>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</si>
  <si>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</si>
  <si>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</si>
  <si>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</si>
  <si>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</si>
  <si>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</si>
  <si>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</si>
  <si>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</si>
  <si>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</si>
  <si>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</si>
  <si>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</si>
  <si>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</si>
  <si>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</si>
  <si>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</si>
  <si>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</si>
  <si>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</si>
  <si>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</si>
  <si>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</si>
  <si>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</si>
  <si>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</si>
  <si>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</si>
  <si>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</si>
  <si>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</si>
  <si>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</si>
  <si>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</si>
  <si>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</si>
  <si>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</si>
  <si>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</si>
  <si>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</si>
  <si>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</si>
  <si>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</si>
  <si>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</si>
  <si>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</si>
  <si>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</si>
  <si>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</si>
  <si>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</si>
  <si>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</si>
  <si>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</si>
  <si>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</si>
  <si>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</si>
  <si>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</si>
  <si>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</si>
  <si>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</si>
  <si>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</si>
  <si>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</si>
  <si>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</si>
  <si>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</si>
  <si>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</si>
  <si>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</si>
  <si>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</si>
  <si>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</si>
  <si>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</si>
  <si>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</si>
  <si>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</si>
  <si>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</si>
  <si>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</si>
  <si>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</si>
  <si>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</si>
  <si>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</si>
  <si>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</si>
  <si>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</si>
  <si>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</si>
  <si>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</si>
  <si>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</si>
  <si>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</si>
  <si>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</si>
  <si>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</si>
  <si>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</si>
  <si>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</si>
  <si>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</si>
  <si>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</si>
  <si>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</si>
  <si>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</si>
  <si>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</si>
  <si>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</si>
  <si>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</si>
  <si>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</si>
  <si>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</si>
  <si>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</si>
  <si>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</si>
  <si>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</si>
  <si>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</si>
  <si>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</si>
  <si>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</si>
  <si>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</si>
  <si>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</si>
  <si>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</si>
  <si>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</si>
  <si>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</si>
  <si>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</si>
  <si>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</si>
  <si>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</si>
  <si>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</si>
  <si>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</si>
  <si>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</si>
  <si>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</si>
  <si>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</si>
  <si>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</si>
  <si>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</si>
  <si>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</si>
  <si>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</si>
  <si>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</si>
  <si>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</si>
  <si>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</si>
  <si>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</si>
  <si>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</si>
  <si>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</si>
  <si>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</si>
  <si>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</si>
  <si>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</si>
  <si>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</si>
  <si>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</si>
  <si>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</si>
  <si>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</si>
  <si>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</si>
  <si>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</si>
  <si>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</si>
  <si>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</si>
  <si>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</si>
  <si>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</si>
  <si>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</si>
  <si>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</si>
  <si>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</si>
  <si>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</si>
  <si>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</si>
  <si>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</si>
  <si>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</si>
  <si>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</si>
  <si>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</si>
  <si>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</si>
  <si>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</si>
  <si>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</si>
  <si>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</si>
  <si>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</si>
  <si>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</si>
  <si>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</si>
  <si>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</si>
  <si>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</si>
  <si>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</si>
  <si>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</si>
  <si>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</si>
  <si>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</si>
  <si>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</si>
  <si>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</si>
  <si>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</si>
  <si>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</si>
  <si>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</si>
  <si>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</si>
  <si>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</si>
  <si>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</si>
  <si>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</si>
  <si>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</si>
  <si>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</si>
  <si>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</si>
  <si>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</si>
  <si>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</si>
  <si>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</si>
  <si>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</si>
  <si>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</si>
  <si>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</si>
  <si>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</si>
  <si>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</si>
  <si>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</si>
  <si>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</si>
  <si>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</si>
  <si>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</si>
  <si>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</si>
  <si>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</si>
  <si>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</si>
  <si>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</si>
  <si>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</si>
  <si>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</si>
  <si>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</si>
  <si>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</si>
  <si>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</si>
  <si>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</si>
  <si>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</si>
  <si>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</si>
  <si>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</si>
  <si>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</si>
  <si>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</si>
  <si>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</si>
  <si>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</si>
  <si>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</si>
  <si>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</si>
  <si>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</si>
  <si>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</si>
  <si>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</si>
  <si>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</si>
  <si>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</si>
  <si>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</si>
  <si>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</si>
  <si>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</si>
  <si>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</si>
  <si>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</si>
  <si>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</si>
  <si>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</si>
  <si>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</si>
  <si>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</si>
  <si>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</si>
  <si>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</si>
  <si>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</si>
  <si>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</si>
  <si>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</si>
  <si>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</si>
  <si>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</si>
  <si>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</si>
  <si>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</si>
  <si>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</si>
  <si>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</si>
  <si>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</si>
  <si>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</si>
  <si>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</si>
  <si>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</si>
  <si>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</si>
  <si>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</si>
  <si>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</si>
  <si>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</si>
  <si>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</si>
  <si>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</si>
  <si>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</si>
  <si>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</si>
  <si>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</si>
  <si>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</si>
  <si>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</si>
  <si>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</si>
  <si>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</si>
  <si>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</si>
  <si>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</si>
  <si>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</si>
  <si>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</si>
  <si>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</si>
  <si>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</si>
  <si>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</si>
  <si>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</si>
  <si>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</si>
  <si>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</si>
  <si>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</si>
  <si>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</si>
  <si>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</si>
  <si>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</si>
  <si>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</si>
  <si>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</si>
  <si>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</si>
  <si>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</si>
  <si>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</si>
  <si>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</si>
  <si>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</si>
  <si>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</si>
  <si>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</si>
  <si>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</si>
  <si>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</si>
  <si>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</si>
  <si>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</si>
  <si>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</si>
  <si>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</si>
  <si>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</si>
  <si>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</si>
  <si>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</si>
  <si>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</si>
  <si>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</si>
  <si>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</si>
  <si>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</si>
  <si>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</si>
  <si>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</si>
  <si>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</si>
  <si>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</si>
  <si>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</si>
  <si>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</si>
  <si>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</si>
  <si>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</si>
  <si>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</si>
  <si>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</si>
  <si>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</si>
  <si>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</si>
  <si>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</si>
  <si>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</si>
  <si>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</si>
  <si>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</si>
  <si>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</si>
  <si>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</si>
  <si>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</si>
  <si>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</si>
  <si>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</si>
  <si>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</si>
  <si>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</si>
  <si>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</si>
  <si>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</si>
  <si>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</si>
  <si>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</si>
  <si>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</si>
  <si>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</si>
  <si>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</si>
  <si>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</si>
  <si>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</si>
  <si>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</si>
  <si>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</si>
  <si>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</si>
  <si>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</si>
  <si>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</si>
  <si>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</si>
  <si>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</si>
  <si>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</si>
  <si>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</si>
  <si>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</si>
  <si>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</si>
  <si>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</si>
  <si>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</si>
  <si>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</si>
  <si>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</si>
  <si>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</si>
  <si>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</si>
  <si>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</si>
  <si>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</si>
  <si>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</si>
  <si>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</si>
  <si>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</si>
  <si>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</si>
  <si>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</si>
  <si>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</si>
  <si>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</si>
  <si>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</si>
  <si>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</si>
  <si>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</si>
  <si>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</si>
  <si>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</si>
  <si>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</si>
  <si>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</si>
  <si>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</si>
  <si>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</si>
  <si>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</si>
  <si>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</si>
  <si>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</si>
  <si>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</si>
  <si>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</si>
  <si>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</si>
  <si>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</si>
  <si>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</si>
  <si>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</si>
  <si>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</si>
  <si>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</si>
  <si>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</si>
  <si>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</si>
  <si>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</si>
  <si>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</si>
  <si>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</si>
  <si>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</si>
  <si>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</si>
  <si>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</si>
  <si>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</si>
  <si>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</si>
  <si>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</si>
  <si>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</si>
  <si>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</si>
  <si>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</si>
  <si>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</si>
  <si>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</si>
  <si>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</si>
  <si>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</si>
  <si>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</si>
  <si>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</si>
  <si>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</si>
  <si>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</si>
  <si>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</si>
  <si>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</si>
  <si>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</si>
  <si>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</si>
  <si>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</si>
  <si>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</si>
  <si>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</si>
  <si>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</si>
  <si>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</si>
  <si>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</si>
  <si>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</si>
  <si>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</si>
  <si>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</si>
  <si>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</si>
  <si>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</si>
  <si>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</si>
  <si>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</si>
  <si>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</si>
  <si>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</si>
  <si>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</si>
  <si>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</si>
  <si>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</si>
  <si>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</si>
  <si>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</si>
  <si>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</si>
  <si>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</si>
  <si>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</si>
  <si>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</si>
  <si>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</si>
  <si>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</si>
  <si>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</si>
  <si>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</si>
  <si>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</si>
  <si>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</si>
  <si>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</si>
  <si>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</si>
  <si>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</si>
  <si>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</si>
  <si>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</si>
  <si>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</si>
  <si>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</si>
  <si>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</si>
  <si>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</si>
  <si>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</si>
  <si>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</si>
  <si>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</si>
  <si>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</si>
  <si>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</si>
  <si>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</si>
  <si>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</si>
  <si>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</si>
  <si>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</si>
  <si>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</si>
  <si>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</si>
  <si>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</si>
  <si>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</si>
  <si>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</si>
  <si>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</si>
  <si>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</si>
  <si>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</si>
  <si>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</si>
  <si>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</si>
  <si>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</si>
  <si>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</si>
  <si>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</si>
  <si>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</si>
  <si>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</si>
  <si>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</si>
  <si>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</si>
  <si>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</si>
  <si>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</si>
  <si>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</si>
  <si>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</si>
  <si>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</si>
  <si>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</si>
  <si>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</si>
  <si>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</si>
  <si>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</si>
  <si>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</si>
  <si>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</si>
  <si>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</si>
  <si>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</si>
  <si>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</si>
  <si>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</si>
  <si>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</si>
  <si>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</si>
  <si>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</si>
  <si>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</si>
  <si>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</si>
  <si>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</si>
  <si>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</si>
  <si>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</si>
  <si>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</si>
  <si>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</si>
  <si>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</si>
  <si>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</si>
  <si>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</si>
  <si>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</si>
  <si>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</si>
  <si>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</si>
  <si>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</si>
  <si>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</si>
  <si>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</si>
  <si>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</si>
  <si>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</si>
  <si>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</si>
  <si>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</si>
  <si>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</si>
  <si>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</si>
  <si>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</si>
  <si>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</si>
  <si>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</si>
  <si>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</si>
  <si>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</si>
  <si>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</si>
  <si>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</si>
  <si>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</si>
  <si>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</si>
  <si>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</si>
  <si>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</si>
  <si>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</si>
  <si>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</si>
  <si>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</si>
  <si>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</si>
  <si>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</si>
  <si>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</si>
  <si>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</si>
  <si>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</si>
  <si>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</si>
  <si>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</si>
  <si>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</si>
  <si>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</si>
  <si>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</si>
  <si>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</si>
  <si>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</si>
  <si>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</si>
  <si>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</si>
  <si>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</si>
  <si>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</si>
  <si>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</si>
  <si>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</si>
  <si>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</si>
  <si>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</si>
  <si>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</si>
  <si>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</si>
  <si>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</si>
  <si>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</si>
  <si>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</si>
  <si>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</si>
  <si>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</si>
  <si>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</si>
  <si>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</si>
  <si>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</si>
  <si>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</si>
  <si>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</si>
  <si>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</si>
  <si>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</si>
  <si>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</si>
  <si>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</si>
  <si>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</si>
  <si>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</si>
  <si>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</si>
  <si>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</si>
  <si>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</si>
  <si>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</si>
  <si>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</si>
  <si>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</si>
  <si>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</si>
  <si>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</si>
  <si>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</si>
  <si>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</si>
  <si>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</si>
  <si>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</si>
  <si>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</si>
  <si>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</si>
  <si>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</si>
  <si>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</si>
  <si>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</si>
  <si>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</si>
  <si>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</si>
  <si>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</si>
  <si>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</si>
  <si>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</si>
  <si>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</si>
  <si>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</si>
  <si>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</si>
  <si>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</si>
  <si>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</si>
  <si>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</si>
  <si>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</si>
  <si>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</si>
  <si>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</si>
  <si>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</si>
  <si>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</si>
  <si>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</si>
  <si>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</si>
  <si>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</si>
  <si>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</si>
  <si>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</si>
  <si>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</si>
  <si>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</si>
  <si>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</si>
  <si>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</si>
  <si>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</si>
  <si>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</si>
  <si>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</si>
  <si>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</si>
  <si>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</si>
  <si>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</si>
  <si>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</si>
  <si>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</si>
  <si>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</si>
  <si>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</si>
  <si>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</si>
  <si>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</si>
  <si>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</si>
  <si>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</si>
  <si>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</si>
  <si>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</si>
  <si>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</si>
  <si>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</si>
  <si>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</si>
  <si>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</si>
  <si>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</si>
  <si>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</si>
  <si>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</si>
  <si>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</si>
  <si>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</si>
  <si>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</si>
  <si>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</si>
  <si>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</si>
  <si>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</si>
  <si>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</si>
  <si>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</si>
  <si>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</si>
  <si>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</si>
  <si>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</si>
  <si>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</si>
  <si>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</si>
  <si>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</si>
  <si>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</si>
  <si>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</si>
  <si>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</si>
  <si>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</si>
  <si>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</si>
  <si>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</si>
  <si>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</si>
  <si>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</si>
  <si>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</si>
  <si>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</si>
  <si>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</si>
  <si>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</si>
  <si>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</si>
  <si>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</si>
  <si>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</si>
  <si>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</si>
  <si>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</si>
  <si>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</si>
  <si>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</si>
  <si>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</si>
  <si>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</si>
  <si>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</si>
  <si>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</si>
  <si>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</si>
  <si>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</si>
  <si>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</si>
  <si>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</si>
  <si>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</si>
  <si>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</si>
  <si>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</si>
  <si>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</si>
  <si>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</si>
  <si>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</si>
  <si>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</si>
  <si>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</si>
  <si>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</si>
  <si>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</si>
  <si>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</si>
  <si>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</si>
  <si>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</si>
  <si>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</si>
  <si>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</si>
  <si>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</si>
  <si>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</si>
  <si>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</si>
  <si>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</si>
  <si>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</si>
  <si>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</si>
  <si>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</si>
  <si>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</si>
  <si>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</si>
  <si>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</si>
  <si>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</si>
  <si>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</si>
  <si>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</si>
  <si>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</si>
  <si>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</si>
  <si>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</si>
  <si>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</si>
  <si>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</si>
  <si>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</si>
  <si>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</si>
  <si>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</si>
  <si>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</si>
  <si>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</si>
  <si>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</si>
  <si>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</si>
  <si>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</si>
  <si>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</si>
  <si>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</si>
  <si>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</si>
  <si>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</si>
  <si>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</si>
  <si>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</si>
  <si>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</si>
  <si>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</si>
  <si>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</si>
  <si>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</si>
  <si>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</si>
  <si>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</si>
  <si>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</si>
  <si>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</si>
  <si>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</si>
  <si>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</si>
  <si>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</si>
  <si>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</si>
  <si>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</si>
  <si>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</si>
  <si>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</si>
  <si>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</si>
  <si>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</si>
  <si>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</si>
  <si>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</si>
  <si>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</si>
  <si>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</si>
  <si>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</si>
  <si>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</si>
  <si>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</si>
  <si>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</si>
  <si>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</si>
  <si>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</si>
  <si>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</si>
  <si>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</si>
  <si>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</si>
  <si>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</si>
  <si>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</si>
  <si>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</si>
  <si>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</si>
  <si>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</si>
  <si>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</si>
  <si>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</si>
  <si>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</si>
  <si>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</si>
  <si>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</si>
  <si>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</si>
  <si>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</si>
  <si>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</si>
  <si>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</si>
  <si>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</si>
  <si>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</si>
  <si>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</si>
  <si>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</si>
  <si>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</si>
  <si>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</si>
  <si>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</si>
  <si>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</si>
  <si>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</si>
  <si>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</si>
  <si>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</si>
  <si>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</si>
  <si>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</si>
  <si>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</si>
  <si>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</si>
  <si>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</si>
  <si>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</si>
  <si>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</si>
  <si>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</si>
  <si>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</si>
  <si>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</si>
  <si>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</si>
  <si>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</si>
  <si>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</si>
  <si>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</si>
  <si>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</si>
  <si>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</si>
  <si>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</si>
  <si>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</si>
  <si>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</si>
  <si>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</si>
  <si>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</si>
  <si>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</si>
  <si>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</si>
  <si>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</si>
  <si>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</si>
  <si>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</si>
  <si>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</si>
  <si>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</si>
  <si>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</si>
  <si>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</si>
  <si>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</si>
  <si>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</si>
  <si>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</si>
  <si>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</si>
  <si>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</si>
  <si>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</si>
  <si>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</si>
  <si>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</si>
  <si>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</si>
  <si>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</si>
  <si>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</si>
  <si>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</si>
  <si>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</si>
  <si>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</si>
  <si>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</si>
  <si>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</si>
  <si>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</si>
  <si>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</si>
  <si>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</si>
  <si>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</si>
  <si>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</si>
  <si>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</si>
  <si>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</si>
  <si>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</si>
  <si>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</si>
  <si>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</si>
  <si>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</si>
  <si>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</si>
  <si>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</si>
  <si>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</si>
  <si>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</si>
  <si>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</si>
  <si>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</si>
  <si>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</si>
  <si>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</si>
  <si>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</si>
  <si>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</si>
  <si>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</si>
  <si>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</si>
  <si>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</si>
  <si>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</si>
  <si>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</si>
  <si>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</si>
  <si>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</si>
  <si>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</si>
  <si>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</si>
  <si>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</si>
  <si>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</si>
  <si>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</si>
  <si>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</si>
  <si>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</si>
  <si>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</si>
  <si>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</si>
  <si>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</si>
  <si>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</si>
  <si>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</si>
  <si>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</si>
  <si>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</si>
  <si>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</si>
  <si>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</si>
  <si>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</si>
  <si>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</si>
  <si>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</si>
  <si>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</si>
  <si>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</si>
  <si>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</si>
  <si>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</si>
  <si>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</si>
  <si>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</si>
  <si>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</si>
  <si>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</si>
  <si>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</si>
  <si>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</si>
  <si>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</si>
  <si>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</si>
  <si>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</si>
  <si>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</si>
  <si>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</si>
  <si>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</si>
  <si>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</si>
  <si>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</si>
  <si>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</si>
  <si>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</si>
  <si>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</si>
  <si>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</si>
  <si>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</si>
  <si>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</si>
  <si>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</si>
  <si>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</si>
  <si>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</si>
  <si>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</si>
  <si>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</si>
  <si>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</si>
  <si>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</si>
  <si>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</si>
  <si>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</si>
  <si>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</si>
  <si>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</si>
  <si>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</si>
  <si>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</si>
  <si>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</si>
  <si>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</si>
  <si>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</si>
  <si>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</si>
  <si>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</si>
  <si>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</si>
  <si>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</si>
  <si>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</si>
  <si>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</si>
  <si>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</si>
  <si>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</si>
  <si>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</si>
  <si>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</si>
  <si>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</si>
  <si>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</si>
  <si>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</si>
  <si>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</si>
  <si>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</si>
  <si>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</si>
  <si>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</si>
  <si>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</si>
  <si>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</si>
  <si>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</si>
  <si>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</si>
  <si>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</si>
  <si>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</si>
  <si>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</si>
  <si>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</si>
  <si>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</si>
  <si>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</si>
  <si>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</si>
  <si>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</si>
  <si>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</si>
  <si>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</si>
  <si>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</si>
  <si>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</si>
  <si>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</si>
  <si>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</si>
  <si>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</si>
  <si>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</si>
  <si>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</si>
  <si>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</si>
  <si>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</si>
  <si>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</si>
  <si>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</si>
  <si>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</si>
  <si>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</si>
  <si>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</si>
  <si>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</si>
  <si>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</si>
  <si>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</si>
  <si>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</si>
  <si>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</si>
  <si>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</si>
  <si>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</si>
  <si>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</si>
  <si>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</si>
  <si>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</si>
  <si>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</si>
  <si>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</si>
  <si>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</si>
  <si>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</si>
  <si>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</si>
  <si>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</si>
  <si>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</si>
  <si>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</si>
  <si>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</si>
  <si>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</si>
  <si>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</si>
  <si>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</si>
  <si>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</si>
  <si>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</si>
  <si>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</si>
  <si>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</si>
  <si>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</si>
  <si>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</si>
  <si>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</si>
  <si>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</si>
  <si>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</si>
  <si>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</si>
  <si>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</si>
  <si>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</si>
  <si>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</si>
  <si>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</si>
  <si>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</si>
  <si>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</si>
  <si>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</si>
  <si>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</si>
  <si>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</si>
  <si>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</si>
  <si>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</si>
  <si>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</si>
  <si>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</si>
  <si>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</si>
  <si>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</si>
  <si>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</si>
  <si>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</si>
  <si>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</si>
  <si>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</si>
  <si>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</si>
  <si>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</si>
  <si>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</si>
  <si>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</si>
  <si>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</si>
  <si>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</si>
  <si>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</si>
  <si>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</si>
  <si>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</si>
  <si>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</si>
  <si>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</si>
  <si>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</si>
  <si>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</si>
  <si>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</si>
  <si>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</si>
  <si>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</si>
  <si>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</si>
  <si>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</si>
  <si>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</si>
  <si>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</si>
  <si>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</si>
  <si>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</si>
  <si>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</si>
  <si>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</si>
  <si>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</si>
  <si>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</si>
  <si>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</si>
  <si>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</si>
  <si>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</si>
  <si>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</si>
  <si>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</si>
  <si>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</si>
  <si>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</si>
  <si>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</si>
  <si>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</si>
  <si>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</si>
  <si>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</si>
  <si>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</si>
  <si>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</si>
  <si>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</si>
  <si>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</si>
  <si>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</si>
  <si>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</si>
  <si>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</si>
  <si>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</si>
  <si>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</si>
  <si>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</si>
  <si>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</si>
  <si>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</si>
  <si>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</si>
  <si>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</si>
  <si>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</si>
  <si>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</si>
  <si>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</si>
  <si>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</si>
  <si>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</si>
  <si>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</si>
  <si>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</si>
  <si>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</si>
  <si>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</si>
  <si>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</si>
  <si>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</si>
  <si>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</si>
  <si>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</si>
  <si>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</si>
  <si>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</si>
  <si>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</si>
  <si>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</si>
  <si>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</si>
  <si>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</si>
  <si>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</si>
  <si>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</si>
  <si>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</si>
  <si>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</si>
  <si>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</si>
  <si>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</si>
  <si>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</si>
  <si>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</si>
  <si>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</si>
  <si>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</si>
  <si>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</si>
  <si>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</si>
  <si>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</si>
  <si>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</si>
  <si>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</si>
  <si>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</si>
  <si>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</si>
  <si>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</si>
  <si>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</si>
  <si>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</si>
  <si>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</si>
  <si>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</si>
  <si>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</si>
  <si>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</si>
  <si>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</si>
  <si>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</si>
  <si>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</si>
  <si>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</si>
  <si>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</si>
  <si>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</si>
  <si>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</si>
  <si>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</si>
  <si>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</si>
  <si>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</si>
  <si>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</si>
  <si>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</si>
  <si>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</si>
  <si>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</si>
  <si>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</si>
  <si>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</si>
  <si>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</si>
  <si>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</si>
  <si>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</si>
  <si>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</si>
  <si>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</si>
  <si>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</si>
  <si>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</si>
  <si>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</si>
  <si>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</si>
  <si>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</si>
  <si>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</si>
  <si>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</si>
  <si>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</si>
  <si>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</si>
  <si>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</si>
  <si>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</si>
  <si>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</si>
  <si>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</si>
  <si>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</si>
  <si>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</si>
  <si>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</si>
  <si>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</si>
  <si>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</si>
  <si>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</si>
  <si>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</si>
  <si>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</si>
  <si>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</si>
  <si>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</si>
  <si>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</si>
  <si>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</si>
  <si>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</si>
  <si>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</si>
  <si>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</si>
  <si>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</si>
  <si>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</si>
  <si>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</si>
  <si>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</si>
  <si>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</si>
  <si>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</si>
  <si>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</si>
  <si>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</si>
  <si>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</si>
  <si>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</si>
  <si>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</si>
  <si>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</si>
  <si>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</si>
  <si>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</si>
  <si>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</si>
  <si>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</si>
  <si>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</si>
  <si>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</si>
  <si>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</si>
  <si>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</si>
  <si>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</si>
  <si>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</si>
  <si>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</si>
  <si>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</si>
  <si>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</si>
  <si>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</si>
  <si>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</si>
  <si>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</si>
  <si>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</si>
  <si>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</si>
  <si>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</si>
  <si>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</si>
  <si>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</si>
  <si>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</si>
  <si>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</si>
  <si>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</si>
  <si>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</si>
  <si>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</si>
  <si>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</si>
  <si>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</si>
  <si>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</si>
  <si>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</si>
  <si>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</si>
  <si>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</si>
  <si>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</si>
  <si>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</si>
  <si>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</si>
  <si>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</si>
  <si>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</si>
  <si>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</si>
  <si>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</si>
  <si>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</si>
  <si>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</si>
  <si>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</si>
  <si>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</si>
  <si>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</si>
  <si>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</si>
  <si>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</si>
  <si>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</si>
  <si>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</si>
  <si>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</si>
  <si>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</si>
  <si>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</si>
  <si>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</si>
  <si>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</si>
  <si>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</si>
  <si>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</si>
  <si>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</si>
  <si>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</si>
  <si>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</si>
  <si>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</si>
  <si>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</si>
  <si>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</si>
  <si>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</si>
  <si>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</si>
  <si>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</si>
  <si>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</si>
  <si>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</si>
  <si>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</si>
  <si>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</si>
  <si>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</si>
  <si>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</si>
  <si>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</si>
  <si>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</si>
  <si>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</si>
  <si>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</si>
  <si>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</si>
  <si>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</si>
  <si>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</si>
  <si>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</si>
  <si>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</si>
  <si>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</si>
  <si>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</si>
  <si>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</si>
  <si>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</si>
  <si>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</si>
  <si>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</si>
  <si>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</si>
  <si>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</si>
  <si>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</si>
  <si>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</si>
  <si>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</si>
  <si>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</si>
  <si>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</si>
  <si>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</si>
  <si>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</si>
  <si>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</si>
  <si>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</si>
  <si>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</si>
  <si>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</si>
  <si>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</si>
  <si>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</si>
  <si>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</si>
  <si>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</si>
  <si>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</si>
  <si>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</si>
  <si>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</si>
  <si>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</si>
  <si>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</si>
  <si>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</si>
  <si>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</si>
  <si>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</si>
  <si>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</si>
  <si>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</si>
  <si>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</si>
  <si>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</si>
  <si>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</si>
  <si>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</si>
  <si>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</si>
  <si>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</si>
  <si>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</si>
  <si>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</si>
  <si>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</si>
  <si>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</si>
  <si>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</si>
  <si>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</si>
  <si>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</si>
  <si>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</si>
  <si>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</si>
  <si>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</si>
  <si>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</si>
  <si>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</si>
  <si>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</si>
  <si>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</si>
  <si>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</si>
  <si>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</si>
  <si>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</si>
  <si>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</si>
  <si>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</si>
  <si>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</si>
  <si>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</si>
  <si>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</si>
  <si>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</si>
  <si>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</si>
  <si>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</si>
  <si>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</si>
  <si>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</si>
  <si>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</si>
  <si>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</si>
  <si>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</si>
  <si>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</si>
  <si>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</si>
  <si>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</si>
  <si>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</si>
  <si>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</si>
  <si>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</si>
  <si>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</si>
  <si>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</si>
  <si>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</si>
  <si>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</si>
  <si>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</si>
  <si>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</si>
  <si>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</si>
  <si>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</si>
  <si>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</si>
  <si>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</si>
  <si>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</si>
  <si>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</si>
  <si>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</si>
  <si>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</si>
  <si>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</si>
  <si>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</si>
  <si>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</si>
  <si>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</si>
  <si>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</si>
  <si>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</si>
  <si>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</si>
  <si>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</si>
  <si>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</si>
  <si>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</si>
  <si>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</si>
  <si>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</si>
  <si>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</si>
  <si>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</si>
  <si>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</si>
  <si>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</si>
  <si>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</si>
  <si>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</si>
  <si>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</si>
  <si>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</si>
  <si>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</si>
  <si>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</si>
  <si>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</si>
  <si>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</si>
  <si>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</si>
  <si>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</si>
  <si>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</si>
  <si>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</si>
  <si>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</si>
  <si>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</si>
  <si>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</si>
  <si>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</si>
  <si>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</si>
  <si>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</si>
  <si>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</si>
  <si>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</si>
  <si>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</si>
  <si>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</si>
  <si>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</si>
  <si>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</si>
  <si>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</si>
  <si>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</si>
  <si>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</si>
  <si>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</si>
  <si>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</si>
  <si>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</si>
  <si>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</si>
  <si>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</si>
  <si>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</si>
  <si>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</si>
  <si>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</si>
  <si>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</si>
  <si>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</si>
  <si>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</si>
  <si>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</si>
  <si>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</si>
  <si>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</si>
  <si>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</si>
  <si>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</si>
  <si>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</si>
  <si>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</si>
  <si>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</si>
  <si>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</si>
  <si>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</si>
  <si>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</si>
  <si>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</si>
  <si>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</si>
  <si>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</si>
  <si>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</si>
  <si>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</si>
  <si>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</si>
  <si>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</si>
  <si>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</si>
  <si>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</si>
  <si>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</si>
  <si>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</si>
  <si>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</si>
  <si>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</si>
  <si>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</si>
  <si>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</si>
  <si>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</si>
  <si>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</si>
  <si>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</si>
  <si>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</si>
  <si>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</si>
  <si>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</si>
  <si>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</si>
  <si>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</si>
  <si>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</si>
  <si>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</si>
  <si>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</si>
  <si>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</si>
  <si>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</si>
  <si>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</si>
  <si>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</si>
  <si>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</si>
  <si>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</si>
  <si>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</si>
  <si>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</si>
  <si>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</si>
  <si>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</si>
  <si>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</si>
  <si>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</si>
  <si>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</si>
  <si>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</si>
  <si>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</si>
  <si>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</si>
  <si>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</si>
  <si>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</si>
  <si>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</si>
  <si>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</si>
  <si>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</si>
  <si>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</si>
  <si>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</si>
  <si>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</si>
  <si>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</si>
  <si>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</si>
  <si>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</si>
  <si>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</si>
  <si>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</si>
  <si>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</si>
  <si>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</si>
  <si>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</si>
  <si>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</si>
  <si>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</si>
  <si>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</si>
  <si>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</si>
  <si>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</si>
  <si>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</si>
  <si>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</si>
  <si>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</si>
  <si>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</si>
  <si>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</si>
  <si>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</si>
  <si>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</si>
  <si>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</si>
  <si>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</si>
  <si>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</si>
  <si>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</si>
  <si>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</si>
  <si>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</si>
  <si>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</si>
  <si>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</si>
  <si>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</si>
  <si>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</si>
  <si>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</si>
  <si>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</si>
  <si>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</si>
  <si>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</si>
  <si>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</si>
  <si>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</si>
  <si>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</si>
  <si>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</si>
  <si>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</si>
  <si>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</si>
  <si>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</si>
  <si>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</si>
  <si>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</si>
  <si>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</si>
  <si>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</si>
  <si>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</si>
  <si>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</si>
  <si>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</si>
  <si>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</si>
  <si>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</si>
  <si>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</si>
  <si>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</si>
  <si>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</si>
  <si>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</si>
  <si>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</si>
  <si>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</si>
  <si>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</si>
  <si>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</si>
  <si>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</si>
  <si>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</si>
  <si>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</si>
  <si>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</si>
  <si>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</si>
  <si>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</si>
  <si>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</si>
  <si>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</si>
  <si>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</si>
  <si>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</si>
  <si>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</si>
  <si>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</si>
  <si>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</si>
  <si>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</si>
  <si>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</si>
  <si>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</si>
  <si>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</si>
  <si>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</si>
  <si>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</si>
  <si>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</si>
  <si>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</si>
  <si>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</si>
  <si>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</si>
  <si>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</si>
  <si>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</si>
  <si>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</si>
  <si>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</si>
  <si>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</si>
  <si>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</si>
  <si>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</si>
  <si>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</si>
  <si>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</si>
  <si>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</si>
  <si>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</si>
  <si>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</si>
  <si>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</si>
  <si>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</si>
  <si>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</si>
  <si>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</si>
  <si>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</si>
  <si>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</si>
  <si>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</si>
  <si>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</si>
  <si>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</si>
  <si>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</si>
  <si>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</si>
  <si>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</si>
  <si>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</si>
  <si>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</si>
  <si>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</si>
  <si>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</si>
  <si>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</si>
  <si>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</si>
  <si>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</si>
  <si>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</si>
  <si>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</si>
  <si>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</si>
  <si>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</si>
  <si>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</si>
  <si>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</si>
  <si>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</si>
  <si>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</si>
  <si>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</si>
  <si>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</si>
  <si>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</si>
  <si>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</si>
  <si>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</si>
  <si>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</si>
  <si>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</si>
  <si>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</si>
  <si>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</si>
  <si>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</si>
  <si>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</si>
  <si>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</si>
  <si>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</si>
  <si>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</si>
  <si>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</si>
  <si>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</si>
  <si>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</si>
  <si>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</si>
  <si>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</si>
  <si>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</si>
  <si>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</si>
  <si>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</si>
  <si>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</si>
  <si>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</si>
  <si>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</si>
  <si>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</si>
  <si>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</si>
  <si>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</si>
  <si>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</si>
  <si>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</si>
  <si>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</si>
  <si>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</si>
  <si>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</si>
  <si>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</si>
  <si>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</si>
  <si>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</si>
  <si>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</si>
  <si>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</si>
  <si>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</si>
  <si>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</si>
  <si>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</si>
  <si>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</si>
  <si>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</si>
  <si>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</si>
  <si>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</si>
  <si>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</si>
  <si>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</si>
  <si>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</si>
  <si>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</si>
  <si>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</si>
  <si>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</si>
  <si>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</si>
  <si>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</si>
  <si>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</si>
  <si>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</si>
  <si>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</si>
  <si>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</si>
  <si>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</si>
  <si>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</si>
  <si>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</si>
  <si>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</si>
  <si>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</si>
  <si>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</si>
  <si>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</si>
  <si>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</si>
  <si>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</si>
  <si>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</si>
  <si>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</si>
  <si>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</si>
  <si>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</si>
  <si>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</si>
  <si>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</si>
  <si>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</si>
  <si>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</si>
  <si>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</si>
  <si>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</si>
  <si>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</si>
  <si>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</si>
  <si>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</si>
  <si>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</si>
  <si>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</si>
  <si>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</si>
  <si>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</si>
  <si>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</si>
  <si>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</si>
  <si>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</si>
  <si>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</si>
  <si>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</si>
  <si>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</si>
  <si>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</si>
  <si>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</si>
  <si>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</si>
  <si>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</si>
  <si>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</si>
  <si>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</si>
  <si>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</si>
  <si>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</si>
  <si>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</si>
  <si>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</si>
  <si>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</si>
  <si>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</si>
  <si>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</si>
  <si>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</si>
  <si>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</si>
  <si>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</si>
  <si>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</si>
  <si>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</si>
  <si>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</si>
  <si>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</si>
  <si>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</si>
  <si>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</si>
  <si>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</si>
  <si>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</si>
  <si>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</si>
  <si>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</si>
  <si>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</si>
  <si>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</si>
  <si>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</si>
  <si>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</si>
  <si>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</si>
  <si>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</si>
  <si>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</si>
  <si>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</si>
  <si>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</si>
  <si>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</si>
  <si>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</si>
  <si>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</si>
  <si>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</si>
  <si>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</si>
  <si>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</si>
  <si>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</si>
  <si>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</si>
  <si>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</si>
  <si>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</si>
  <si>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</si>
  <si>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</si>
  <si>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</si>
  <si>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</si>
  <si>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</si>
  <si>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</si>
  <si>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</si>
  <si>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</si>
  <si>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</si>
  <si>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</si>
  <si>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</si>
  <si>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</si>
  <si>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</si>
  <si>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</si>
  <si>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</si>
  <si>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</si>
  <si>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</si>
  <si>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</si>
  <si>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</si>
  <si>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</si>
  <si>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</si>
  <si>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</si>
  <si>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</si>
  <si>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</si>
  <si>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</si>
  <si>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</si>
  <si>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</si>
  <si>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</si>
  <si>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</si>
  <si>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</si>
  <si>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</si>
  <si>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</si>
  <si>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</si>
  <si>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</si>
  <si>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</si>
  <si>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</si>
  <si>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</si>
  <si>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</si>
  <si>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</si>
  <si>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</si>
  <si>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</si>
  <si>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</si>
  <si>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</si>
  <si>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</si>
  <si>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</si>
  <si>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</si>
  <si>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</si>
  <si>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</si>
  <si>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</si>
  <si>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</si>
  <si>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</si>
  <si>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</si>
  <si>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</si>
  <si>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</si>
  <si>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</si>
  <si>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</si>
  <si>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</si>
  <si>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</si>
  <si>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</si>
  <si>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</si>
  <si>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</si>
  <si>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</si>
  <si>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</si>
  <si>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</si>
  <si>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</si>
  <si>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</si>
  <si>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</si>
  <si>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</si>
  <si>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</si>
  <si>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</si>
  <si>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</si>
  <si>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</si>
  <si>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</si>
  <si>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</si>
  <si>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</si>
  <si>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</si>
  <si>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</si>
  <si>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</si>
  <si>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</si>
  <si>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</si>
  <si>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</si>
  <si>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</si>
  <si>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</si>
  <si>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</si>
  <si>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</si>
  <si>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</si>
  <si>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</si>
  <si>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</si>
  <si>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</si>
  <si>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</si>
  <si>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</si>
  <si>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</si>
  <si>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</si>
  <si>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</si>
  <si>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</si>
  <si>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</si>
  <si>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</si>
  <si>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</si>
  <si>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</si>
  <si>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</si>
  <si>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</si>
  <si>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</si>
  <si>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</si>
  <si>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</si>
  <si>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</si>
  <si>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</si>
  <si>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</si>
  <si>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</si>
  <si>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</si>
  <si>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</si>
  <si>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</si>
  <si>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</si>
  <si>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</si>
  <si>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</si>
  <si>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</si>
  <si>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</si>
  <si>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</si>
  <si>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</si>
  <si>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</si>
  <si>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</si>
  <si>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</si>
  <si>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</si>
  <si>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</si>
  <si>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</si>
  <si>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</si>
  <si>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</si>
  <si>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</si>
  <si>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</si>
  <si>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</si>
  <si>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</si>
  <si>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</si>
  <si>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</si>
  <si>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</si>
  <si>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</si>
  <si>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</si>
  <si>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</si>
  <si>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</si>
  <si>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</si>
  <si>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</si>
  <si>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</si>
  <si>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</si>
  <si>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</si>
  <si>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</si>
  <si>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</si>
  <si>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</si>
  <si>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</si>
  <si>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</si>
  <si>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</si>
  <si>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</si>
  <si>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</si>
  <si>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</si>
  <si>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</si>
  <si>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</si>
  <si>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</si>
  <si>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</si>
  <si>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</si>
  <si>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</si>
  <si>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</si>
  <si>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</si>
  <si>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</si>
  <si>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</si>
  <si>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</si>
  <si>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</si>
  <si>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</si>
  <si>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</si>
  <si>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</si>
  <si>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</si>
  <si>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</si>
  <si>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</si>
  <si>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</si>
  <si>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</si>
  <si>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</si>
  <si>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</si>
  <si>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</si>
  <si>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</si>
  <si>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</si>
  <si>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</si>
  <si>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</si>
  <si>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</si>
  <si>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</si>
  <si>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</si>
  <si>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</si>
  <si>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</si>
  <si>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</si>
  <si>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</si>
  <si>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</si>
  <si>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</si>
  <si>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</si>
  <si>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</si>
  <si>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</si>
  <si>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</si>
  <si>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</si>
  <si>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</si>
  <si>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</si>
  <si>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</si>
  <si>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</si>
  <si>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</si>
  <si>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</si>
  <si>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</si>
  <si>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</si>
  <si>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</si>
  <si>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</si>
  <si>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</si>
  <si>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</si>
  <si>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</si>
  <si>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</si>
  <si>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</si>
  <si>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</si>
  <si>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</si>
  <si>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</si>
  <si>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</si>
  <si>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</si>
  <si>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</si>
  <si>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</si>
  <si>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</si>
  <si>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</si>
  <si>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</si>
  <si>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</si>
  <si>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</si>
  <si>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</si>
  <si>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</si>
  <si>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</si>
  <si>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</si>
  <si>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</si>
  <si>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</si>
  <si>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</si>
  <si>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</si>
  <si>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</si>
  <si>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</si>
  <si>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</si>
  <si>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</si>
  <si>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</si>
  <si>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</si>
  <si>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</si>
  <si>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</si>
  <si>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</si>
  <si>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</si>
  <si>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</si>
  <si>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</si>
  <si>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</si>
  <si>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</si>
  <si>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</si>
  <si>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</si>
  <si>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</si>
  <si>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</si>
  <si>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</si>
  <si>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</si>
  <si>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</si>
  <si>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</si>
  <si>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</si>
  <si>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</si>
  <si>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</si>
  <si>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</si>
  <si>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</si>
  <si>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</si>
  <si>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</si>
  <si>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</si>
  <si>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</si>
  <si>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</si>
  <si>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</si>
  <si>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</si>
  <si>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</si>
  <si>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</si>
  <si>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</si>
  <si>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</si>
  <si>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</si>
  <si>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</si>
  <si>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</si>
  <si>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</si>
  <si>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</si>
  <si>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</si>
  <si>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</si>
  <si>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</si>
  <si>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</si>
  <si>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</si>
  <si>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</si>
  <si>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</si>
  <si>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</si>
  <si>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</si>
  <si>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</si>
  <si>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</si>
  <si>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</si>
  <si>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</si>
  <si>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</si>
  <si>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</si>
  <si>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</si>
  <si>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</si>
  <si>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</si>
  <si>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</si>
  <si>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</si>
  <si>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</si>
  <si>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</si>
  <si>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</si>
  <si>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</si>
  <si>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</si>
  <si>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</si>
  <si>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</si>
  <si>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</si>
  <si>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</si>
  <si>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</si>
  <si>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</si>
  <si>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</si>
  <si>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</si>
  <si>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</si>
  <si>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</si>
  <si>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</si>
  <si>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</si>
  <si>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</si>
  <si>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</si>
  <si>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</si>
  <si>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</si>
  <si>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</si>
  <si>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</si>
  <si>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</si>
  <si>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</si>
  <si>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</si>
  <si>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</si>
  <si>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</si>
  <si>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</si>
  <si>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</si>
  <si>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</si>
  <si>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</si>
  <si>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</si>
  <si>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</si>
  <si>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</si>
  <si>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</si>
  <si>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</si>
  <si>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</si>
  <si>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</si>
  <si>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</si>
  <si>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</si>
  <si>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</si>
  <si>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</si>
  <si>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</si>
  <si>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</si>
  <si>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</si>
  <si>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</si>
  <si>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</si>
  <si>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</si>
  <si>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</si>
  <si>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</si>
  <si>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</si>
  <si>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</si>
  <si>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</si>
  <si>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</si>
  <si>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</si>
  <si>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</si>
  <si>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</si>
  <si>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</si>
  <si>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</si>
  <si>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</si>
  <si>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</si>
  <si>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</si>
  <si>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</si>
  <si>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</si>
  <si>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</si>
  <si>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</si>
  <si>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</si>
  <si>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</si>
  <si>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</si>
  <si>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</si>
  <si>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</si>
  <si>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</si>
  <si>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</si>
  <si>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</si>
  <si>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</si>
  <si>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</si>
  <si>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</si>
  <si>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</si>
  <si>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</si>
  <si>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</si>
  <si>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</si>
  <si>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</si>
  <si>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</si>
  <si>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</si>
  <si>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</si>
  <si>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</si>
  <si>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</si>
  <si>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</si>
  <si>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</si>
  <si>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</si>
  <si>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</si>
  <si>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</si>
  <si>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</si>
  <si>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</si>
  <si>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</si>
  <si>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</si>
  <si>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</si>
  <si>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</si>
  <si>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</si>
  <si>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</si>
  <si>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</si>
  <si>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</si>
  <si>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</si>
  <si>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</si>
  <si>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</si>
  <si>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</si>
  <si>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</si>
  <si>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</si>
  <si>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</si>
  <si>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</si>
  <si>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</si>
  <si>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</si>
  <si>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</si>
  <si>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</si>
  <si>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</si>
  <si>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</si>
  <si>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</si>
  <si>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</si>
  <si>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</si>
  <si>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</si>
  <si>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</si>
  <si>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</si>
  <si>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</si>
  <si>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</si>
  <si>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</si>
  <si>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</si>
  <si>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</si>
  <si>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</si>
  <si>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</si>
  <si>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</si>
  <si>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</si>
  <si>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</si>
  <si>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</si>
  <si>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</si>
  <si>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</si>
  <si>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</si>
  <si>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</si>
  <si>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</si>
  <si>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</si>
  <si>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</si>
  <si>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</si>
  <si>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</si>
  <si>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</si>
  <si>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</si>
  <si>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</si>
  <si>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</si>
  <si>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</si>
  <si>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</si>
  <si>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</si>
  <si>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</si>
  <si>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</si>
  <si>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</si>
  <si>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</si>
  <si>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</si>
  <si>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</si>
  <si>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</si>
  <si>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</si>
  <si>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</si>
  <si>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</si>
  <si>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</si>
  <si>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</si>
  <si>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</si>
  <si>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</si>
  <si>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</si>
  <si>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</si>
  <si>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</si>
  <si>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</si>
  <si>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</si>
  <si>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</si>
  <si>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</si>
  <si>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</si>
  <si>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</si>
  <si>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</si>
  <si>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</si>
  <si>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</si>
  <si>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</si>
  <si>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</si>
  <si>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</si>
  <si>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</si>
  <si>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</si>
  <si>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</si>
  <si>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</si>
  <si>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</si>
  <si>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</si>
  <si>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</si>
  <si>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</si>
  <si>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</si>
  <si>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</si>
  <si>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</si>
  <si>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</si>
  <si>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</si>
  <si>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</si>
  <si>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</si>
  <si>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</si>
  <si>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</si>
  <si>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</si>
  <si>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</si>
  <si>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</si>
  <si>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</si>
  <si>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</si>
  <si>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</si>
  <si>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</si>
  <si>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</si>
  <si>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</si>
  <si>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</si>
  <si>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</si>
  <si>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</si>
  <si>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</si>
  <si>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</si>
  <si>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</si>
  <si>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</si>
  <si>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</si>
  <si>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</si>
  <si>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</si>
  <si>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</si>
  <si>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</si>
  <si>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</si>
  <si>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</si>
  <si>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</si>
  <si>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</si>
  <si>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</si>
  <si>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</si>
  <si>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</si>
  <si>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</si>
  <si>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</si>
  <si>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</si>
  <si>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</si>
  <si>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</si>
  <si>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</si>
  <si>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</si>
  <si>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</si>
  <si>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</si>
  <si>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</si>
  <si>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</si>
  <si>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</si>
  <si>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</si>
  <si>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</si>
  <si>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</si>
  <si>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</si>
  <si>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</si>
  <si>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</si>
  <si>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</si>
  <si>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</si>
  <si>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</si>
  <si>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</si>
  <si>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</si>
  <si>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</si>
  <si>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</si>
  <si>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</si>
  <si>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</si>
  <si>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</si>
  <si>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</si>
  <si>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</si>
  <si>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</si>
  <si>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</si>
  <si>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</si>
  <si>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</si>
  <si>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</si>
  <si>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</si>
  <si>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</si>
  <si>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</si>
  <si>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</si>
  <si>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</si>
  <si>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</si>
  <si>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</si>
  <si>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</si>
  <si>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</si>
  <si>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</si>
  <si>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</si>
  <si>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</si>
  <si>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</si>
  <si>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</si>
  <si>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</si>
  <si>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</si>
  <si>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</si>
  <si>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</si>
  <si>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</si>
  <si>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</si>
  <si>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</si>
  <si>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</si>
  <si>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</si>
  <si>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</si>
  <si>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</si>
  <si>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</si>
  <si>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</si>
  <si>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</si>
  <si>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</si>
  <si>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</si>
  <si>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</si>
  <si>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</si>
  <si>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</si>
  <si>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</si>
  <si>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</si>
  <si>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</si>
  <si>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</si>
  <si>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</si>
  <si>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</si>
  <si>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</si>
  <si>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</si>
  <si>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</si>
  <si>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</si>
  <si>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</si>
  <si>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</si>
  <si>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</si>
  <si>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</si>
  <si>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</si>
  <si>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</si>
  <si>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</si>
  <si>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</si>
  <si>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</si>
  <si>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</si>
  <si>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</si>
  <si>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</si>
  <si>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</si>
  <si>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</si>
  <si>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</si>
  <si>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</si>
  <si>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</si>
  <si>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</si>
  <si>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</si>
  <si>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</si>
  <si>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</si>
  <si>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</si>
  <si>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</si>
  <si>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</si>
  <si>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</si>
  <si>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</si>
  <si>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</si>
  <si>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</si>
  <si>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</si>
  <si>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</si>
  <si>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</si>
  <si>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</si>
  <si>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</si>
  <si>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</si>
  <si>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</si>
  <si>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</si>
  <si>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</si>
  <si>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</si>
  <si>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</si>
  <si>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</si>
  <si>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</si>
  <si>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</si>
  <si>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</si>
  <si>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</si>
  <si>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</si>
  <si>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</si>
  <si>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</si>
  <si>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</si>
  <si>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</si>
  <si>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</si>
  <si>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</si>
  <si>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</si>
  <si>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</si>
  <si>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</si>
  <si>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</si>
  <si>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</si>
  <si>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</si>
  <si>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</si>
  <si>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</si>
  <si>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</si>
  <si>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</si>
  <si>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</si>
  <si>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</si>
  <si>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</si>
  <si>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</si>
  <si>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</si>
  <si>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</si>
  <si>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</si>
  <si>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</si>
  <si>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</si>
  <si>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</si>
  <si>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</si>
  <si>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</si>
  <si>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</si>
  <si>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</si>
  <si>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</si>
  <si>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</si>
  <si>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</si>
  <si>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</si>
  <si>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</si>
  <si>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</si>
  <si>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</si>
  <si>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</si>
  <si>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</si>
  <si>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</si>
  <si>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</si>
  <si>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</si>
  <si>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</si>
  <si>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</si>
  <si>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</si>
  <si>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</si>
  <si>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</si>
  <si>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</si>
  <si>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</si>
  <si>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</si>
  <si>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</si>
  <si>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</si>
  <si>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</si>
  <si>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</si>
  <si>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</si>
  <si>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</si>
  <si>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</si>
  <si>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</si>
  <si>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</si>
  <si>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</si>
  <si>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</si>
  <si>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</si>
  <si>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</si>
  <si>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</si>
  <si>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</si>
  <si>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</si>
  <si>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</si>
  <si>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</si>
  <si>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</si>
  <si>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</si>
  <si>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</si>
  <si>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</si>
  <si>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</si>
  <si>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</si>
  <si>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</si>
  <si>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</si>
  <si>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</si>
  <si>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</si>
  <si>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</si>
  <si>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</si>
  <si>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</si>
  <si>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</si>
  <si>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</si>
  <si>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</si>
  <si>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</si>
  <si>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</si>
  <si>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</si>
  <si>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</si>
  <si>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</si>
  <si>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</si>
  <si>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</si>
  <si>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</si>
  <si>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</si>
  <si>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</si>
  <si>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</si>
  <si>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</si>
  <si>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</si>
  <si>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</si>
  <si>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</si>
  <si>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</si>
  <si>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</si>
  <si>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</si>
  <si>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</si>
  <si>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</si>
  <si>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</si>
  <si>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</si>
  <si>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</si>
  <si>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</si>
  <si>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</si>
  <si>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</si>
  <si>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</si>
  <si>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</si>
  <si>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</si>
  <si>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</si>
  <si>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</si>
  <si>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</si>
  <si>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</si>
  <si>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</si>
  <si>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</si>
  <si>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</si>
  <si>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</si>
  <si>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</si>
  <si>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</si>
  <si>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</si>
  <si>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</si>
  <si>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</si>
  <si>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</si>
  <si>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</si>
  <si>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</si>
  <si>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</si>
  <si>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</si>
  <si>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</si>
  <si>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</si>
  <si>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</si>
  <si>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</si>
  <si>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</si>
  <si>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</si>
  <si>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</si>
  <si>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</si>
  <si>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</si>
  <si>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</si>
  <si>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</si>
  <si>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</si>
  <si>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</si>
  <si>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</si>
  <si>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</si>
  <si>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</si>
  <si>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</si>
  <si>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</si>
  <si>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</si>
  <si>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</si>
  <si>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</si>
  <si>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</si>
  <si>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</si>
  <si>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</si>
  <si>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</si>
  <si>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</si>
  <si>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</si>
  <si>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</si>
  <si>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</si>
  <si>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</si>
  <si>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</si>
  <si>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</si>
  <si>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</si>
  <si>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</si>
  <si>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</si>
  <si>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</si>
  <si>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</si>
  <si>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</si>
  <si>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</si>
  <si>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</si>
  <si>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</si>
  <si>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</si>
  <si>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</si>
  <si>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</si>
  <si>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</si>
  <si>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</si>
  <si>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</si>
  <si>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</si>
  <si>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</si>
  <si>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</si>
  <si>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</si>
  <si>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</si>
  <si>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</si>
  <si>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</si>
  <si>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</si>
  <si>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</si>
  <si>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</si>
  <si>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</si>
  <si>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</si>
  <si>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</si>
  <si>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</si>
  <si>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</si>
  <si>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</si>
  <si>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</si>
  <si>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</si>
  <si>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</si>
  <si>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</si>
  <si>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</si>
  <si>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</si>
  <si>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</si>
  <si>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</si>
  <si>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</si>
  <si>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</si>
  <si>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</si>
  <si>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</si>
  <si>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</si>
  <si>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</si>
  <si>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</si>
  <si>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</si>
  <si>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</si>
  <si>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</si>
  <si>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</si>
  <si>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</si>
  <si>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</si>
  <si>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</si>
  <si>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</si>
  <si>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</si>
  <si>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</si>
  <si>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</si>
  <si>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</si>
  <si>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</si>
  <si>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</si>
  <si>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</si>
  <si>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</si>
  <si>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</si>
  <si>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</si>
  <si>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</si>
  <si>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</si>
  <si>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</si>
  <si>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</si>
  <si>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</si>
  <si>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</si>
  <si>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</si>
  <si>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</si>
  <si>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</si>
  <si>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</si>
  <si>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</si>
  <si>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</si>
  <si>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</si>
  <si>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</si>
  <si>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</si>
  <si>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</si>
  <si>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</si>
  <si>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</si>
  <si>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</si>
  <si>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</si>
  <si>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</si>
  <si>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</si>
  <si>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</si>
  <si>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</si>
  <si>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</si>
  <si>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</si>
  <si>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</si>
  <si>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</si>
  <si>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</si>
  <si>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</si>
  <si>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</si>
  <si>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</si>
  <si>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</si>
  <si>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</si>
  <si>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</si>
  <si>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</si>
  <si>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</si>
  <si>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</si>
  <si>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</si>
  <si>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</si>
  <si>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</si>
  <si>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</si>
  <si>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</si>
  <si>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</si>
  <si>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</si>
  <si>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</si>
  <si>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</si>
  <si>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</si>
  <si>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</si>
  <si>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</si>
  <si>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</si>
  <si>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</si>
  <si>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</si>
  <si>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</si>
  <si>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</si>
  <si>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</si>
  <si>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</si>
  <si>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</si>
  <si>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</si>
  <si>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</si>
  <si>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</si>
  <si>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</si>
  <si>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</si>
  <si>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</si>
  <si>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</si>
  <si>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</si>
  <si>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</si>
  <si>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</si>
  <si>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</si>
  <si>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</si>
  <si>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</si>
  <si>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</si>
  <si>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</si>
  <si>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</si>
  <si>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</si>
  <si>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</si>
  <si>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</si>
  <si>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</si>
  <si>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</si>
  <si>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</si>
  <si>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</si>
  <si>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</si>
  <si>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</si>
  <si>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</si>
  <si>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</si>
  <si>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</si>
  <si>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</si>
  <si>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</si>
  <si>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</si>
  <si>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</si>
  <si>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</si>
  <si>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</si>
  <si>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</si>
  <si>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</si>
  <si>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</si>
  <si>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</si>
  <si>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</si>
  <si>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</si>
  <si>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</si>
  <si>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</si>
  <si>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</si>
  <si>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</si>
  <si>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</si>
  <si>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</si>
  <si>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</si>
  <si>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</si>
  <si>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</si>
  <si>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</si>
  <si>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</si>
  <si>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</si>
  <si>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</si>
  <si>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</si>
  <si>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</si>
  <si>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</si>
  <si>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</si>
  <si>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</si>
  <si>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</si>
  <si>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</si>
  <si>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</si>
  <si>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</si>
  <si>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</si>
  <si>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</si>
  <si>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</si>
  <si>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</si>
  <si>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</si>
  <si>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</si>
  <si>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</si>
  <si>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</si>
  <si>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</si>
  <si>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</si>
  <si>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</si>
  <si>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</si>
  <si>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</si>
  <si>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</si>
  <si>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</si>
  <si>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</si>
  <si>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</si>
  <si>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</si>
  <si>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</si>
  <si>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</si>
  <si>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</si>
  <si>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</si>
  <si>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</si>
  <si>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</si>
  <si>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</si>
  <si>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</si>
  <si>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</si>
  <si>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</si>
  <si>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</si>
  <si>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</si>
  <si>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</si>
  <si>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</si>
  <si>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</si>
  <si>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</si>
  <si>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</si>
  <si>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</si>
  <si>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</si>
  <si>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</si>
  <si>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</si>
  <si>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</si>
  <si>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</si>
  <si>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</si>
  <si>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</si>
  <si>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</si>
  <si>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</si>
  <si>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</si>
  <si>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</si>
  <si>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</si>
  <si>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</si>
  <si>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</si>
  <si>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</si>
  <si>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</si>
  <si>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</si>
  <si>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</si>
  <si>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</si>
  <si>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</si>
  <si>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</si>
  <si>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</si>
  <si>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</si>
  <si>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</si>
  <si>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</si>
  <si>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</si>
  <si>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</si>
  <si>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</si>
  <si>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</si>
  <si>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</si>
  <si>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</si>
  <si>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</si>
  <si>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</si>
  <si>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</si>
  <si>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</si>
  <si>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</si>
  <si>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</si>
  <si>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</si>
  <si>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</si>
  <si>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</si>
  <si>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</si>
  <si>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</si>
  <si>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</si>
  <si>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</si>
  <si>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</si>
  <si>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</si>
  <si>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</si>
  <si>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</si>
  <si>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</si>
  <si>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</si>
  <si>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</si>
  <si>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</si>
  <si>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</si>
  <si>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</si>
  <si>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</si>
  <si>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</si>
  <si>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</si>
  <si>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</si>
  <si>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</si>
  <si>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</si>
  <si>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</si>
  <si>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</si>
  <si>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</si>
  <si>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</si>
  <si>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</si>
  <si>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</si>
  <si>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</si>
  <si>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</si>
  <si>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</si>
  <si>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</si>
  <si>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</si>
  <si>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</si>
  <si>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</si>
  <si>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</si>
  <si>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</si>
  <si>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</si>
  <si>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</si>
  <si>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</si>
  <si>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</si>
  <si>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</si>
  <si>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</si>
  <si>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</si>
  <si>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</si>
  <si>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</si>
  <si>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</si>
  <si>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</si>
  <si>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</si>
  <si>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</si>
  <si>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</si>
  <si>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</si>
  <si>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</si>
  <si>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</si>
  <si>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</si>
  <si>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</si>
  <si>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</si>
  <si>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</si>
  <si>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</si>
  <si>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</si>
  <si>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</si>
  <si>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</si>
  <si>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</si>
  <si>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</si>
  <si>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</si>
  <si>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</si>
  <si>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</si>
  <si>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</si>
  <si>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</si>
  <si>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</si>
  <si>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</si>
  <si>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</si>
  <si>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</si>
  <si>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</si>
  <si>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</si>
  <si>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</si>
  <si>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</si>
  <si>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</si>
  <si>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</si>
  <si>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</si>
  <si>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</si>
  <si>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</si>
  <si>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</si>
  <si>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</si>
  <si>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</si>
  <si>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</si>
  <si>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</si>
  <si>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</si>
  <si>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</si>
  <si>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</si>
  <si>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</si>
  <si>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</si>
  <si>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</si>
  <si>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</si>
  <si>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</si>
  <si>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</si>
  <si>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</si>
  <si>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</si>
  <si>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</si>
  <si>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</si>
  <si>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</si>
  <si>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</si>
  <si>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</si>
  <si>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</si>
  <si>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</si>
  <si>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</si>
  <si>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</si>
  <si>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</si>
  <si>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</si>
  <si>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</si>
  <si>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</si>
  <si>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</si>
  <si>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</si>
  <si>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</si>
  <si>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</si>
  <si>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</si>
  <si>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</si>
  <si>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</si>
  <si>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</si>
  <si>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</si>
  <si>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</si>
  <si>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</si>
  <si>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</si>
  <si>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</si>
  <si>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</si>
  <si>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</si>
  <si>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</si>
  <si>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</si>
  <si>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</si>
  <si>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</si>
  <si>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</si>
  <si>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</si>
  <si>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</si>
  <si>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</si>
  <si>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</si>
  <si>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</si>
  <si>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</si>
  <si>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</si>
  <si>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</si>
  <si>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</si>
  <si>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</si>
  <si>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</si>
  <si>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</si>
  <si>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</si>
  <si>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</si>
  <si>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</si>
  <si>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</si>
  <si>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</si>
  <si>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</si>
  <si>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</si>
  <si>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</si>
  <si>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</si>
  <si>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</si>
  <si>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</si>
  <si>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</si>
  <si>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</si>
  <si>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</si>
  <si>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</si>
  <si>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</si>
  <si>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</si>
  <si>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</si>
  <si>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</si>
  <si>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</si>
  <si>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</si>
  <si>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</si>
  <si>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</si>
  <si>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</si>
  <si>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</si>
  <si>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</si>
  <si>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</si>
  <si>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</si>
  <si>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</si>
  <si>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</si>
  <si>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</si>
  <si>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</si>
  <si>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</si>
  <si>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</si>
  <si>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</si>
  <si>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</si>
  <si>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</si>
  <si>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</si>
  <si>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</si>
  <si>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</si>
  <si>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</si>
  <si>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</si>
  <si>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</si>
  <si>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</si>
  <si>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</si>
  <si>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</si>
  <si>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</si>
  <si>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</si>
  <si>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</si>
  <si>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</si>
  <si>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</si>
  <si>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</si>
  <si>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</si>
  <si>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</si>
  <si>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</si>
  <si>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</si>
  <si>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</si>
  <si>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</si>
  <si>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</si>
  <si>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</si>
  <si>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</si>
  <si>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</si>
  <si>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</si>
  <si>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</si>
  <si>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</si>
  <si>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</si>
  <si>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</si>
  <si>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</si>
  <si>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</si>
  <si>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</si>
  <si>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</si>
  <si>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</si>
  <si>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</si>
  <si>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</si>
  <si>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</si>
  <si>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</si>
  <si>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</si>
  <si>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</si>
  <si>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</si>
  <si>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</si>
  <si>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</si>
  <si>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</si>
  <si>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</si>
  <si>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</si>
  <si>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</si>
  <si>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</si>
  <si>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</si>
  <si>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</si>
  <si>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</si>
  <si>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</si>
  <si>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</si>
  <si>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</si>
  <si>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</si>
  <si>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</si>
  <si>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</si>
  <si>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</si>
  <si>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</si>
  <si>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</si>
  <si>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</si>
  <si>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</si>
  <si>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</si>
  <si>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</si>
  <si>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</si>
  <si>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</si>
  <si>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</si>
  <si>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</si>
  <si>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</si>
  <si>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</si>
  <si>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</si>
  <si>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</si>
  <si>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</si>
  <si>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</si>
  <si>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</si>
  <si>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</si>
  <si>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</si>
  <si>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</si>
  <si>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</si>
  <si>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</si>
  <si>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</si>
  <si>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</si>
  <si>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</si>
  <si>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</si>
  <si>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</si>
  <si>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</si>
  <si>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</si>
  <si>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</si>
  <si>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</si>
  <si>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</si>
  <si>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</si>
  <si>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</si>
  <si>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</si>
  <si>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</si>
  <si>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</si>
  <si>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</si>
  <si>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</si>
  <si>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</si>
  <si>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</si>
  <si>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</si>
  <si>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</si>
  <si>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</si>
  <si>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</si>
  <si>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</si>
  <si>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</si>
  <si>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</si>
  <si>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</si>
  <si>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</si>
  <si>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</si>
  <si>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</si>
  <si>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</si>
  <si>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</si>
  <si>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</si>
  <si>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</si>
  <si>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</si>
  <si>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</si>
  <si>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</si>
  <si>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</si>
  <si>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</si>
  <si>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</si>
  <si>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</si>
  <si>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</si>
  <si>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</si>
  <si>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</si>
  <si>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</si>
  <si>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</si>
  <si>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</si>
  <si>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</si>
  <si>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</si>
  <si>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</si>
  <si>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</si>
  <si>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</si>
  <si>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</si>
  <si>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</si>
  <si>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</si>
  <si>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</si>
  <si>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</si>
  <si>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</si>
  <si>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</si>
  <si>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</si>
  <si>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</si>
  <si>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</si>
  <si>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</si>
  <si>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</si>
  <si>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</si>
  <si>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</si>
  <si>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</si>
  <si>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</si>
  <si>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</si>
  <si>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</si>
  <si>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</si>
  <si>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</si>
  <si>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</si>
  <si>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</si>
  <si>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</si>
  <si>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</si>
  <si>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</si>
  <si>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</si>
  <si>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</si>
  <si>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</si>
  <si>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</si>
  <si>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</si>
  <si>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</si>
  <si>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</si>
  <si>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</si>
  <si>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</si>
  <si>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</si>
  <si>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</si>
  <si>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</si>
  <si>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</si>
  <si>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</si>
  <si>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</si>
  <si>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</si>
  <si>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</si>
  <si>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</si>
  <si>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</si>
  <si>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</si>
  <si>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</si>
  <si>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</si>
  <si>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</si>
  <si>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</si>
  <si>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</si>
  <si>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</si>
  <si>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</si>
  <si>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</si>
  <si>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</si>
  <si>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</si>
  <si>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</si>
  <si>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</si>
  <si>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</si>
  <si>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</si>
  <si>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</si>
  <si>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</si>
  <si>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</si>
  <si>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</si>
  <si>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</si>
  <si>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</si>
  <si>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</si>
  <si>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</si>
  <si>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</si>
  <si>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</si>
  <si>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</si>
  <si>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</si>
  <si>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</si>
  <si>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</si>
  <si>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</si>
  <si>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</si>
  <si>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</si>
  <si>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</si>
  <si>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</si>
  <si>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</si>
  <si>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</si>
  <si>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</si>
  <si>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</si>
  <si>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</si>
  <si>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</si>
  <si>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</si>
  <si>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</si>
  <si>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</si>
  <si>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</si>
  <si>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</si>
  <si>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</si>
  <si>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</si>
  <si>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</si>
  <si>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</si>
  <si>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</si>
  <si>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</si>
  <si>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</si>
  <si>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</si>
  <si>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</si>
  <si>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</si>
  <si>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</si>
  <si>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</si>
  <si>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</si>
  <si>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</si>
  <si>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</si>
  <si>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</si>
  <si>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</si>
  <si>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</si>
  <si>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</si>
  <si>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</si>
  <si>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</si>
  <si>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</si>
  <si>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</si>
  <si>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</si>
  <si>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</si>
  <si>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</si>
  <si>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</si>
  <si>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</si>
  <si>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</si>
  <si>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</si>
  <si>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</si>
  <si>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</si>
  <si>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</si>
  <si>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</si>
  <si>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</si>
  <si>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</si>
  <si>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</si>
  <si>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</si>
  <si>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</si>
  <si>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</si>
  <si>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</si>
  <si>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</si>
  <si>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</si>
  <si>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</si>
  <si>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</si>
  <si>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</si>
  <si>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</si>
  <si>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</si>
  <si>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</si>
  <si>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</si>
  <si>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</si>
  <si>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</si>
  <si>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</si>
  <si>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</si>
  <si>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</si>
  <si>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</si>
  <si>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</si>
  <si>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</si>
  <si>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</si>
  <si>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</si>
  <si>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</si>
  <si>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</si>
  <si>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</si>
  <si>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</si>
  <si>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</si>
  <si>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</si>
  <si>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</si>
  <si>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</si>
  <si>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</si>
  <si>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</si>
  <si>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</si>
  <si>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</si>
  <si>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</si>
  <si>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</si>
  <si>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</si>
  <si>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</si>
  <si>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</si>
  <si>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</si>
  <si>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</si>
  <si>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</si>
  <si>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</si>
  <si>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</si>
  <si>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</si>
  <si>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</si>
  <si>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</si>
  <si>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</si>
  <si>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</si>
  <si>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</si>
  <si>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</si>
  <si>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</si>
  <si>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</si>
  <si>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</si>
  <si>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</si>
  <si>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</si>
  <si>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</si>
  <si>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</si>
  <si>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</si>
  <si>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</si>
  <si>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</si>
  <si>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</si>
  <si>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</si>
  <si>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</si>
  <si>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</si>
  <si>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</si>
  <si>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</si>
  <si>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</si>
  <si>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</si>
  <si>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</si>
  <si>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</si>
  <si>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</si>
  <si>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</si>
  <si>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</si>
  <si>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</si>
  <si>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</si>
  <si>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</si>
  <si>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</si>
  <si>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</si>
  <si>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</si>
  <si>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</si>
  <si>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</si>
  <si>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</si>
  <si>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</si>
  <si>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</si>
  <si>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</si>
  <si>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</si>
  <si>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</si>
  <si>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</si>
  <si>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</si>
  <si>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</si>
  <si>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</si>
  <si>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</si>
  <si>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</si>
  <si>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</si>
  <si>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</si>
  <si>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</si>
  <si>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</si>
  <si>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</si>
  <si>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</si>
  <si>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</si>
  <si>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</si>
  <si>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</si>
  <si>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</si>
  <si>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</si>
  <si>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</si>
  <si>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</si>
  <si>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</si>
  <si>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</si>
  <si>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</si>
  <si>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</si>
  <si>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</si>
  <si>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</si>
  <si>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</si>
  <si>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</si>
  <si>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</si>
  <si>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</si>
  <si>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</si>
  <si>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</si>
  <si>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</si>
  <si>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</si>
  <si>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</si>
  <si>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</si>
  <si>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</si>
  <si>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</si>
  <si>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</si>
  <si>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</si>
  <si>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</si>
  <si>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</si>
  <si>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</si>
  <si>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</si>
  <si>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</si>
  <si>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</si>
  <si>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</si>
  <si>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</si>
  <si>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</si>
  <si>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</si>
  <si>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</si>
  <si>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</si>
  <si>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</si>
  <si>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</si>
  <si>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</si>
  <si>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</si>
  <si>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</si>
  <si>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</si>
  <si>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</si>
  <si>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</si>
  <si>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</si>
  <si>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</si>
  <si>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</si>
  <si>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</si>
  <si>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</si>
  <si>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</si>
  <si>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</si>
  <si>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</si>
  <si>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</si>
  <si>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</si>
  <si>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</si>
  <si>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</si>
  <si>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</si>
  <si>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</si>
  <si>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</si>
  <si>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</si>
  <si>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</si>
  <si>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</si>
  <si>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</si>
  <si>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</si>
  <si>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</si>
  <si>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</si>
  <si>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</si>
  <si>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</si>
  <si>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</si>
  <si>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</si>
  <si>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</si>
  <si>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</si>
  <si>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</si>
  <si>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</si>
  <si>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</si>
  <si>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</si>
  <si>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</si>
  <si>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</si>
  <si>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</si>
  <si>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</si>
  <si>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</si>
  <si>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</si>
  <si>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</si>
  <si>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</si>
  <si>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</si>
  <si>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</si>
  <si>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</si>
  <si>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</si>
  <si>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</si>
  <si>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</si>
  <si>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</si>
  <si>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</si>
  <si>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</si>
  <si>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</si>
  <si>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</si>
  <si>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</si>
  <si>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</si>
  <si>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</si>
  <si>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</si>
  <si>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</si>
  <si>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</si>
  <si>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</si>
  <si>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</si>
  <si>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</si>
  <si>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</si>
  <si>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</si>
  <si>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</si>
  <si>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</si>
  <si>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</si>
  <si>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</si>
  <si>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</si>
  <si>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</si>
  <si>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</si>
  <si>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</si>
  <si>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</si>
  <si>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</si>
  <si>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</si>
  <si>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</si>
  <si>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</si>
  <si>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</si>
  <si>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</si>
  <si>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</si>
  <si>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</si>
  <si>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</si>
  <si>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</si>
  <si>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</si>
  <si>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</si>
  <si>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</si>
  <si>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</si>
  <si>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</si>
  <si>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</si>
  <si>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</si>
  <si>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</si>
  <si>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</si>
  <si>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</si>
  <si>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</si>
  <si>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</si>
  <si>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</si>
  <si>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</si>
  <si>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</si>
  <si>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</si>
  <si>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</si>
  <si>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</si>
  <si>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</si>
  <si>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</si>
  <si>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</si>
  <si>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</si>
  <si>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</si>
  <si>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</si>
  <si>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</si>
  <si>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</si>
  <si>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</si>
  <si>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</si>
  <si>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</si>
  <si>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</si>
  <si>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</si>
  <si>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</si>
  <si>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</si>
  <si>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</si>
  <si>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</si>
  <si>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</si>
  <si>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</si>
  <si>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</si>
  <si>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</si>
  <si>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</si>
  <si>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</si>
  <si>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</si>
  <si>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</si>
  <si>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</si>
  <si>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</si>
  <si>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</si>
  <si>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</si>
  <si>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</si>
  <si>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</si>
  <si>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</si>
  <si>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</si>
  <si>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</si>
  <si>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</si>
  <si>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</si>
  <si>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</si>
  <si>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</si>
  <si>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</si>
  <si>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</si>
  <si>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</si>
  <si>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</si>
  <si>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</si>
  <si>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</si>
  <si>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</si>
  <si>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</si>
  <si>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</si>
  <si>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</si>
  <si>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</si>
  <si>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</si>
  <si>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</si>
  <si>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</si>
  <si>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</si>
  <si>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</si>
  <si>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</si>
  <si>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</si>
  <si>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</si>
  <si>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</si>
  <si>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</si>
  <si>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</si>
  <si>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</si>
  <si>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</si>
  <si>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</si>
  <si>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</si>
  <si>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</si>
  <si>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</si>
  <si>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</si>
  <si>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</si>
  <si>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</si>
  <si>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</si>
  <si>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</si>
  <si>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</si>
  <si>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</si>
  <si>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</si>
  <si>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</si>
  <si>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</si>
  <si>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</si>
  <si>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</si>
  <si>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</si>
  <si>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</si>
  <si>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</si>
  <si>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</si>
  <si>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</si>
  <si>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</si>
  <si>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</si>
  <si>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</si>
  <si>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</si>
  <si>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</si>
  <si>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</si>
  <si>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</si>
  <si>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</si>
  <si>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</si>
  <si>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</si>
  <si>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</si>
  <si>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</si>
  <si>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</si>
  <si>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</si>
  <si>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</si>
  <si>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</si>
  <si>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</si>
  <si>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</si>
  <si>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</si>
  <si>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</si>
  <si>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</si>
  <si>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</si>
  <si>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</si>
  <si>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</si>
  <si>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</si>
  <si>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</si>
  <si>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</si>
  <si>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</si>
  <si>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</si>
  <si>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</si>
  <si>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</si>
  <si>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</si>
  <si>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</si>
  <si>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</si>
  <si>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</si>
  <si>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</si>
  <si>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</si>
  <si>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</si>
  <si>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</si>
  <si>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</si>
  <si>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</si>
  <si>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</si>
  <si>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</si>
  <si>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</si>
  <si>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</si>
  <si>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</si>
  <si>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</si>
  <si>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</si>
  <si>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</si>
  <si>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</si>
  <si>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</si>
  <si>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</si>
  <si>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</si>
  <si>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</si>
  <si>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</si>
  <si>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</si>
  <si>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</si>
  <si>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</si>
  <si>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</si>
  <si>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</si>
  <si>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</si>
  <si>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</si>
  <si>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</si>
  <si>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</si>
  <si>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</si>
  <si>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</si>
  <si>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</si>
  <si>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</si>
  <si>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</si>
  <si>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</si>
  <si>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</si>
  <si>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</si>
  <si>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</si>
  <si>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</si>
  <si>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</si>
  <si>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</si>
  <si>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</si>
  <si>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</si>
  <si>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</si>
  <si>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</si>
  <si>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</si>
  <si>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</si>
  <si>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</si>
  <si>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</si>
  <si>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</si>
  <si>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</si>
  <si>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</si>
  <si>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</si>
  <si>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</si>
  <si>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</si>
  <si>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</si>
  <si>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</si>
  <si>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</si>
  <si>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</si>
  <si>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</si>
  <si>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</si>
  <si>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</si>
  <si>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</si>
  <si>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</si>
  <si>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</si>
  <si>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</si>
  <si>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</si>
  <si>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</si>
  <si>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</si>
  <si>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</si>
  <si>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</si>
  <si>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</si>
  <si>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</si>
  <si>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</si>
  <si>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</si>
  <si>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</si>
  <si>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</si>
  <si>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</si>
  <si>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</si>
  <si>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</si>
  <si>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</si>
  <si>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</si>
  <si>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</si>
  <si>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</si>
  <si>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</si>
  <si>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</si>
  <si>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</si>
  <si>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</si>
  <si>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</si>
  <si>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</si>
  <si>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</si>
  <si>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</si>
  <si>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</si>
  <si>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</si>
  <si>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</si>
  <si>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</si>
  <si>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</si>
  <si>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</si>
  <si>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</si>
  <si>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</si>
  <si>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</si>
  <si>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</si>
  <si>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</si>
  <si>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</si>
  <si>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</si>
  <si>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</si>
  <si>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</si>
  <si>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</si>
  <si>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</si>
  <si>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</si>
  <si>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</si>
  <si>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</si>
  <si>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</si>
  <si>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</si>
  <si>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</si>
  <si>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</si>
  <si>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</si>
  <si>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</si>
  <si>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</si>
  <si>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</si>
  <si>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</si>
  <si>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</si>
  <si>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</si>
  <si>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</si>
  <si>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</si>
  <si>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</si>
  <si>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</si>
  <si>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</si>
  <si>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</si>
  <si>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</si>
  <si>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</si>
  <si>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</si>
  <si>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</si>
  <si>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</si>
  <si>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</si>
  <si>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</si>
  <si>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</si>
  <si>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</si>
  <si>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</si>
  <si>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</si>
  <si>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</si>
  <si>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</si>
  <si>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</si>
  <si>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</si>
  <si>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</si>
  <si>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</si>
  <si>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</si>
  <si>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</si>
  <si>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</si>
  <si>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</si>
  <si>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</si>
  <si>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</si>
  <si>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</si>
  <si>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</si>
  <si>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</si>
  <si>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</si>
  <si>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</si>
  <si>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</si>
  <si>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</si>
  <si>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</si>
  <si>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</si>
  <si>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</si>
  <si>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</si>
  <si>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</si>
  <si>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</si>
  <si>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</si>
  <si>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</si>
  <si>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</si>
  <si>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</si>
  <si>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</si>
  <si>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</si>
  <si>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</si>
  <si>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</si>
  <si>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</si>
  <si>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</si>
  <si>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</si>
  <si>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</si>
  <si>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</si>
  <si>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</si>
  <si>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</si>
  <si>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</si>
  <si>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</si>
  <si>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</si>
  <si>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</si>
  <si>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</si>
  <si>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</si>
  <si>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</si>
  <si>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</si>
  <si>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</si>
  <si>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</si>
  <si>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</si>
  <si>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</si>
  <si>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</si>
  <si>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</si>
  <si>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</si>
  <si>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</si>
  <si>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</si>
  <si>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</si>
  <si>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</si>
  <si>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</si>
  <si>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</si>
  <si>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</si>
  <si>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</si>
  <si>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</si>
  <si>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</si>
  <si>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</si>
  <si>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</si>
  <si>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</si>
  <si>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</si>
  <si>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</si>
  <si>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</si>
  <si>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</si>
  <si>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</si>
  <si>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</si>
  <si>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</si>
  <si>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</si>
  <si>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</si>
  <si>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</si>
  <si>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</si>
  <si>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</si>
  <si>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</si>
  <si>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</si>
  <si>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</si>
  <si>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</si>
  <si>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</si>
  <si>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</si>
  <si>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</si>
  <si>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</si>
  <si>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</si>
  <si>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</si>
  <si>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</si>
  <si>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</si>
  <si>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</si>
  <si>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</si>
  <si>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</si>
  <si>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</si>
  <si>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</si>
  <si>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</si>
  <si>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</si>
  <si>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</si>
  <si>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</si>
  <si>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</si>
  <si>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</si>
  <si>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</si>
  <si>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</si>
  <si>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</si>
  <si>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</si>
  <si>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</si>
  <si>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</si>
  <si>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</si>
  <si>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</si>
  <si>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</si>
  <si>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</si>
  <si>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</si>
  <si>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</si>
  <si>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</si>
  <si>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</si>
  <si>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</si>
  <si>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</si>
  <si>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</si>
  <si>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</si>
  <si>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</si>
  <si>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</si>
  <si>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</si>
  <si>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</si>
  <si>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</si>
  <si>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</si>
  <si>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</si>
  <si>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</si>
  <si>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</si>
  <si>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</si>
  <si>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</si>
  <si>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</si>
  <si>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</si>
  <si>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</si>
  <si>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</si>
  <si>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</si>
  <si>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</si>
  <si>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</si>
  <si>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</si>
  <si>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</si>
  <si>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</si>
  <si>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</si>
  <si>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</si>
  <si>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</si>
  <si>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</si>
  <si>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</si>
  <si>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</si>
  <si>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</si>
  <si>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</si>
  <si>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</si>
  <si>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</si>
  <si>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</si>
  <si>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</si>
  <si>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</si>
  <si>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</si>
  <si>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</si>
  <si>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</si>
  <si>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</si>
  <si>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</si>
  <si>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</si>
  <si>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</si>
  <si>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</si>
  <si>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</si>
  <si>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</si>
  <si>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</si>
  <si>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</si>
  <si>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</si>
  <si>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</si>
  <si>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</si>
  <si>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</si>
  <si>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</si>
  <si>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</si>
  <si>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</si>
  <si>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</si>
  <si>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</si>
  <si>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</si>
  <si>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</si>
  <si>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</si>
  <si>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</si>
  <si>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</si>
  <si>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</si>
  <si>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</si>
  <si>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</si>
  <si>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</si>
  <si>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</si>
  <si>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</si>
  <si>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</si>
  <si>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</si>
  <si>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</si>
  <si>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</si>
  <si>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</si>
  <si>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</si>
  <si>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</si>
  <si>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</si>
  <si>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</si>
  <si>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</si>
  <si>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</si>
  <si>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</si>
  <si>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</si>
  <si>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</si>
  <si>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</si>
  <si>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</si>
  <si>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</si>
  <si>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</si>
  <si>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</si>
  <si>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</si>
  <si>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</si>
  <si>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</si>
  <si>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</si>
  <si>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</si>
  <si>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</si>
  <si>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</si>
  <si>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</si>
  <si>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</si>
  <si>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</si>
  <si>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</si>
  <si>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</si>
  <si>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</si>
  <si>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</si>
  <si>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</si>
  <si>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</si>
  <si>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</si>
  <si>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</si>
  <si>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</si>
  <si>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</si>
  <si>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</si>
  <si>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</si>
  <si>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</si>
  <si>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</si>
  <si>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</si>
  <si>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</si>
  <si>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</si>
  <si>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</si>
  <si>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</si>
  <si>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</si>
  <si>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</si>
  <si>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</si>
  <si>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</si>
  <si>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</si>
  <si>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</si>
  <si>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</si>
  <si>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</si>
  <si>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</si>
  <si>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</si>
  <si>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</si>
  <si>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</si>
  <si>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</si>
  <si>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</si>
  <si>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</si>
  <si>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</si>
  <si>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</si>
  <si>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</si>
  <si>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</si>
  <si>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</si>
  <si>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</si>
  <si>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</si>
  <si>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</si>
  <si>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</si>
  <si>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</si>
  <si>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</si>
  <si>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</si>
  <si>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</si>
  <si>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</si>
  <si>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</si>
  <si>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</si>
  <si>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</si>
  <si>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</si>
  <si>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</si>
  <si>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</si>
  <si>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</si>
  <si>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</si>
  <si>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</si>
  <si>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</si>
  <si>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</si>
  <si>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</si>
  <si>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</si>
  <si>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</si>
  <si>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</si>
  <si>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</si>
  <si>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</si>
  <si>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</si>
  <si>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</si>
  <si>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</si>
  <si>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</si>
  <si>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</si>
  <si>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</si>
  <si>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</si>
  <si>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</si>
  <si>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</si>
  <si>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</si>
  <si>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</si>
  <si>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</si>
  <si>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</si>
  <si>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</si>
  <si>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</si>
  <si>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</si>
  <si>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</si>
  <si>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</si>
  <si>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</si>
  <si>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</si>
  <si>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</si>
  <si>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</si>
  <si>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</si>
  <si>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</si>
  <si>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</si>
  <si>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</si>
  <si>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</si>
  <si>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</si>
  <si>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</si>
  <si>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</si>
  <si>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</si>
  <si>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</si>
  <si>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</si>
  <si>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</si>
  <si>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</si>
  <si>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</si>
  <si>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</si>
  <si>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</si>
  <si>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</si>
  <si>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</si>
  <si>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</si>
  <si>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</si>
  <si>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</si>
  <si>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</si>
  <si>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</si>
  <si>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</si>
  <si>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</si>
  <si>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</si>
  <si>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</si>
  <si>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</si>
  <si>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</si>
  <si>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</si>
  <si>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</si>
  <si>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</si>
  <si>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</si>
  <si>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</si>
  <si>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</si>
  <si>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</si>
  <si>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</si>
  <si>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</si>
  <si>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</si>
  <si>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</si>
  <si>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</si>
  <si>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</si>
  <si>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</si>
  <si>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</si>
  <si>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</si>
  <si>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</si>
  <si>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</si>
  <si>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</si>
  <si>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</si>
  <si>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</si>
  <si>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</si>
  <si>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</si>
  <si>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</si>
  <si>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</si>
  <si>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</si>
  <si>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</si>
  <si>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</si>
  <si>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</si>
  <si>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</si>
  <si>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</si>
  <si>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</si>
  <si>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</si>
  <si>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</si>
  <si>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</si>
  <si>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</si>
  <si>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</si>
  <si>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</si>
  <si>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</si>
  <si>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</si>
  <si>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</si>
  <si>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</si>
  <si>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</si>
  <si>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</si>
  <si>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</si>
  <si>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</si>
  <si>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</si>
  <si>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</si>
  <si>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</si>
  <si>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</si>
  <si>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</si>
  <si>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</si>
  <si>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</si>
  <si>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</si>
  <si>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</si>
  <si>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</si>
  <si>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</si>
  <si>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</si>
  <si>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</si>
  <si>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</si>
  <si>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</si>
  <si>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</si>
  <si>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</si>
  <si>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</si>
  <si>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</si>
  <si>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</si>
  <si>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</si>
  <si>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</si>
  <si>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</si>
  <si>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</si>
  <si>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</si>
  <si>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</si>
  <si>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</si>
  <si>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</si>
  <si>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</si>
  <si>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</si>
  <si>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</si>
  <si>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</si>
  <si>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</si>
  <si>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</si>
  <si>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</si>
  <si>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</si>
  <si>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</si>
  <si>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</si>
  <si>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</si>
  <si>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</si>
  <si>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</si>
  <si>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</si>
  <si>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</si>
  <si>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</si>
  <si>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</si>
  <si>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</si>
  <si>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</si>
  <si>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</si>
  <si>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</si>
  <si>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</si>
  <si>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</si>
  <si>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</si>
  <si>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</si>
  <si>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</si>
  <si>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</si>
  <si>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</si>
  <si>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</si>
  <si>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</si>
  <si>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</si>
  <si>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</si>
  <si>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</si>
  <si>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</si>
  <si>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</si>
  <si>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</si>
  <si>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</si>
  <si>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</si>
  <si>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</si>
  <si>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</si>
  <si>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</si>
  <si>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</si>
  <si>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</si>
  <si>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</si>
  <si>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</si>
  <si>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</si>
  <si>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</si>
  <si>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</si>
  <si>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</si>
  <si>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</si>
  <si>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</si>
  <si>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</si>
  <si>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</si>
  <si>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</si>
  <si>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</si>
  <si>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</si>
  <si>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</si>
  <si>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</si>
  <si>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</si>
  <si>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</si>
  <si>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</si>
  <si>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</si>
  <si>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</si>
  <si>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</si>
  <si>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</si>
  <si>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</si>
  <si>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</si>
  <si>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</si>
  <si>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</si>
  <si>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</si>
  <si>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</si>
  <si>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</si>
  <si>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</si>
  <si>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</si>
  <si>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</si>
  <si>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</si>
  <si>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</si>
  <si>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</si>
  <si>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</si>
  <si>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</si>
  <si>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</si>
  <si>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</si>
  <si>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</si>
  <si>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</si>
  <si>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</si>
  <si>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</si>
  <si>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</si>
  <si>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</si>
  <si>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</si>
  <si>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</si>
  <si>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</si>
  <si>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</si>
  <si>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</si>
  <si>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</si>
  <si>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</si>
  <si>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</si>
  <si>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</si>
  <si>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</si>
  <si>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</si>
  <si>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</si>
  <si>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</si>
  <si>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</si>
  <si>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</si>
  <si>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</si>
  <si>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</si>
  <si>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</si>
  <si>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</si>
  <si>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</si>
  <si>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</si>
  <si>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</si>
  <si>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</si>
  <si>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</si>
  <si>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</si>
  <si>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</si>
  <si>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</si>
  <si>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</si>
  <si>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</si>
  <si>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</si>
  <si>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</si>
  <si>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</si>
  <si>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</si>
  <si>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</si>
  <si>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</si>
  <si>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</si>
  <si>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</si>
  <si>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</si>
  <si>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</si>
  <si>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</si>
  <si>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</si>
  <si>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</si>
  <si>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</si>
  <si>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</si>
  <si>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</si>
  <si>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</si>
  <si>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</si>
  <si>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</si>
  <si>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</si>
  <si>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</si>
  <si>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</si>
  <si>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</si>
  <si>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</si>
  <si>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</si>
  <si>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</si>
  <si>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</si>
  <si>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</si>
  <si>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</si>
  <si>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</si>
  <si>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</si>
  <si>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</si>
  <si>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</si>
  <si>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</si>
  <si>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</si>
  <si>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</si>
  <si>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</si>
  <si>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</si>
  <si>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</si>
  <si>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</si>
  <si>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</si>
  <si>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</si>
  <si>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</si>
  <si>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</si>
  <si>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</si>
  <si>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</si>
  <si>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</si>
  <si>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</si>
  <si>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</si>
  <si>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</si>
  <si>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</si>
  <si>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</si>
  <si>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</si>
  <si>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</si>
  <si>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</si>
  <si>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</si>
  <si>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</si>
  <si>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</si>
  <si>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</si>
  <si>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</si>
  <si>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</si>
  <si>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</si>
  <si>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</si>
  <si>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</si>
  <si>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</si>
  <si>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</si>
  <si>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</si>
  <si>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</si>
  <si>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</si>
  <si>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</si>
  <si>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</si>
  <si>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</si>
  <si>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</si>
  <si>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</si>
  <si>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</si>
  <si>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</si>
  <si>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</si>
  <si>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</si>
  <si>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</si>
  <si>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</si>
  <si>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</si>
  <si>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</si>
  <si>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</si>
  <si>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</si>
  <si>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</si>
  <si>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</si>
  <si>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</si>
  <si>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</si>
  <si>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</si>
  <si>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</si>
  <si>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</si>
  <si>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</si>
  <si>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</si>
  <si>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</si>
  <si>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</si>
  <si>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</si>
  <si>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</si>
  <si>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</si>
  <si>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</si>
  <si>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</si>
  <si>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</si>
  <si>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</si>
  <si>
    <t>Percentage of Total</t>
  </si>
  <si>
    <t>% of Outcome</t>
  </si>
  <si>
    <t>Total % of Outcome</t>
  </si>
  <si>
    <t>Cnt of outcome</t>
  </si>
  <si>
    <t>Total Cnt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</si>
</sst>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4" borderId="0" xfId="0" applyNumberFormat="1" applyFill="1"/>
    <xf numFmtId="0" fontId="0" fillId="5" borderId="0" xfId="0" applyFill="1"/>
    <xf numFmtId="0" fontId="0" fillId="0" borderId="0" xfId="0" quotePrefix="1"/>
    <xf numFmtId="10" fontId="0" fillId="0" borderId="0" xfId="0" applyNumberFormat="1"/>
    <xf numFmtId="164" fontId="1" fillId="6" borderId="0" xfId="0" applyNumberFormat="1" applyFont="1" applyFill="1"/>
    <xf numFmtId="164" fontId="0" fillId="0" borderId="0" xfId="0" applyNumberFormat="1" applyFill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14" fontId="0" fillId="0" borderId="0" xfId="0" applyNumberFormat="1" applyFill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[StarterBookAssignment.xlsx]Pivot 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[StarterBookAssignment.xlsx]Pivot 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[StarterBookAssignment.xlsx]Pivot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[StarterBookAssignment.xlsx]Bonus (alternative)!PivotTable9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(alternative)'!$B$19:$B$20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(alternative)'!$B$21:$B$33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E-45FD-B892-755705C5B9BF}"/>
            </c:ext>
          </c:extLst>
        </c:ser>
        <c:ser>
          <c:idx val="1"/>
          <c:order val="1"/>
          <c:tx>
            <c:strRef>
              <c:f>'Bonus (alternative)'!$C$19:$C$20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(alternative)'!$C$21:$C$33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E-45FD-B892-755705C5B9BF}"/>
            </c:ext>
          </c:extLst>
        </c:ser>
        <c:ser>
          <c:idx val="2"/>
          <c:order val="2"/>
          <c:tx>
            <c:strRef>
              <c:f>'Bonus (alternative)'!$D$19:$D$20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(alternative)'!$D$21:$D$33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E-45FD-B892-755705C5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B30AB-BB29-4557-B407-7A12D9BA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5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00000000-000A-0000-FFFF-FFFF0F000000}">
  <cacheSource type="worksheet">
    <worksheetSource ref="A1:U1048576" sheet="Sourc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5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9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4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5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topLeftCell="J1" zoomScaleNormal="100" workbookViewId="0">
      <selection activeCell="S2" sqref="S2:S4115"/>
    </sheetView>
  </sheetViews>
  <sheetFormatPr defaultRowHeight="14.4" x14ac:dyDescent="0.55000000000000004"/>
  <cols>
    <col min="1" max="1" width="5" bestFit="1" customWidth="1"/>
    <col min="2" max="2" width="38.41796875" style="3" customWidth="1"/>
    <col min="3" max="3" width="40.26171875" style="3" customWidth="1"/>
    <col min="4" max="4" width="10" bestFit="1" customWidth="1"/>
    <col min="5" max="5" width="11" bestFit="1" customWidth="1"/>
    <col min="6" max="6" width="10" bestFit="1" customWidth="1"/>
    <col min="7" max="7" width="7.68359375" bestFit="1" customWidth="1"/>
    <col min="8" max="8" width="8.578125" bestFit="1" customWidth="1"/>
    <col min="9" max="9" width="11" bestFit="1" customWidth="1"/>
    <col min="10" max="10" width="11.83984375" bestFit="1" customWidth="1"/>
    <col min="11" max="11" width="9.578125" bestFit="1" customWidth="1"/>
    <col min="12" max="12" width="13.83984375" bestFit="1" customWidth="1"/>
    <col min="13" max="13" width="8.83984375" bestFit="1" customWidth="1"/>
    <col min="14" max="14" width="28" bestFit="1" customWidth="1"/>
    <col min="15" max="15" width="15.15625" style="6" bestFit="1" customWidth="1"/>
    <col min="16" max="16" width="17" bestFit="1" customWidth="1"/>
    <col min="17" max="17" width="15.26171875" bestFit="1" customWidth="1"/>
    <col min="18" max="18" width="16.83984375" bestFit="1" customWidth="1"/>
    <col min="19" max="19" width="23.41796875" bestFit="1" customWidth="1"/>
    <col min="20" max="20" width="22" bestFit="1" customWidth="1"/>
    <col min="21" max="21" width="17.83984375" bestFit="1" customWidth="1"/>
    <col min="22" max="22" width="10.68359375" bestFit="1" customWidth="1"/>
    <col min="23" max="23" width="18" bestFit="1" customWidth="1"/>
  </cols>
  <sheetData>
    <row r="1" spans="1:23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  <c r="U1" s="22" t="s">
        <v>8406</v>
      </c>
    </row>
    <row r="2" spans="1:23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v>1.3685882352941201</v>
      </c>
      <c r="P2">
        <v>63.917582417582416</v>
      </c>
      <c r="Q2" t="s">
        <v>8309</v>
      </c>
      <c r="R2" t="s">
        <v>8310</v>
      </c>
      <c r="S2" s="32">
        <v>42177.007071759261</v>
      </c>
      <c r="T2" s="23">
        <v>42208.125</v>
      </c>
      <c r="U2" s="18" t="s">
        <v>8390</v>
      </c>
      <c r="W2" s="15"/>
    </row>
    <row r="3" spans="1:23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v>1.4260827250608272</v>
      </c>
      <c r="P3">
        <v>185.48101265822785</v>
      </c>
      <c r="Q3" t="s">
        <v>8309</v>
      </c>
      <c r="R3" t="s">
        <v>8310</v>
      </c>
      <c r="S3" s="32">
        <v>42178</v>
      </c>
      <c r="T3" s="23">
        <v>42796.600497685184</v>
      </c>
      <c r="U3" s="18" t="s">
        <v>8391</v>
      </c>
      <c r="W3" s="15"/>
    </row>
    <row r="4" spans="1:23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v>1.05</v>
      </c>
      <c r="P4">
        <v>15</v>
      </c>
      <c r="Q4" t="s">
        <v>8309</v>
      </c>
      <c r="R4" t="s">
        <v>8310</v>
      </c>
      <c r="S4" s="32">
        <v>42179</v>
      </c>
      <c r="T4" s="23">
        <v>42415.702349537038</v>
      </c>
      <c r="U4" s="18" t="s">
        <v>8388</v>
      </c>
      <c r="W4" s="15"/>
    </row>
    <row r="5" spans="1:23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v>1.0389999999999999</v>
      </c>
      <c r="P5">
        <v>69.266666666666666</v>
      </c>
      <c r="Q5" t="s">
        <v>8309</v>
      </c>
      <c r="R5" t="s">
        <v>8310</v>
      </c>
      <c r="S5" s="32">
        <v>42180</v>
      </c>
      <c r="T5" s="23">
        <v>41858.515127314815</v>
      </c>
      <c r="U5" s="18" t="s">
        <v>8391</v>
      </c>
      <c r="W5" s="15"/>
    </row>
    <row r="6" spans="1:23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v>1.2299154545454545</v>
      </c>
      <c r="P6">
        <v>190.55028169014085</v>
      </c>
      <c r="Q6" t="s">
        <v>8309</v>
      </c>
      <c r="R6" t="s">
        <v>8310</v>
      </c>
      <c r="S6" s="32">
        <v>42181</v>
      </c>
      <c r="T6" s="23">
        <v>42357.834247685183</v>
      </c>
      <c r="U6" s="18" t="s">
        <v>8397</v>
      </c>
      <c r="W6" s="15"/>
    </row>
    <row r="7" spans="1:23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v>1.0977744436109027</v>
      </c>
      <c r="P7">
        <v>93.40425531914893</v>
      </c>
      <c r="Q7" t="s">
        <v>8309</v>
      </c>
      <c r="R7" t="s">
        <v>8310</v>
      </c>
      <c r="S7" s="32">
        <v>42182</v>
      </c>
      <c r="T7" s="23">
        <v>42580.232638888891</v>
      </c>
      <c r="U7" s="18" t="s">
        <v>8389</v>
      </c>
      <c r="W7" s="15"/>
    </row>
    <row r="8" spans="1:23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v>1.064875</v>
      </c>
      <c r="P8">
        <v>146.87931034482759</v>
      </c>
      <c r="Q8" t="s">
        <v>8309</v>
      </c>
      <c r="R8" t="s">
        <v>8310</v>
      </c>
      <c r="S8" s="32">
        <v>42183</v>
      </c>
      <c r="T8" s="23">
        <v>41804.072337962964</v>
      </c>
      <c r="U8" s="18" t="s">
        <v>8390</v>
      </c>
      <c r="W8" s="15"/>
    </row>
    <row r="9" spans="1:23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v>1.0122222222222221</v>
      </c>
      <c r="P9">
        <v>159.82456140350877</v>
      </c>
      <c r="Q9" t="s">
        <v>8309</v>
      </c>
      <c r="R9" t="s">
        <v>8310</v>
      </c>
      <c r="S9" s="32">
        <v>42184</v>
      </c>
      <c r="T9" s="23">
        <v>42556.047071759262</v>
      </c>
      <c r="U9" s="18" t="s">
        <v>8390</v>
      </c>
      <c r="W9" s="15"/>
    </row>
    <row r="10" spans="1:23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v>1.0004342857142856</v>
      </c>
      <c r="P10">
        <v>291.79333333333335</v>
      </c>
      <c r="Q10" t="s">
        <v>8309</v>
      </c>
      <c r="R10" t="s">
        <v>8310</v>
      </c>
      <c r="S10" s="32">
        <v>42185</v>
      </c>
      <c r="T10" s="23">
        <v>42475.875</v>
      </c>
      <c r="U10" s="18" t="s">
        <v>8389</v>
      </c>
      <c r="W10" s="15"/>
    </row>
    <row r="11" spans="1:23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v>1.2599800000000001</v>
      </c>
      <c r="P11">
        <v>31.499500000000001</v>
      </c>
      <c r="Q11" t="s">
        <v>8309</v>
      </c>
      <c r="R11" t="s">
        <v>8310</v>
      </c>
      <c r="S11" s="32">
        <v>42186</v>
      </c>
      <c r="T11" s="23">
        <v>42477.103518518517</v>
      </c>
      <c r="U11" s="18" t="s">
        <v>8388</v>
      </c>
      <c r="W11" s="15"/>
    </row>
    <row r="12" spans="1:23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v>1.0049999999999999</v>
      </c>
      <c r="P12">
        <v>158.68421052631578</v>
      </c>
      <c r="Q12" t="s">
        <v>8309</v>
      </c>
      <c r="R12" t="s">
        <v>8310</v>
      </c>
      <c r="S12" s="32">
        <v>42187</v>
      </c>
      <c r="T12" s="23">
        <v>41815.068043981482</v>
      </c>
      <c r="U12" s="18" t="s">
        <v>8389</v>
      </c>
      <c r="W12" s="15"/>
    </row>
    <row r="13" spans="1:23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v>1.2050000000000001</v>
      </c>
      <c r="P13">
        <v>80.333333333333329</v>
      </c>
      <c r="Q13" t="s">
        <v>8309</v>
      </c>
      <c r="R13" t="s">
        <v>8310</v>
      </c>
      <c r="S13" s="32">
        <v>42188</v>
      </c>
      <c r="T13" s="23">
        <v>42604.125</v>
      </c>
      <c r="U13" s="18" t="s">
        <v>8390</v>
      </c>
      <c r="W13" s="15"/>
    </row>
    <row r="14" spans="1:23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v>1.6529333333333334</v>
      </c>
      <c r="P14">
        <v>59.961305925030231</v>
      </c>
      <c r="Q14" t="s">
        <v>8309</v>
      </c>
      <c r="R14" t="s">
        <v>8310</v>
      </c>
      <c r="S14" s="32">
        <v>42189</v>
      </c>
      <c r="T14" s="23">
        <v>41836.125</v>
      </c>
      <c r="U14" s="18" t="s">
        <v>8395</v>
      </c>
    </row>
    <row r="15" spans="1:23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v>1.5997142857142856</v>
      </c>
      <c r="P15">
        <v>109.78431372549019</v>
      </c>
      <c r="Q15" t="s">
        <v>8309</v>
      </c>
      <c r="R15" t="s">
        <v>8310</v>
      </c>
      <c r="S15" s="32">
        <v>42190</v>
      </c>
      <c r="T15" s="23">
        <v>42544.852083333331</v>
      </c>
      <c r="U15" s="18" t="s">
        <v>8389</v>
      </c>
    </row>
    <row r="16" spans="1:23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v>1.0093333333333334</v>
      </c>
      <c r="P16">
        <v>147.70731707317074</v>
      </c>
      <c r="Q16" t="s">
        <v>8309</v>
      </c>
      <c r="R16" t="s">
        <v>8310</v>
      </c>
      <c r="S16" s="32">
        <v>42191</v>
      </c>
      <c r="T16" s="23">
        <v>41833.582638888889</v>
      </c>
      <c r="U16" s="18" t="s">
        <v>8390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v>1.0660000000000001</v>
      </c>
      <c r="P17">
        <v>21.755102040816325</v>
      </c>
      <c r="Q17" t="s">
        <v>8309</v>
      </c>
      <c r="R17" t="s">
        <v>8310</v>
      </c>
      <c r="S17" s="32">
        <v>42192</v>
      </c>
      <c r="T17" s="23">
        <v>42274.843055555553</v>
      </c>
      <c r="U17" s="18" t="s">
        <v>8389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v>1.0024166666666667</v>
      </c>
      <c r="P18">
        <v>171.84285714285716</v>
      </c>
      <c r="Q18" t="s">
        <v>8309</v>
      </c>
      <c r="R18" t="s">
        <v>8310</v>
      </c>
      <c r="S18" s="32">
        <v>42193</v>
      </c>
      <c r="T18" s="23">
        <v>41806.229166666664</v>
      </c>
      <c r="U18" s="18" t="s">
        <v>8391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v>1.0066666666666666</v>
      </c>
      <c r="P19">
        <v>41.944444444444443</v>
      </c>
      <c r="Q19" t="s">
        <v>8309</v>
      </c>
      <c r="R19" t="s">
        <v>8310</v>
      </c>
      <c r="S19" s="32">
        <v>42194</v>
      </c>
      <c r="T19" s="23">
        <v>41947.773402777777</v>
      </c>
      <c r="U19" s="18" t="s">
        <v>8389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v>1.0632110000000001</v>
      </c>
      <c r="P20">
        <v>93.264122807017543</v>
      </c>
      <c r="Q20" t="s">
        <v>8309</v>
      </c>
      <c r="R20" t="s">
        <v>8310</v>
      </c>
      <c r="S20" s="32">
        <v>42195</v>
      </c>
      <c r="T20" s="23">
        <v>41899.542314814818</v>
      </c>
      <c r="U20" s="18" t="s">
        <v>8395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v>1.4529411764705882</v>
      </c>
      <c r="P21">
        <v>56.136363636363633</v>
      </c>
      <c r="Q21" t="s">
        <v>8309</v>
      </c>
      <c r="R21" t="s">
        <v>8310</v>
      </c>
      <c r="S21" s="32">
        <v>42196</v>
      </c>
      <c r="T21" s="23">
        <v>42205.816365740742</v>
      </c>
      <c r="U21" s="18" t="s">
        <v>8388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v>1.002</v>
      </c>
      <c r="P22">
        <v>80.16</v>
      </c>
      <c r="Q22" t="s">
        <v>8309</v>
      </c>
      <c r="R22" t="s">
        <v>8310</v>
      </c>
      <c r="S22" s="32">
        <v>42197</v>
      </c>
      <c r="T22" s="23">
        <v>42260.758240740746</v>
      </c>
      <c r="U22" s="18" t="s">
        <v>8389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v>1.0913513513513513</v>
      </c>
      <c r="P23">
        <v>199.9009900990099</v>
      </c>
      <c r="Q23" t="s">
        <v>8309</v>
      </c>
      <c r="R23" t="s">
        <v>8310</v>
      </c>
      <c r="S23" s="32">
        <v>42198</v>
      </c>
      <c r="T23" s="23">
        <v>41908.627187500002</v>
      </c>
      <c r="U23" s="18" t="s">
        <v>8392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v>1.1714285714285715</v>
      </c>
      <c r="P24">
        <v>51.25</v>
      </c>
      <c r="Q24" t="s">
        <v>8309</v>
      </c>
      <c r="R24" t="s">
        <v>8310</v>
      </c>
      <c r="S24" s="32">
        <v>42199</v>
      </c>
      <c r="T24" s="23">
        <v>42005.332638888889</v>
      </c>
      <c r="U24" s="18" t="s">
        <v>8388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v>1.1850000000000001</v>
      </c>
      <c r="P25">
        <v>103.04347826086956</v>
      </c>
      <c r="Q25" t="s">
        <v>8309</v>
      </c>
      <c r="R25" t="s">
        <v>8310</v>
      </c>
      <c r="S25" s="32">
        <v>42200</v>
      </c>
      <c r="T25" s="23">
        <v>42124.638888888891</v>
      </c>
      <c r="U25" s="18" t="s">
        <v>8389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v>1.0880768571428572</v>
      </c>
      <c r="P26">
        <v>66.346149825783982</v>
      </c>
      <c r="Q26" t="s">
        <v>8309</v>
      </c>
      <c r="R26" t="s">
        <v>8310</v>
      </c>
      <c r="S26" s="32">
        <v>42201</v>
      </c>
      <c r="T26" s="23">
        <v>42262.818750000006</v>
      </c>
      <c r="U26" s="18" t="s">
        <v>8396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v>1.3333333333333333</v>
      </c>
      <c r="P27">
        <v>57.142857142857146</v>
      </c>
      <c r="Q27" t="s">
        <v>8309</v>
      </c>
      <c r="R27" t="s">
        <v>8310</v>
      </c>
      <c r="S27" s="32">
        <v>42202</v>
      </c>
      <c r="T27" s="23">
        <v>42378.025011574078</v>
      </c>
      <c r="U27" s="18" t="s">
        <v>8388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v>1.552</v>
      </c>
      <c r="P28">
        <v>102.10526315789474</v>
      </c>
      <c r="Q28" t="s">
        <v>8309</v>
      </c>
      <c r="R28" t="s">
        <v>8310</v>
      </c>
      <c r="S28" s="32">
        <v>42203</v>
      </c>
      <c r="T28" s="23">
        <v>41868.515555555554</v>
      </c>
      <c r="U28" s="18" t="s">
        <v>8389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v>1.1172500000000001</v>
      </c>
      <c r="P29">
        <v>148.96666666666667</v>
      </c>
      <c r="Q29" t="s">
        <v>8309</v>
      </c>
      <c r="R29" t="s">
        <v>8310</v>
      </c>
      <c r="S29" s="32">
        <v>42204</v>
      </c>
      <c r="T29" s="23">
        <v>41959.206400462965</v>
      </c>
      <c r="U29" s="18" t="s">
        <v>8393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v>1.0035000000000001</v>
      </c>
      <c r="P30">
        <v>169.6056338028169</v>
      </c>
      <c r="Q30" t="s">
        <v>8309</v>
      </c>
      <c r="R30" t="s">
        <v>8310</v>
      </c>
      <c r="S30" s="32">
        <v>42205</v>
      </c>
      <c r="T30" s="23">
        <v>42354.96393518518</v>
      </c>
      <c r="U30" s="18" t="s">
        <v>8391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v>1.2333333333333334</v>
      </c>
      <c r="P31">
        <v>31.623931623931625</v>
      </c>
      <c r="Q31" t="s">
        <v>8309</v>
      </c>
      <c r="R31" t="s">
        <v>8310</v>
      </c>
      <c r="S31" s="32">
        <v>42206</v>
      </c>
      <c r="T31" s="23">
        <v>41842.67324074074</v>
      </c>
      <c r="U31" s="18" t="s">
        <v>8389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v>1.0129975</v>
      </c>
      <c r="P32">
        <v>76.45264150943396</v>
      </c>
      <c r="Q32" t="s">
        <v>8309</v>
      </c>
      <c r="R32" t="s">
        <v>8310</v>
      </c>
      <c r="S32" s="32">
        <v>42207</v>
      </c>
      <c r="T32" s="23">
        <v>41872.292997685188</v>
      </c>
      <c r="U32" s="18" t="s">
        <v>8389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v>1</v>
      </c>
      <c r="P33">
        <v>13</v>
      </c>
      <c r="Q33" t="s">
        <v>8309</v>
      </c>
      <c r="R33" t="s">
        <v>8310</v>
      </c>
      <c r="S33" s="32">
        <v>42208</v>
      </c>
      <c r="T33" s="23">
        <v>42394.79206018518</v>
      </c>
      <c r="U33" s="18" t="s">
        <v>8388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v>1.0024604569420035</v>
      </c>
      <c r="P34">
        <v>320.44943820224717</v>
      </c>
      <c r="Q34" t="s">
        <v>8309</v>
      </c>
      <c r="R34" t="s">
        <v>8310</v>
      </c>
      <c r="S34" s="32">
        <v>42209</v>
      </c>
      <c r="T34" s="23">
        <v>42503.165972222225</v>
      </c>
      <c r="U34" s="18" t="s">
        <v>8394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v>1.0209523809523811</v>
      </c>
      <c r="P35">
        <v>83.75</v>
      </c>
      <c r="Q35" t="s">
        <v>8309</v>
      </c>
      <c r="R35" t="s">
        <v>8310</v>
      </c>
      <c r="S35" s="32">
        <v>42210</v>
      </c>
      <c r="T35" s="23">
        <v>42316.702557870376</v>
      </c>
      <c r="U35" s="18" t="s">
        <v>8390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v>1.3046153846153845</v>
      </c>
      <c r="P36">
        <v>49.882352941176471</v>
      </c>
      <c r="Q36" t="s">
        <v>8309</v>
      </c>
      <c r="R36" t="s">
        <v>8310</v>
      </c>
      <c r="S36" s="32">
        <v>42211</v>
      </c>
      <c r="T36" s="23">
        <v>41856.321770833332</v>
      </c>
      <c r="U36" s="18" t="s">
        <v>8389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v>1.665</v>
      </c>
      <c r="P37">
        <v>59.464285714285715</v>
      </c>
      <c r="Q37" t="s">
        <v>8309</v>
      </c>
      <c r="R37" t="s">
        <v>8310</v>
      </c>
      <c r="S37" s="32">
        <v>42212</v>
      </c>
      <c r="T37" s="23">
        <v>42122</v>
      </c>
      <c r="U37" s="18" t="s">
        <v>8389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v>1.4215</v>
      </c>
      <c r="P38">
        <v>193.84090909090909</v>
      </c>
      <c r="Q38" t="s">
        <v>8309</v>
      </c>
      <c r="R38" t="s">
        <v>8310</v>
      </c>
      <c r="S38" s="32">
        <v>42213</v>
      </c>
      <c r="T38" s="23">
        <v>42098.265335648146</v>
      </c>
      <c r="U38" s="18" t="s">
        <v>8390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v>1.8344090909090909</v>
      </c>
      <c r="P39">
        <v>159.51383399209487</v>
      </c>
      <c r="Q39" t="s">
        <v>8309</v>
      </c>
      <c r="R39" t="s">
        <v>8310</v>
      </c>
      <c r="S39" s="32">
        <v>42214</v>
      </c>
      <c r="T39" s="23">
        <v>42062.693043981482</v>
      </c>
      <c r="U39" s="18" t="s">
        <v>8393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v>1.1004</v>
      </c>
      <c r="P40">
        <v>41.68181818181818</v>
      </c>
      <c r="Q40" t="s">
        <v>8309</v>
      </c>
      <c r="R40" t="s">
        <v>8310</v>
      </c>
      <c r="S40" s="32">
        <v>42215</v>
      </c>
      <c r="T40" s="23">
        <v>41405.057222222218</v>
      </c>
      <c r="U40" s="18" t="s">
        <v>8389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v>1.3098000000000001</v>
      </c>
      <c r="P41">
        <v>150.89861751152074</v>
      </c>
      <c r="Q41" t="s">
        <v>8309</v>
      </c>
      <c r="R41" t="s">
        <v>8310</v>
      </c>
      <c r="S41" s="32">
        <v>42216</v>
      </c>
      <c r="T41" s="23">
        <v>41784.957638888889</v>
      </c>
      <c r="U41" s="18" t="s">
        <v>8394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v>1.0135000000000001</v>
      </c>
      <c r="P42">
        <v>126.6875</v>
      </c>
      <c r="Q42" t="s">
        <v>8309</v>
      </c>
      <c r="R42" t="s">
        <v>8310</v>
      </c>
      <c r="S42" s="32">
        <v>42217</v>
      </c>
      <c r="T42" s="23">
        <v>41809.166666666664</v>
      </c>
      <c r="U42" s="18" t="s">
        <v>8389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v>1</v>
      </c>
      <c r="P43">
        <v>105.26315789473684</v>
      </c>
      <c r="Q43" t="s">
        <v>8309</v>
      </c>
      <c r="R43" t="s">
        <v>8310</v>
      </c>
      <c r="S43" s="32">
        <v>42218</v>
      </c>
      <c r="T43" s="23">
        <v>41917.568912037037</v>
      </c>
      <c r="U43" s="18" t="s">
        <v>8389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v>1.4185714285714286</v>
      </c>
      <c r="P44">
        <v>117.51479289940828</v>
      </c>
      <c r="Q44" t="s">
        <v>8309</v>
      </c>
      <c r="R44" t="s">
        <v>8310</v>
      </c>
      <c r="S44" s="32">
        <v>42219</v>
      </c>
      <c r="T44" s="23">
        <v>42001.639189814814</v>
      </c>
      <c r="U44" s="18" t="s">
        <v>8391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v>3.0865999999999998</v>
      </c>
      <c r="P45">
        <v>117.36121673003802</v>
      </c>
      <c r="Q45" t="s">
        <v>8309</v>
      </c>
      <c r="R45" t="s">
        <v>8310</v>
      </c>
      <c r="S45" s="32">
        <v>42220</v>
      </c>
      <c r="T45" s="23">
        <v>41833</v>
      </c>
      <c r="U45" s="18" t="s">
        <v>8391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v>1</v>
      </c>
      <c r="P46">
        <v>133.33333333333334</v>
      </c>
      <c r="Q46" t="s">
        <v>8309</v>
      </c>
      <c r="R46" t="s">
        <v>8310</v>
      </c>
      <c r="S46" s="32">
        <v>42221</v>
      </c>
      <c r="T46" s="23">
        <v>41919.098807870374</v>
      </c>
      <c r="U46" s="18" t="s">
        <v>8389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v>1.2</v>
      </c>
      <c r="P47">
        <v>98.360655737704917</v>
      </c>
      <c r="Q47" t="s">
        <v>8309</v>
      </c>
      <c r="R47" t="s">
        <v>8310</v>
      </c>
      <c r="S47" s="32">
        <v>42222</v>
      </c>
      <c r="T47" s="23">
        <v>42487.623923611114</v>
      </c>
      <c r="U47" s="18" t="s">
        <v>8390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v>1.0416666666666667</v>
      </c>
      <c r="P48">
        <v>194.44444444444446</v>
      </c>
      <c r="Q48" t="s">
        <v>8309</v>
      </c>
      <c r="R48" t="s">
        <v>8310</v>
      </c>
      <c r="S48" s="32">
        <v>42223</v>
      </c>
      <c r="T48" s="23">
        <v>42353.964976851858</v>
      </c>
      <c r="U48" s="18" t="s">
        <v>8390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v>1.0761100000000001</v>
      </c>
      <c r="P49">
        <v>76.865000000000009</v>
      </c>
      <c r="Q49" t="s">
        <v>8309</v>
      </c>
      <c r="R49" t="s">
        <v>8310</v>
      </c>
      <c r="S49" s="32">
        <v>42224</v>
      </c>
      <c r="T49" s="23">
        <v>41992.861192129625</v>
      </c>
      <c r="U49" s="18" t="s">
        <v>8390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v>1.0794999999999999</v>
      </c>
      <c r="P50">
        <v>56.815789473684212</v>
      </c>
      <c r="Q50" t="s">
        <v>8309</v>
      </c>
      <c r="R50" t="s">
        <v>8310</v>
      </c>
      <c r="S50" s="32">
        <v>42225</v>
      </c>
      <c r="T50" s="23">
        <v>42064.5</v>
      </c>
      <c r="U50" s="18" t="s">
        <v>8389</v>
      </c>
    </row>
    <row r="51" spans="1:2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v>1</v>
      </c>
      <c r="P51">
        <v>137.93103448275863</v>
      </c>
      <c r="Q51" t="s">
        <v>8309</v>
      </c>
      <c r="R51" t="s">
        <v>8310</v>
      </c>
      <c r="S51" s="32">
        <v>42226</v>
      </c>
      <c r="T51" s="23">
        <v>42301.176446759258</v>
      </c>
      <c r="U51" s="18" t="s">
        <v>8391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v>1</v>
      </c>
      <c r="P52">
        <v>27.272727272727273</v>
      </c>
      <c r="Q52" t="s">
        <v>8309</v>
      </c>
      <c r="R52" t="s">
        <v>8310</v>
      </c>
      <c r="S52" s="32">
        <v>42227</v>
      </c>
      <c r="T52" s="23">
        <v>42034.708333333328</v>
      </c>
      <c r="U52" s="18" t="s">
        <v>8388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v>1.2801818181818181</v>
      </c>
      <c r="P53">
        <v>118.33613445378151</v>
      </c>
      <c r="Q53" t="s">
        <v>8309</v>
      </c>
      <c r="R53" t="s">
        <v>8310</v>
      </c>
      <c r="S53" s="32">
        <v>42228</v>
      </c>
      <c r="T53" s="23">
        <v>42226.928668981483</v>
      </c>
      <c r="U53" s="18" t="s">
        <v>8391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v>1.1620999999999999</v>
      </c>
      <c r="P54">
        <v>223.48076923076923</v>
      </c>
      <c r="Q54" t="s">
        <v>8309</v>
      </c>
      <c r="R54" t="s">
        <v>8310</v>
      </c>
      <c r="S54" s="32">
        <v>42229</v>
      </c>
      <c r="T54" s="23">
        <v>41837.701921296299</v>
      </c>
      <c r="U54" s="18" t="s">
        <v>8391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v>1.0963333333333334</v>
      </c>
      <c r="P55">
        <v>28.111111111111111</v>
      </c>
      <c r="Q55" t="s">
        <v>8309</v>
      </c>
      <c r="R55" t="s">
        <v>8310</v>
      </c>
      <c r="S55" s="32">
        <v>42230</v>
      </c>
      <c r="T55" s="23">
        <v>41733.916666666664</v>
      </c>
      <c r="U55" s="18" t="s">
        <v>8389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v>1.01</v>
      </c>
      <c r="P56">
        <v>194.23076923076923</v>
      </c>
      <c r="Q56" t="s">
        <v>8309</v>
      </c>
      <c r="R56" t="s">
        <v>8310</v>
      </c>
      <c r="S56" s="32">
        <v>42231</v>
      </c>
      <c r="T56" s="23">
        <v>42363.713206018518</v>
      </c>
      <c r="U56" s="18" t="s">
        <v>8391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v>1.2895348837209302</v>
      </c>
      <c r="P57">
        <v>128.95348837209303</v>
      </c>
      <c r="Q57" t="s">
        <v>8309</v>
      </c>
      <c r="R57" t="s">
        <v>8310</v>
      </c>
      <c r="S57" s="32">
        <v>42232</v>
      </c>
      <c r="T57" s="23">
        <v>42517.968935185185</v>
      </c>
      <c r="U57" s="18" t="s">
        <v>8390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v>1.0726249999999999</v>
      </c>
      <c r="P58">
        <v>49.316091954022987</v>
      </c>
      <c r="Q58" t="s">
        <v>8309</v>
      </c>
      <c r="R58" t="s">
        <v>8310</v>
      </c>
      <c r="S58" s="32">
        <v>42233</v>
      </c>
      <c r="T58" s="23">
        <v>42163.666666666672</v>
      </c>
      <c r="U58" s="18" t="s">
        <v>8390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v>1.0189999999999999</v>
      </c>
      <c r="P59">
        <v>221.52173913043478</v>
      </c>
      <c r="Q59" t="s">
        <v>8309</v>
      </c>
      <c r="R59" t="s">
        <v>8310</v>
      </c>
      <c r="S59" s="32">
        <v>42234</v>
      </c>
      <c r="T59" s="23">
        <v>42119.83289351852</v>
      </c>
      <c r="U59" s="18" t="s">
        <v>8392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v>1.0290999999999999</v>
      </c>
      <c r="P60">
        <v>137.21333333333334</v>
      </c>
      <c r="Q60" t="s">
        <v>8309</v>
      </c>
      <c r="R60" t="s">
        <v>8310</v>
      </c>
      <c r="S60" s="32">
        <v>42235</v>
      </c>
      <c r="T60" s="23">
        <v>41962.786712962959</v>
      </c>
      <c r="U60" s="18" t="s">
        <v>8391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v>1.0012570000000001</v>
      </c>
      <c r="P61">
        <v>606.82242424242418</v>
      </c>
      <c r="Q61" t="s">
        <v>8309</v>
      </c>
      <c r="R61" t="s">
        <v>8310</v>
      </c>
      <c r="S61" s="32">
        <v>42236</v>
      </c>
      <c r="T61" s="23">
        <v>42261.875</v>
      </c>
      <c r="U61" s="18" t="s">
        <v>8393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v>1.0329622222222221</v>
      </c>
      <c r="P62">
        <v>43.040092592592593</v>
      </c>
      <c r="Q62" t="s">
        <v>8309</v>
      </c>
      <c r="R62" t="s">
        <v>8311</v>
      </c>
      <c r="S62" s="32">
        <v>42237</v>
      </c>
      <c r="T62" s="23">
        <v>41721</v>
      </c>
      <c r="U62" s="18" t="s">
        <v>8389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v>1.4830000000000001</v>
      </c>
      <c r="P63">
        <v>322.39130434782606</v>
      </c>
      <c r="Q63" t="s">
        <v>8309</v>
      </c>
      <c r="R63" t="s">
        <v>8311</v>
      </c>
      <c r="S63" s="32">
        <v>42238</v>
      </c>
      <c r="T63" s="23">
        <v>41431.814317129632</v>
      </c>
      <c r="U63" s="18" t="s">
        <v>8390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v>1.5473333333333332</v>
      </c>
      <c r="P64">
        <v>96.708333333333329</v>
      </c>
      <c r="Q64" t="s">
        <v>8309</v>
      </c>
      <c r="R64" t="s">
        <v>8311</v>
      </c>
      <c r="S64" s="32">
        <v>42239</v>
      </c>
      <c r="T64" s="23">
        <v>41336.799513888887</v>
      </c>
      <c r="U64" s="18" t="s">
        <v>8389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v>1.1351849999999999</v>
      </c>
      <c r="P65">
        <v>35.474531249999998</v>
      </c>
      <c r="Q65" t="s">
        <v>8309</v>
      </c>
      <c r="R65" t="s">
        <v>8311</v>
      </c>
      <c r="S65" s="32">
        <v>42240</v>
      </c>
      <c r="T65" s="23">
        <v>41636.207638888889</v>
      </c>
      <c r="U65" s="18" t="s">
        <v>8389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v>1.7333333333333334</v>
      </c>
      <c r="P66">
        <v>86.666666666666671</v>
      </c>
      <c r="Q66" t="s">
        <v>8309</v>
      </c>
      <c r="R66" t="s">
        <v>8311</v>
      </c>
      <c r="S66" s="32">
        <v>42241</v>
      </c>
      <c r="T66" s="23">
        <v>41463.01829861111</v>
      </c>
      <c r="U66" s="18" t="s">
        <v>8389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v>1.0752857142857142</v>
      </c>
      <c r="P67">
        <v>132.05263157894737</v>
      </c>
      <c r="Q67" t="s">
        <v>8309</v>
      </c>
      <c r="R67" t="s">
        <v>8311</v>
      </c>
      <c r="S67" s="32">
        <v>42242</v>
      </c>
      <c r="T67" s="23">
        <v>41862.249305555553</v>
      </c>
      <c r="U67" s="18" t="s">
        <v>8390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v>1.1859999999999999</v>
      </c>
      <c r="P68">
        <v>91.230769230769226</v>
      </c>
      <c r="Q68" t="s">
        <v>8309</v>
      </c>
      <c r="R68" t="s">
        <v>8311</v>
      </c>
      <c r="S68" s="32">
        <v>42243</v>
      </c>
      <c r="T68" s="23">
        <v>42569.849768518514</v>
      </c>
      <c r="U68" s="18" t="s">
        <v>8389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v>1.1625000000000001</v>
      </c>
      <c r="P69">
        <v>116.25</v>
      </c>
      <c r="Q69" t="s">
        <v>8309</v>
      </c>
      <c r="R69" t="s">
        <v>8311</v>
      </c>
      <c r="S69" s="32">
        <v>42244</v>
      </c>
      <c r="T69" s="23">
        <v>41105.583379629628</v>
      </c>
      <c r="U69" s="18" t="s">
        <v>8389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v>1.2716666666666667</v>
      </c>
      <c r="P70">
        <v>21.194444444444443</v>
      </c>
      <c r="Q70" t="s">
        <v>8309</v>
      </c>
      <c r="R70" t="s">
        <v>8311</v>
      </c>
      <c r="S70" s="32">
        <v>42245</v>
      </c>
      <c r="T70" s="23">
        <v>41693.569340277776</v>
      </c>
      <c r="U70" s="18" t="s">
        <v>8388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v>1.109423</v>
      </c>
      <c r="P71">
        <v>62.327134831460668</v>
      </c>
      <c r="Q71" t="s">
        <v>8309</v>
      </c>
      <c r="R71" t="s">
        <v>8311</v>
      </c>
      <c r="S71" s="32">
        <v>42246</v>
      </c>
      <c r="T71" s="23">
        <v>40818.290972222225</v>
      </c>
      <c r="U71" s="18" t="s">
        <v>8391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v>1.272</v>
      </c>
      <c r="P72">
        <v>37.411764705882355</v>
      </c>
      <c r="Q72" t="s">
        <v>8309</v>
      </c>
      <c r="R72" t="s">
        <v>8311</v>
      </c>
      <c r="S72" s="32">
        <v>42247</v>
      </c>
      <c r="T72" s="23">
        <v>40790.896354166667</v>
      </c>
      <c r="U72" s="18" t="s">
        <v>8388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v>1.2394444444444443</v>
      </c>
      <c r="P73">
        <v>69.71875</v>
      </c>
      <c r="Q73" t="s">
        <v>8309</v>
      </c>
      <c r="R73" t="s">
        <v>8311</v>
      </c>
      <c r="S73" s="32">
        <v>42248</v>
      </c>
      <c r="T73" s="23">
        <v>41057.271493055552</v>
      </c>
      <c r="U73" s="18" t="s">
        <v>8389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v>1.084090909090909</v>
      </c>
      <c r="P74">
        <v>58.170731707317074</v>
      </c>
      <c r="Q74" t="s">
        <v>8309</v>
      </c>
      <c r="R74" t="s">
        <v>8311</v>
      </c>
      <c r="S74" s="32">
        <v>42249</v>
      </c>
      <c r="T74" s="23">
        <v>41228</v>
      </c>
      <c r="U74" s="18" t="s">
        <v>8389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v>1</v>
      </c>
      <c r="P75">
        <v>50</v>
      </c>
      <c r="Q75" t="s">
        <v>8309</v>
      </c>
      <c r="R75" t="s">
        <v>8311</v>
      </c>
      <c r="S75" s="32">
        <v>42250</v>
      </c>
      <c r="T75" s="23">
        <v>40666.165972222225</v>
      </c>
      <c r="U75" s="18" t="s">
        <v>8388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v>1.1293199999999999</v>
      </c>
      <c r="P76">
        <v>19.471034482758618</v>
      </c>
      <c r="Q76" t="s">
        <v>8309</v>
      </c>
      <c r="R76" t="s">
        <v>8311</v>
      </c>
      <c r="S76" s="32">
        <v>42251</v>
      </c>
      <c r="T76" s="23">
        <v>42390.487210648149</v>
      </c>
      <c r="U76" s="18" t="s">
        <v>8388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v>1.1542857142857144</v>
      </c>
      <c r="P77">
        <v>85.957446808510639</v>
      </c>
      <c r="Q77" t="s">
        <v>8309</v>
      </c>
      <c r="R77" t="s">
        <v>8311</v>
      </c>
      <c r="S77" s="32">
        <v>42252</v>
      </c>
      <c r="T77" s="23">
        <v>41387.209166666667</v>
      </c>
      <c r="U77" s="18" t="s">
        <v>8389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v>1.5333333333333334</v>
      </c>
      <c r="P78">
        <v>30.666666666666668</v>
      </c>
      <c r="Q78" t="s">
        <v>8309</v>
      </c>
      <c r="R78" t="s">
        <v>8311</v>
      </c>
      <c r="S78" s="32">
        <v>42253</v>
      </c>
      <c r="T78" s="23">
        <v>40904.733310185184</v>
      </c>
      <c r="U78" s="18" t="s">
        <v>8388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v>3.9249999999999998</v>
      </c>
      <c r="P79">
        <v>60.384615384615387</v>
      </c>
      <c r="Q79" t="s">
        <v>8309</v>
      </c>
      <c r="R79" t="s">
        <v>8311</v>
      </c>
      <c r="S79" s="32">
        <v>42254</v>
      </c>
      <c r="T79" s="23">
        <v>41050.124305555553</v>
      </c>
      <c r="U79" s="18" t="s">
        <v>8388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v>27.02</v>
      </c>
      <c r="P80">
        <v>38.6</v>
      </c>
      <c r="Q80" t="s">
        <v>8309</v>
      </c>
      <c r="R80" t="s">
        <v>8311</v>
      </c>
      <c r="S80" s="32">
        <v>42255</v>
      </c>
      <c r="T80" s="23">
        <v>42614.730567129634</v>
      </c>
      <c r="U80" s="18" t="s">
        <v>8388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v>1.27</v>
      </c>
      <c r="P81">
        <v>40.268292682926827</v>
      </c>
      <c r="Q81" t="s">
        <v>8309</v>
      </c>
      <c r="R81" t="s">
        <v>8311</v>
      </c>
      <c r="S81" s="32">
        <v>42256</v>
      </c>
      <c r="T81" s="23">
        <v>41754.776539351849</v>
      </c>
      <c r="U81" s="18" t="s">
        <v>8389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v>1.0725</v>
      </c>
      <c r="P82">
        <v>273.82978723404256</v>
      </c>
      <c r="Q82" t="s">
        <v>8309</v>
      </c>
      <c r="R82" t="s">
        <v>8311</v>
      </c>
      <c r="S82" s="32">
        <v>42257</v>
      </c>
      <c r="T82" s="23">
        <v>41618.083981481483</v>
      </c>
      <c r="U82" s="18" t="s">
        <v>8391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v>1.98</v>
      </c>
      <c r="P83">
        <v>53.035714285714285</v>
      </c>
      <c r="Q83" t="s">
        <v>8309</v>
      </c>
      <c r="R83" t="s">
        <v>8311</v>
      </c>
      <c r="S83" s="32">
        <v>42258</v>
      </c>
      <c r="T83" s="23">
        <v>41104.126388888886</v>
      </c>
      <c r="U83" s="18" t="s">
        <v>8388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v>1.0001249999999999</v>
      </c>
      <c r="P84">
        <v>40.005000000000003</v>
      </c>
      <c r="Q84" t="s">
        <v>8309</v>
      </c>
      <c r="R84" t="s">
        <v>8311</v>
      </c>
      <c r="S84" s="32">
        <v>42259</v>
      </c>
      <c r="T84" s="23">
        <v>40825.820150462961</v>
      </c>
      <c r="U84" s="18" t="s">
        <v>8389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v>1.0249999999999999</v>
      </c>
      <c r="P85">
        <v>15.76923076923077</v>
      </c>
      <c r="Q85" t="s">
        <v>8309</v>
      </c>
      <c r="R85" t="s">
        <v>8311</v>
      </c>
      <c r="S85" s="32">
        <v>42260</v>
      </c>
      <c r="T85" s="23">
        <v>42057.479166666672</v>
      </c>
      <c r="U85" s="18" t="s">
        <v>8388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v>1</v>
      </c>
      <c r="P86">
        <v>71.428571428571431</v>
      </c>
      <c r="Q86" t="s">
        <v>8309</v>
      </c>
      <c r="R86" t="s">
        <v>8311</v>
      </c>
      <c r="S86" s="32">
        <v>42261</v>
      </c>
      <c r="T86" s="23">
        <v>40678.757939814815</v>
      </c>
      <c r="U86" s="18" t="s">
        <v>8388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v>1.2549999999999999</v>
      </c>
      <c r="P87">
        <v>71.714285714285708</v>
      </c>
      <c r="Q87" t="s">
        <v>8309</v>
      </c>
      <c r="R87" t="s">
        <v>8311</v>
      </c>
      <c r="S87" s="32">
        <v>42262</v>
      </c>
      <c r="T87" s="23">
        <v>40809.125428240739</v>
      </c>
      <c r="U87" s="18" t="s">
        <v>8389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v>1.0646666666666667</v>
      </c>
      <c r="P88">
        <v>375.76470588235293</v>
      </c>
      <c r="Q88" t="s">
        <v>8309</v>
      </c>
      <c r="R88" t="s">
        <v>8311</v>
      </c>
      <c r="S88" s="32">
        <v>42263</v>
      </c>
      <c r="T88" s="23">
        <v>42365.59774305555</v>
      </c>
      <c r="U88" s="18" t="s">
        <v>8390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v>1.046</v>
      </c>
      <c r="P89">
        <v>104.6</v>
      </c>
      <c r="Q89" t="s">
        <v>8309</v>
      </c>
      <c r="R89" t="s">
        <v>8311</v>
      </c>
      <c r="S89" s="32">
        <v>42264</v>
      </c>
      <c r="T89" s="23">
        <v>40332.070138888892</v>
      </c>
      <c r="U89" s="18" t="s">
        <v>8389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v>1.0285714285714285</v>
      </c>
      <c r="P90">
        <v>60</v>
      </c>
      <c r="Q90" t="s">
        <v>8309</v>
      </c>
      <c r="R90" t="s">
        <v>8311</v>
      </c>
      <c r="S90" s="32">
        <v>42265</v>
      </c>
      <c r="T90" s="23">
        <v>41812.65892361111</v>
      </c>
      <c r="U90" s="18" t="s">
        <v>8389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v>1.1506666666666667</v>
      </c>
      <c r="P91">
        <v>123.28571428571429</v>
      </c>
      <c r="Q91" t="s">
        <v>8309</v>
      </c>
      <c r="R91" t="s">
        <v>8311</v>
      </c>
      <c r="S91" s="32">
        <v>42266</v>
      </c>
      <c r="T91" s="23">
        <v>41427.752222222225</v>
      </c>
      <c r="U91" s="18" t="s">
        <v>8390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v>1.004</v>
      </c>
      <c r="P92">
        <v>31.375</v>
      </c>
      <c r="Q92" t="s">
        <v>8309</v>
      </c>
      <c r="R92" t="s">
        <v>8311</v>
      </c>
      <c r="S92" s="32">
        <v>42267</v>
      </c>
      <c r="T92" s="23">
        <v>40736.297442129631</v>
      </c>
      <c r="U92" s="18" t="s">
        <v>8388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v>1.2</v>
      </c>
      <c r="P93">
        <v>78.260869565217391</v>
      </c>
      <c r="Q93" t="s">
        <v>8309</v>
      </c>
      <c r="R93" t="s">
        <v>8311</v>
      </c>
      <c r="S93" s="32">
        <v>42268</v>
      </c>
      <c r="T93" s="23">
        <v>40680.402361111112</v>
      </c>
      <c r="U93" s="18" t="s">
        <v>8389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v>1.052</v>
      </c>
      <c r="P94">
        <v>122.32558139534883</v>
      </c>
      <c r="Q94" t="s">
        <v>8309</v>
      </c>
      <c r="R94" t="s">
        <v>8311</v>
      </c>
      <c r="S94" s="32">
        <v>42269</v>
      </c>
      <c r="T94" s="23">
        <v>42767.333333333328</v>
      </c>
      <c r="U94" s="18" t="s">
        <v>8390</v>
      </c>
    </row>
    <row r="95" spans="1:21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v>1.1060000000000001</v>
      </c>
      <c r="P95">
        <v>73.733333333333334</v>
      </c>
      <c r="Q95" t="s">
        <v>8309</v>
      </c>
      <c r="R95" t="s">
        <v>8311</v>
      </c>
      <c r="S95" s="32">
        <v>42270</v>
      </c>
      <c r="T95" s="23">
        <v>41093.875</v>
      </c>
      <c r="U95" s="18" t="s">
        <v>8389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v>1.04</v>
      </c>
      <c r="P96">
        <v>21.666666666666668</v>
      </c>
      <c r="Q96" t="s">
        <v>8309</v>
      </c>
      <c r="R96" t="s">
        <v>8311</v>
      </c>
      <c r="S96" s="32">
        <v>42271</v>
      </c>
      <c r="T96" s="23">
        <v>41736.717847222222</v>
      </c>
      <c r="U96" s="18" t="s">
        <v>8388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v>1.3142857142857143</v>
      </c>
      <c r="P97">
        <v>21.904761904761905</v>
      </c>
      <c r="Q97" t="s">
        <v>8309</v>
      </c>
      <c r="R97" t="s">
        <v>8311</v>
      </c>
      <c r="S97" s="32">
        <v>42272</v>
      </c>
      <c r="T97" s="23">
        <v>40965.005104166667</v>
      </c>
      <c r="U97" s="18" t="s">
        <v>8388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v>1.1466666666666667</v>
      </c>
      <c r="P98">
        <v>50.588235294117645</v>
      </c>
      <c r="Q98" t="s">
        <v>8309</v>
      </c>
      <c r="R98" t="s">
        <v>8311</v>
      </c>
      <c r="S98" s="32">
        <v>42273</v>
      </c>
      <c r="T98" s="23">
        <v>40391.125</v>
      </c>
      <c r="U98" s="18" t="s">
        <v>8389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v>1.0625</v>
      </c>
      <c r="P99">
        <v>53.125</v>
      </c>
      <c r="Q99" t="s">
        <v>8309</v>
      </c>
      <c r="R99" t="s">
        <v>8311</v>
      </c>
      <c r="S99" s="32">
        <v>42274</v>
      </c>
      <c r="T99" s="23">
        <v>40736.135208333333</v>
      </c>
      <c r="U99" s="18" t="s">
        <v>8388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v>1.0625</v>
      </c>
      <c r="P100">
        <v>56.666666666666664</v>
      </c>
      <c r="Q100" t="s">
        <v>8309</v>
      </c>
      <c r="R100" t="s">
        <v>8311</v>
      </c>
      <c r="S100" s="32">
        <v>42275</v>
      </c>
      <c r="T100" s="23">
        <v>41250.979166666664</v>
      </c>
      <c r="U100" s="18" t="s">
        <v>8389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v>1.0601933333333333</v>
      </c>
      <c r="P101">
        <v>40.776666666666664</v>
      </c>
      <c r="Q101" t="s">
        <v>8309</v>
      </c>
      <c r="R101" t="s">
        <v>8311</v>
      </c>
      <c r="S101" s="32">
        <v>42276</v>
      </c>
      <c r="T101" s="23">
        <v>41661.902766203704</v>
      </c>
      <c r="U101" s="18" t="s">
        <v>8389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v>1</v>
      </c>
      <c r="P102">
        <v>192.30769230769232</v>
      </c>
      <c r="Q102" t="s">
        <v>8309</v>
      </c>
      <c r="R102" t="s">
        <v>8311</v>
      </c>
      <c r="S102" s="32">
        <v>42277</v>
      </c>
      <c r="T102" s="23">
        <v>41217.794976851852</v>
      </c>
      <c r="U102" s="18" t="s">
        <v>8390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v>1</v>
      </c>
      <c r="P103">
        <v>100</v>
      </c>
      <c r="Q103" t="s">
        <v>8309</v>
      </c>
      <c r="R103" t="s">
        <v>8311</v>
      </c>
      <c r="S103" s="32">
        <v>42278</v>
      </c>
      <c r="T103" s="23">
        <v>41298.776736111111</v>
      </c>
      <c r="U103" s="18" t="s">
        <v>8389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v>1.2775000000000001</v>
      </c>
      <c r="P104">
        <v>117.92307692307692</v>
      </c>
      <c r="Q104" t="s">
        <v>8309</v>
      </c>
      <c r="R104" t="s">
        <v>8311</v>
      </c>
      <c r="S104" s="32">
        <v>42279</v>
      </c>
      <c r="T104" s="23">
        <v>40535.131168981483</v>
      </c>
      <c r="U104" s="18" t="s">
        <v>8390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v>1.0515384615384615</v>
      </c>
      <c r="P105">
        <v>27.897959183673468</v>
      </c>
      <c r="Q105" t="s">
        <v>8309</v>
      </c>
      <c r="R105" t="s">
        <v>8311</v>
      </c>
      <c r="S105" s="32">
        <v>42280</v>
      </c>
      <c r="T105" s="23">
        <v>41705.805902777778</v>
      </c>
      <c r="U105" s="18" t="s">
        <v>8389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v>1.2</v>
      </c>
      <c r="P106">
        <v>60</v>
      </c>
      <c r="Q106" t="s">
        <v>8309</v>
      </c>
      <c r="R106" t="s">
        <v>8311</v>
      </c>
      <c r="S106" s="32">
        <v>42281</v>
      </c>
      <c r="T106" s="23">
        <v>40636.041666666664</v>
      </c>
      <c r="U106" s="18" t="s">
        <v>8388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v>1.074090909090909</v>
      </c>
      <c r="P107">
        <v>39.383333333333333</v>
      </c>
      <c r="Q107" t="s">
        <v>8309</v>
      </c>
      <c r="R107" t="s">
        <v>8311</v>
      </c>
      <c r="S107" s="32">
        <v>42282</v>
      </c>
      <c r="T107" s="23">
        <v>42504</v>
      </c>
      <c r="U107" s="18" t="s">
        <v>8389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v>1.0049999999999999</v>
      </c>
      <c r="P108">
        <v>186.11111111111111</v>
      </c>
      <c r="Q108" t="s">
        <v>8309</v>
      </c>
      <c r="R108" t="s">
        <v>8311</v>
      </c>
      <c r="S108" s="32">
        <v>42283</v>
      </c>
      <c r="T108" s="23">
        <v>41001.776631944449</v>
      </c>
      <c r="U108" s="18" t="s">
        <v>8390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v>1.0246666666666666</v>
      </c>
      <c r="P109">
        <v>111.37681159420291</v>
      </c>
      <c r="Q109" t="s">
        <v>8309</v>
      </c>
      <c r="R109" t="s">
        <v>8311</v>
      </c>
      <c r="S109" s="32">
        <v>42284</v>
      </c>
      <c r="T109" s="23">
        <v>40657.982488425929</v>
      </c>
      <c r="U109" s="18" t="s">
        <v>8390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v>2.4666666666666668</v>
      </c>
      <c r="P110">
        <v>78.723404255319153</v>
      </c>
      <c r="Q110" t="s">
        <v>8309</v>
      </c>
      <c r="R110" t="s">
        <v>8311</v>
      </c>
      <c r="S110" s="32">
        <v>42285</v>
      </c>
      <c r="T110" s="23">
        <v>41425.613078703704</v>
      </c>
      <c r="U110" s="18" t="s">
        <v>8389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v>2.1949999999999998</v>
      </c>
      <c r="P111">
        <v>46.702127659574465</v>
      </c>
      <c r="Q111" t="s">
        <v>8309</v>
      </c>
      <c r="R111" t="s">
        <v>8311</v>
      </c>
      <c r="S111" s="32">
        <v>42286</v>
      </c>
      <c r="T111" s="23">
        <v>40600.025810185187</v>
      </c>
      <c r="U111" s="18" t="s">
        <v>8389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v>1.3076923076923077</v>
      </c>
      <c r="P112">
        <v>65.384615384615387</v>
      </c>
      <c r="Q112" t="s">
        <v>8309</v>
      </c>
      <c r="R112" t="s">
        <v>8311</v>
      </c>
      <c r="S112" s="32">
        <v>42287</v>
      </c>
      <c r="T112" s="23">
        <v>41592.249305555553</v>
      </c>
      <c r="U112" s="18" t="s">
        <v>8389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v>1.5457142857142858</v>
      </c>
      <c r="P113">
        <v>102.0754716981132</v>
      </c>
      <c r="Q113" t="s">
        <v>8309</v>
      </c>
      <c r="R113" t="s">
        <v>8311</v>
      </c>
      <c r="S113" s="32">
        <v>42288</v>
      </c>
      <c r="T113" s="23">
        <v>42155.333182870367</v>
      </c>
      <c r="U113" s="18" t="s">
        <v>8389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v>1.04</v>
      </c>
      <c r="P114">
        <v>64.197530864197532</v>
      </c>
      <c r="Q114" t="s">
        <v>8309</v>
      </c>
      <c r="R114" t="s">
        <v>8311</v>
      </c>
      <c r="S114" s="32">
        <v>42289</v>
      </c>
      <c r="T114" s="23">
        <v>41742.083333333336</v>
      </c>
      <c r="U114" s="18" t="s">
        <v>8390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v>1.41</v>
      </c>
      <c r="P115">
        <v>90.384615384615387</v>
      </c>
      <c r="Q115" t="s">
        <v>8309</v>
      </c>
      <c r="R115" t="s">
        <v>8311</v>
      </c>
      <c r="S115" s="32">
        <v>42290</v>
      </c>
      <c r="T115" s="23">
        <v>40761.625</v>
      </c>
      <c r="U115" s="18" t="s">
        <v>8390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v>1.0333333333333334</v>
      </c>
      <c r="P116">
        <v>88.571428571428569</v>
      </c>
      <c r="Q116" t="s">
        <v>8309</v>
      </c>
      <c r="R116" t="s">
        <v>8311</v>
      </c>
      <c r="S116" s="32">
        <v>42291</v>
      </c>
      <c r="T116" s="23">
        <v>40921.27416666667</v>
      </c>
      <c r="U116" s="18" t="s">
        <v>8389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v>1.4044444444444444</v>
      </c>
      <c r="P117">
        <v>28.727272727272727</v>
      </c>
      <c r="Q117" t="s">
        <v>8309</v>
      </c>
      <c r="R117" t="s">
        <v>8311</v>
      </c>
      <c r="S117" s="32">
        <v>42292</v>
      </c>
      <c r="T117" s="23">
        <v>40943.738935185182</v>
      </c>
      <c r="U117" s="18" t="s">
        <v>8388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v>1.1365714285714286</v>
      </c>
      <c r="P118">
        <v>69.78947368421052</v>
      </c>
      <c r="Q118" t="s">
        <v>8309</v>
      </c>
      <c r="R118" t="s">
        <v>8311</v>
      </c>
      <c r="S118" s="32">
        <v>42293</v>
      </c>
      <c r="T118" s="23">
        <v>40641.455497685187</v>
      </c>
      <c r="U118" s="18" t="s">
        <v>8389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v>1.0049377777777779</v>
      </c>
      <c r="P119">
        <v>167.48962962962963</v>
      </c>
      <c r="Q119" t="s">
        <v>8309</v>
      </c>
      <c r="R119" t="s">
        <v>8311</v>
      </c>
      <c r="S119" s="32">
        <v>42294</v>
      </c>
      <c r="T119" s="23">
        <v>40338.791666666664</v>
      </c>
      <c r="U119" s="18" t="s">
        <v>8389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v>1.1303159999999999</v>
      </c>
      <c r="P120">
        <v>144.91230769230768</v>
      </c>
      <c r="Q120" t="s">
        <v>8309</v>
      </c>
      <c r="R120" t="s">
        <v>8311</v>
      </c>
      <c r="S120" s="32">
        <v>42295</v>
      </c>
      <c r="T120" s="23">
        <v>40753.053657407407</v>
      </c>
      <c r="U120" s="18" t="s">
        <v>8390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v>1.0455692307692308</v>
      </c>
      <c r="P121">
        <v>91.840540540540545</v>
      </c>
      <c r="Q121" t="s">
        <v>8309</v>
      </c>
      <c r="R121" t="s">
        <v>8311</v>
      </c>
      <c r="S121" s="32">
        <v>42296</v>
      </c>
      <c r="T121" s="23">
        <v>40768.958333333336</v>
      </c>
      <c r="U121" s="18" t="s">
        <v>8389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v>1.4285714285714287E-4</v>
      </c>
      <c r="P122">
        <v>10</v>
      </c>
      <c r="Q122" t="s">
        <v>8309</v>
      </c>
      <c r="R122" t="s">
        <v>8312</v>
      </c>
      <c r="S122" s="32">
        <v>42297</v>
      </c>
      <c r="T122" s="23">
        <v>42646.049849537041</v>
      </c>
      <c r="U122" s="18" t="s">
        <v>8399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v>3.3333333333333332E-4</v>
      </c>
      <c r="P123">
        <v>1</v>
      </c>
      <c r="Q123" t="s">
        <v>8309</v>
      </c>
      <c r="R123" t="s">
        <v>8312</v>
      </c>
      <c r="S123" s="32">
        <v>42298</v>
      </c>
      <c r="T123" s="23">
        <v>42112.427777777775</v>
      </c>
      <c r="U123" s="18" t="s">
        <v>8389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v>0</v>
      </c>
      <c r="P124" t="e">
        <v>#DIV/0!</v>
      </c>
      <c r="Q124" t="s">
        <v>8309</v>
      </c>
      <c r="R124" t="s">
        <v>8312</v>
      </c>
      <c r="S124" s="32">
        <v>42299</v>
      </c>
      <c r="T124" s="23">
        <v>42653.431793981479</v>
      </c>
      <c r="U124" s="18" t="s">
        <v>8399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v>2.7454545454545453E-3</v>
      </c>
      <c r="P125">
        <v>25.166666666666668</v>
      </c>
      <c r="Q125" t="s">
        <v>8309</v>
      </c>
      <c r="R125" t="s">
        <v>8312</v>
      </c>
      <c r="S125" s="32">
        <v>42300</v>
      </c>
      <c r="T125" s="23">
        <v>41940.916666666664</v>
      </c>
      <c r="U125" s="18" t="s">
        <v>8399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v>0</v>
      </c>
      <c r="P126" t="e">
        <v>#DIV/0!</v>
      </c>
      <c r="Q126" t="s">
        <v>8309</v>
      </c>
      <c r="R126" t="s">
        <v>8312</v>
      </c>
      <c r="S126" s="32">
        <v>42301</v>
      </c>
      <c r="T126" s="23">
        <v>42139.928726851853</v>
      </c>
      <c r="U126" s="18" t="s">
        <v>8389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v>0.14000000000000001</v>
      </c>
      <c r="P127">
        <v>11.666666666666666</v>
      </c>
      <c r="Q127" t="s">
        <v>8309</v>
      </c>
      <c r="R127" t="s">
        <v>8312</v>
      </c>
      <c r="S127" s="32">
        <v>42302</v>
      </c>
      <c r="T127" s="23">
        <v>42769.993981481486</v>
      </c>
      <c r="U127" s="18" t="s">
        <v>8388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v>5.5480000000000002E-2</v>
      </c>
      <c r="P128">
        <v>106.69230769230769</v>
      </c>
      <c r="Q128" t="s">
        <v>8309</v>
      </c>
      <c r="R128" t="s">
        <v>8312</v>
      </c>
      <c r="S128" s="32">
        <v>42303</v>
      </c>
      <c r="T128" s="23">
        <v>42166.083333333328</v>
      </c>
      <c r="U128" s="18" t="s">
        <v>8394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v>2.375E-2</v>
      </c>
      <c r="P129">
        <v>47.5</v>
      </c>
      <c r="Q129" t="s">
        <v>8309</v>
      </c>
      <c r="R129" t="s">
        <v>8312</v>
      </c>
      <c r="S129" s="32">
        <v>42304</v>
      </c>
      <c r="T129" s="23">
        <v>42097.582650462966</v>
      </c>
      <c r="U129" s="18" t="s">
        <v>8390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v>1.8669999999999999E-2</v>
      </c>
      <c r="P130">
        <v>311.16666666666669</v>
      </c>
      <c r="Q130" t="s">
        <v>8309</v>
      </c>
      <c r="R130" t="s">
        <v>8312</v>
      </c>
      <c r="S130" s="32">
        <v>42305</v>
      </c>
      <c r="T130" s="23">
        <v>42663.22792824074</v>
      </c>
      <c r="U130" s="18" t="s">
        <v>8399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v>0</v>
      </c>
      <c r="P131" t="e">
        <v>#DIV/0!</v>
      </c>
      <c r="Q131" t="s">
        <v>8309</v>
      </c>
      <c r="R131" t="s">
        <v>8312</v>
      </c>
      <c r="S131" s="32">
        <v>42306</v>
      </c>
      <c r="T131" s="23">
        <v>41942.937303240738</v>
      </c>
      <c r="U131" s="18" t="s">
        <v>8393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v>0</v>
      </c>
      <c r="P132" t="e">
        <v>#DIV/0!</v>
      </c>
      <c r="Q132" t="s">
        <v>8309</v>
      </c>
      <c r="R132" t="s">
        <v>8312</v>
      </c>
      <c r="S132" s="32">
        <v>42307</v>
      </c>
      <c r="T132" s="23">
        <v>41806.844444444447</v>
      </c>
      <c r="U132" s="18" t="s">
        <v>8388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v>0</v>
      </c>
      <c r="P133" t="e">
        <v>#DIV/0!</v>
      </c>
      <c r="Q133" t="s">
        <v>8309</v>
      </c>
      <c r="R133" t="s">
        <v>8312</v>
      </c>
      <c r="S133" s="32">
        <v>42308</v>
      </c>
      <c r="T133" s="23">
        <v>42557</v>
      </c>
      <c r="U133" s="18" t="s">
        <v>8389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v>9.5687499999999995E-2</v>
      </c>
      <c r="P134">
        <v>94.506172839506178</v>
      </c>
      <c r="Q134" t="s">
        <v>8309</v>
      </c>
      <c r="R134" t="s">
        <v>8312</v>
      </c>
      <c r="S134" s="32">
        <v>42309</v>
      </c>
      <c r="T134" s="23">
        <v>41950.854247685187</v>
      </c>
      <c r="U134" s="18" t="s">
        <v>8399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v>0</v>
      </c>
      <c r="P135" t="e">
        <v>#DIV/0!</v>
      </c>
      <c r="Q135" t="s">
        <v>8309</v>
      </c>
      <c r="R135" t="s">
        <v>8312</v>
      </c>
      <c r="S135" s="32">
        <v>42310</v>
      </c>
      <c r="T135" s="23">
        <v>42521.729861111111</v>
      </c>
      <c r="U135" s="18" t="s">
        <v>8399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v>0</v>
      </c>
      <c r="P136" t="e">
        <v>#DIV/0!</v>
      </c>
      <c r="Q136" t="s">
        <v>8309</v>
      </c>
      <c r="R136" t="s">
        <v>8312</v>
      </c>
      <c r="S136" s="32">
        <v>42311</v>
      </c>
      <c r="T136" s="23">
        <v>42251.708333333328</v>
      </c>
      <c r="U136" s="18" t="s">
        <v>8390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v>0.13433333333333333</v>
      </c>
      <c r="P137">
        <v>80.599999999999994</v>
      </c>
      <c r="Q137" t="s">
        <v>8309</v>
      </c>
      <c r="R137" t="s">
        <v>8312</v>
      </c>
      <c r="S137" s="32">
        <v>42312</v>
      </c>
      <c r="T137" s="23">
        <v>41821.791666666664</v>
      </c>
      <c r="U137" s="18" t="s">
        <v>8389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v>0</v>
      </c>
      <c r="P138" t="e">
        <v>#DIV/0!</v>
      </c>
      <c r="Q138" t="s">
        <v>8309</v>
      </c>
      <c r="R138" t="s">
        <v>8312</v>
      </c>
      <c r="S138" s="32">
        <v>42313</v>
      </c>
      <c r="T138" s="23">
        <v>42140.427777777775</v>
      </c>
      <c r="U138" s="18" t="s">
        <v>8389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v>0</v>
      </c>
      <c r="P139" t="e">
        <v>#DIV/0!</v>
      </c>
      <c r="Q139" t="s">
        <v>8309</v>
      </c>
      <c r="R139" t="s">
        <v>8312</v>
      </c>
      <c r="S139" s="32">
        <v>42314</v>
      </c>
      <c r="T139" s="23">
        <v>42289.573993055557</v>
      </c>
      <c r="U139" s="18" t="s">
        <v>8399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v>3.1413333333333335E-2</v>
      </c>
      <c r="P140">
        <v>81.241379310344826</v>
      </c>
      <c r="Q140" t="s">
        <v>8309</v>
      </c>
      <c r="R140" t="s">
        <v>8312</v>
      </c>
      <c r="S140" s="32">
        <v>42315</v>
      </c>
      <c r="T140" s="23">
        <v>42217.207638888889</v>
      </c>
      <c r="U140" s="18" t="s">
        <v>8399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v>1</v>
      </c>
      <c r="P141">
        <v>500</v>
      </c>
      <c r="Q141" t="s">
        <v>8309</v>
      </c>
      <c r="R141" t="s">
        <v>8312</v>
      </c>
      <c r="S141" s="32">
        <v>42316</v>
      </c>
      <c r="T141" s="23">
        <v>42197.920972222222</v>
      </c>
      <c r="U141" s="18" t="s">
        <v>8388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v>0</v>
      </c>
      <c r="P142" t="e">
        <v>#DIV/0!</v>
      </c>
      <c r="Q142" t="s">
        <v>8309</v>
      </c>
      <c r="R142" t="s">
        <v>8312</v>
      </c>
      <c r="S142" s="32">
        <v>42317</v>
      </c>
      <c r="T142" s="23">
        <v>42083.15662037037</v>
      </c>
      <c r="U142" s="18" t="s">
        <v>8399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v>0.10775</v>
      </c>
      <c r="P143">
        <v>46.178571428571431</v>
      </c>
      <c r="Q143" t="s">
        <v>8309</v>
      </c>
      <c r="R143" t="s">
        <v>8312</v>
      </c>
      <c r="S143" s="32">
        <v>42318</v>
      </c>
      <c r="T143" s="23">
        <v>42155.153043981481</v>
      </c>
      <c r="U143" s="18" t="s">
        <v>8391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v>3.3333333333333335E-3</v>
      </c>
      <c r="P144">
        <v>10</v>
      </c>
      <c r="Q144" t="s">
        <v>8309</v>
      </c>
      <c r="R144" t="s">
        <v>8312</v>
      </c>
      <c r="S144" s="32">
        <v>42319</v>
      </c>
      <c r="T144" s="23">
        <v>41959.934930555552</v>
      </c>
      <c r="U144" s="18" t="s">
        <v>8389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v>0</v>
      </c>
      <c r="P145" t="e">
        <v>#DIV/0!</v>
      </c>
      <c r="Q145" t="s">
        <v>8309</v>
      </c>
      <c r="R145" t="s">
        <v>8312</v>
      </c>
      <c r="S145" s="32">
        <v>42320</v>
      </c>
      <c r="T145" s="23">
        <v>42616.246527777781</v>
      </c>
      <c r="U145" s="18" t="s">
        <v>8390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v>0.27600000000000002</v>
      </c>
      <c r="P146">
        <v>55.945945945945944</v>
      </c>
      <c r="Q146" t="s">
        <v>8309</v>
      </c>
      <c r="R146" t="s">
        <v>8312</v>
      </c>
      <c r="S146" s="32">
        <v>42321</v>
      </c>
      <c r="T146" s="23">
        <v>42107.72074074074</v>
      </c>
      <c r="U146" s="18" t="s">
        <v>8390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v>7.5111111111111115E-2</v>
      </c>
      <c r="P147">
        <v>37.555555555555557</v>
      </c>
      <c r="Q147" t="s">
        <v>8309</v>
      </c>
      <c r="R147" t="s">
        <v>8312</v>
      </c>
      <c r="S147" s="32">
        <v>42322</v>
      </c>
      <c r="T147" s="23">
        <v>42227.542268518519</v>
      </c>
      <c r="U147" s="18" t="s">
        <v>8389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v>5.7499999999999999E-3</v>
      </c>
      <c r="P148">
        <v>38.333333333333336</v>
      </c>
      <c r="Q148" t="s">
        <v>8309</v>
      </c>
      <c r="R148" t="s">
        <v>8312</v>
      </c>
      <c r="S148" s="32">
        <v>42323</v>
      </c>
      <c r="T148" s="23">
        <v>42753.016180555554</v>
      </c>
      <c r="U148" s="18" t="s">
        <v>8393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v>0</v>
      </c>
      <c r="P149" t="e">
        <v>#DIV/0!</v>
      </c>
      <c r="Q149" t="s">
        <v>8309</v>
      </c>
      <c r="R149" t="s">
        <v>8312</v>
      </c>
      <c r="S149" s="32">
        <v>42324</v>
      </c>
      <c r="T149" s="23">
        <v>42012.762499999997</v>
      </c>
      <c r="U149" s="18" t="s">
        <v>8390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v>8.0000000000000004E-4</v>
      </c>
      <c r="P150">
        <v>20</v>
      </c>
      <c r="Q150" t="s">
        <v>8309</v>
      </c>
      <c r="R150" t="s">
        <v>8312</v>
      </c>
      <c r="S150" s="32">
        <v>42325</v>
      </c>
      <c r="T150" s="23">
        <v>42427.281666666662</v>
      </c>
      <c r="U150" s="18" t="s">
        <v>8399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v>9.1999999999999998E-3</v>
      </c>
      <c r="P151">
        <v>15.333333333333334</v>
      </c>
      <c r="Q151" t="s">
        <v>8309</v>
      </c>
      <c r="R151" t="s">
        <v>8312</v>
      </c>
      <c r="S151" s="32">
        <v>42326</v>
      </c>
      <c r="T151" s="23">
        <v>41998.333333333328</v>
      </c>
      <c r="U151" s="18" t="s">
        <v>8391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v>0.23163076923076922</v>
      </c>
      <c r="P152">
        <v>449.43283582089555</v>
      </c>
      <c r="Q152" t="s">
        <v>8309</v>
      </c>
      <c r="R152" t="s">
        <v>8312</v>
      </c>
      <c r="S152" s="32">
        <v>42327</v>
      </c>
      <c r="T152" s="23">
        <v>42150.161828703705</v>
      </c>
      <c r="U152" s="18" t="s">
        <v>8399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v>5.5999999999999995E-4</v>
      </c>
      <c r="P153">
        <v>28</v>
      </c>
      <c r="Q153" t="s">
        <v>8309</v>
      </c>
      <c r="R153" t="s">
        <v>8312</v>
      </c>
      <c r="S153" s="32">
        <v>42328</v>
      </c>
      <c r="T153" s="23">
        <v>42173.550821759258</v>
      </c>
      <c r="U153" s="18" t="s">
        <v>8399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v>7.8947368421052633E-5</v>
      </c>
      <c r="P154">
        <v>15</v>
      </c>
      <c r="Q154" t="s">
        <v>8309</v>
      </c>
      <c r="R154" t="s">
        <v>8312</v>
      </c>
      <c r="S154" s="32">
        <v>42329</v>
      </c>
      <c r="T154" s="23">
        <v>41905.077546296299</v>
      </c>
      <c r="U154" s="18" t="s">
        <v>8399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v>7.1799999999999998E-3</v>
      </c>
      <c r="P155">
        <v>35.9</v>
      </c>
      <c r="Q155" t="s">
        <v>8309</v>
      </c>
      <c r="R155" t="s">
        <v>8312</v>
      </c>
      <c r="S155" s="32">
        <v>42330</v>
      </c>
      <c r="T155" s="23">
        <v>41975.627824074079</v>
      </c>
      <c r="U155" s="18" t="s">
        <v>8399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v>2.6666666666666668E-2</v>
      </c>
      <c r="P156">
        <v>13.333333333333334</v>
      </c>
      <c r="Q156" t="s">
        <v>8309</v>
      </c>
      <c r="R156" t="s">
        <v>8312</v>
      </c>
      <c r="S156" s="32">
        <v>42331</v>
      </c>
      <c r="T156" s="23">
        <v>42158.547395833331</v>
      </c>
      <c r="U156" s="18" t="s">
        <v>8389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v>6.0000000000000002E-5</v>
      </c>
      <c r="P157">
        <v>20.25</v>
      </c>
      <c r="Q157" t="s">
        <v>8309</v>
      </c>
      <c r="R157" t="s">
        <v>8312</v>
      </c>
      <c r="S157" s="32">
        <v>42332</v>
      </c>
      <c r="T157" s="23">
        <v>42208.559432870374</v>
      </c>
      <c r="U157" s="18" t="s">
        <v>8399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v>5.0999999999999997E-2</v>
      </c>
      <c r="P158">
        <v>119</v>
      </c>
      <c r="Q158" t="s">
        <v>8309</v>
      </c>
      <c r="R158" t="s">
        <v>8312</v>
      </c>
      <c r="S158" s="32">
        <v>42333</v>
      </c>
      <c r="T158" s="23">
        <v>41854.124953703707</v>
      </c>
      <c r="U158" s="18" t="s">
        <v>8396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v>2.671118530884808E-3</v>
      </c>
      <c r="P159">
        <v>4</v>
      </c>
      <c r="Q159" t="s">
        <v>8309</v>
      </c>
      <c r="R159" t="s">
        <v>8312</v>
      </c>
      <c r="S159" s="32">
        <v>42334</v>
      </c>
      <c r="T159" s="23">
        <v>42426.911712962959</v>
      </c>
      <c r="U159" s="18" t="s">
        <v>8389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v>0</v>
      </c>
      <c r="P160" t="e">
        <v>#DIV/0!</v>
      </c>
      <c r="Q160" t="s">
        <v>8309</v>
      </c>
      <c r="R160" t="s">
        <v>8312</v>
      </c>
      <c r="S160" s="32">
        <v>42335</v>
      </c>
      <c r="T160" s="23">
        <v>41934.07671296296</v>
      </c>
      <c r="U160" s="18" t="s">
        <v>8390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v>2.0000000000000002E-5</v>
      </c>
      <c r="P161">
        <v>10</v>
      </c>
      <c r="Q161" t="s">
        <v>8309</v>
      </c>
      <c r="R161" t="s">
        <v>8312</v>
      </c>
      <c r="S161" s="32">
        <v>42336</v>
      </c>
      <c r="T161" s="23">
        <v>42554.434548611112</v>
      </c>
      <c r="U161" s="18" t="s">
        <v>8399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v>0</v>
      </c>
      <c r="P162" t="e">
        <v>#DIV/0!</v>
      </c>
      <c r="Q162" t="s">
        <v>8309</v>
      </c>
      <c r="R162" t="s">
        <v>8313</v>
      </c>
      <c r="S162" s="32">
        <v>42337</v>
      </c>
      <c r="T162" s="23">
        <v>42231.913090277783</v>
      </c>
      <c r="U162" s="18" t="s">
        <v>8390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v>1E-4</v>
      </c>
      <c r="P163">
        <v>5</v>
      </c>
      <c r="Q163" t="s">
        <v>8309</v>
      </c>
      <c r="R163" t="s">
        <v>8313</v>
      </c>
      <c r="S163" s="32">
        <v>42338</v>
      </c>
      <c r="T163" s="23">
        <v>41822.687442129631</v>
      </c>
      <c r="U163" s="18" t="s">
        <v>8399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v>0.15535714285714286</v>
      </c>
      <c r="P164">
        <v>43.5</v>
      </c>
      <c r="Q164" t="s">
        <v>8309</v>
      </c>
      <c r="R164" t="s">
        <v>8313</v>
      </c>
      <c r="S164" s="32">
        <v>42339</v>
      </c>
      <c r="T164" s="23">
        <v>41867.987500000003</v>
      </c>
      <c r="U164" s="18" t="s">
        <v>8389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v>0</v>
      </c>
      <c r="P165" t="e">
        <v>#DIV/0!</v>
      </c>
      <c r="Q165" t="s">
        <v>8309</v>
      </c>
      <c r="R165" t="s">
        <v>8313</v>
      </c>
      <c r="S165" s="32">
        <v>42340</v>
      </c>
      <c r="T165" s="23">
        <v>42278</v>
      </c>
      <c r="U165" s="18" t="s">
        <v>8399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v>5.3333333333333332E-3</v>
      </c>
      <c r="P166">
        <v>91.428571428571431</v>
      </c>
      <c r="Q166" t="s">
        <v>8309</v>
      </c>
      <c r="R166" t="s">
        <v>8313</v>
      </c>
      <c r="S166" s="32">
        <v>42341</v>
      </c>
      <c r="T166" s="23">
        <v>41901.762743055559</v>
      </c>
      <c r="U166" s="18" t="s">
        <v>8399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v>0</v>
      </c>
      <c r="P167" t="e">
        <v>#DIV/0!</v>
      </c>
      <c r="Q167" t="s">
        <v>8309</v>
      </c>
      <c r="R167" t="s">
        <v>8313</v>
      </c>
      <c r="S167" s="32">
        <v>42342</v>
      </c>
      <c r="T167" s="23">
        <v>42381.658842592587</v>
      </c>
      <c r="U167" s="18" t="s">
        <v>8392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v>0.6</v>
      </c>
      <c r="P168">
        <v>3000</v>
      </c>
      <c r="Q168" t="s">
        <v>8309</v>
      </c>
      <c r="R168" t="s">
        <v>8313</v>
      </c>
      <c r="S168" s="32">
        <v>42343</v>
      </c>
      <c r="T168" s="23">
        <v>42751.075949074075</v>
      </c>
      <c r="U168" s="18" t="s">
        <v>8390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v>1E-4</v>
      </c>
      <c r="P169">
        <v>5.5</v>
      </c>
      <c r="Q169" t="s">
        <v>8309</v>
      </c>
      <c r="R169" t="s">
        <v>8313</v>
      </c>
      <c r="S169" s="32">
        <v>42344</v>
      </c>
      <c r="T169" s="23">
        <v>42220.927488425921</v>
      </c>
      <c r="U169" s="18" t="s">
        <v>8399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v>4.0625000000000001E-2</v>
      </c>
      <c r="P170">
        <v>108.33333333333333</v>
      </c>
      <c r="Q170" t="s">
        <v>8309</v>
      </c>
      <c r="R170" t="s">
        <v>8313</v>
      </c>
      <c r="S170" s="32">
        <v>42345</v>
      </c>
      <c r="T170" s="23">
        <v>42082.793634259258</v>
      </c>
      <c r="U170" s="18" t="s">
        <v>8390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v>0.224</v>
      </c>
      <c r="P171">
        <v>56</v>
      </c>
      <c r="Q171" t="s">
        <v>8309</v>
      </c>
      <c r="R171" t="s">
        <v>8313</v>
      </c>
      <c r="S171" s="32">
        <v>42346</v>
      </c>
      <c r="T171" s="23">
        <v>41930.505312499998</v>
      </c>
      <c r="U171" s="18" t="s">
        <v>8389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v>3.2500000000000001E-2</v>
      </c>
      <c r="P172">
        <v>32.5</v>
      </c>
      <c r="Q172" t="s">
        <v>8309</v>
      </c>
      <c r="R172" t="s">
        <v>8313</v>
      </c>
      <c r="S172" s="32">
        <v>42347</v>
      </c>
      <c r="T172" s="23">
        <v>42246.227777777778</v>
      </c>
      <c r="U172" s="18" t="s">
        <v>8391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v>2.0000000000000002E-5</v>
      </c>
      <c r="P173">
        <v>1</v>
      </c>
      <c r="Q173" t="s">
        <v>8309</v>
      </c>
      <c r="R173" t="s">
        <v>8313</v>
      </c>
      <c r="S173" s="32">
        <v>42348</v>
      </c>
      <c r="T173" s="23">
        <v>42594.180717592593</v>
      </c>
      <c r="U173" s="18" t="s">
        <v>8399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v>0</v>
      </c>
      <c r="P174" t="e">
        <v>#DIV/0!</v>
      </c>
      <c r="Q174" t="s">
        <v>8309</v>
      </c>
      <c r="R174" t="s">
        <v>8313</v>
      </c>
      <c r="S174" s="32">
        <v>42349</v>
      </c>
      <c r="T174" s="23">
        <v>42082.353275462956</v>
      </c>
      <c r="U174" s="18" t="s">
        <v>8399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v>0</v>
      </c>
      <c r="P175" t="e">
        <v>#DIV/0!</v>
      </c>
      <c r="Q175" t="s">
        <v>8309</v>
      </c>
      <c r="R175" t="s">
        <v>8313</v>
      </c>
      <c r="S175" s="32">
        <v>42350</v>
      </c>
      <c r="T175" s="23">
        <v>42063.573009259257</v>
      </c>
      <c r="U175" s="18" t="s">
        <v>8389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v>0</v>
      </c>
      <c r="P176" t="e">
        <v>#DIV/0!</v>
      </c>
      <c r="Q176" t="s">
        <v>8309</v>
      </c>
      <c r="R176" t="s">
        <v>8313</v>
      </c>
      <c r="S176" s="32">
        <v>42351</v>
      </c>
      <c r="T176" s="23">
        <v>42132.758981481486</v>
      </c>
      <c r="U176" s="18" t="s">
        <v>8390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v>6.4850000000000005E-2</v>
      </c>
      <c r="P177">
        <v>49.884615384615387</v>
      </c>
      <c r="Q177" t="s">
        <v>8309</v>
      </c>
      <c r="R177" t="s">
        <v>8313</v>
      </c>
      <c r="S177" s="32">
        <v>42352</v>
      </c>
      <c r="T177" s="23">
        <v>41880.777905092589</v>
      </c>
      <c r="U177" s="18" t="s">
        <v>8393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v>0</v>
      </c>
      <c r="P178" t="e">
        <v>#DIV/0!</v>
      </c>
      <c r="Q178" t="s">
        <v>8309</v>
      </c>
      <c r="R178" t="s">
        <v>8313</v>
      </c>
      <c r="S178" s="32">
        <v>42353</v>
      </c>
      <c r="T178" s="23">
        <v>42221.824062500003</v>
      </c>
      <c r="U178" s="18" t="s">
        <v>8389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v>0.4</v>
      </c>
      <c r="P179">
        <v>25.714285714285715</v>
      </c>
      <c r="Q179" t="s">
        <v>8309</v>
      </c>
      <c r="R179" t="s">
        <v>8313</v>
      </c>
      <c r="S179" s="32">
        <v>42354</v>
      </c>
      <c r="T179" s="23">
        <v>42087.00608796296</v>
      </c>
      <c r="U179" s="18" t="s">
        <v>8388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v>0</v>
      </c>
      <c r="P180" t="e">
        <v>#DIV/0!</v>
      </c>
      <c r="Q180" t="s">
        <v>8309</v>
      </c>
      <c r="R180" t="s">
        <v>8313</v>
      </c>
      <c r="S180" s="32">
        <v>42355</v>
      </c>
      <c r="T180" s="23">
        <v>42334.997048611112</v>
      </c>
      <c r="U180" s="18" t="s">
        <v>8399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v>0.2</v>
      </c>
      <c r="P181">
        <v>100</v>
      </c>
      <c r="Q181" t="s">
        <v>8309</v>
      </c>
      <c r="R181" t="s">
        <v>8313</v>
      </c>
      <c r="S181" s="32">
        <v>42356</v>
      </c>
      <c r="T181" s="23">
        <v>42433.080497685187</v>
      </c>
      <c r="U181" s="18" t="s">
        <v>8389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v>0.33416666666666667</v>
      </c>
      <c r="P182">
        <v>30.846153846153847</v>
      </c>
      <c r="Q182" t="s">
        <v>8309</v>
      </c>
      <c r="R182" t="s">
        <v>8313</v>
      </c>
      <c r="S182" s="32">
        <v>42357</v>
      </c>
      <c r="T182" s="23">
        <v>42107.791666666672</v>
      </c>
      <c r="U182" s="18" t="s">
        <v>8389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v>0.21092608822670172</v>
      </c>
      <c r="P183">
        <v>180.5</v>
      </c>
      <c r="Q183" t="s">
        <v>8309</v>
      </c>
      <c r="R183" t="s">
        <v>8313</v>
      </c>
      <c r="S183" s="32">
        <v>42358</v>
      </c>
      <c r="T183" s="23">
        <v>42177.741840277777</v>
      </c>
      <c r="U183" s="18" t="s">
        <v>8389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v>0</v>
      </c>
      <c r="P184" t="e">
        <v>#DIV/0!</v>
      </c>
      <c r="Q184" t="s">
        <v>8309</v>
      </c>
      <c r="R184" t="s">
        <v>8313</v>
      </c>
      <c r="S184" s="32">
        <v>42359</v>
      </c>
      <c r="T184" s="23">
        <v>42742.011944444443</v>
      </c>
      <c r="U184" s="18" t="s">
        <v>8389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v>0.35855999999999999</v>
      </c>
      <c r="P185">
        <v>373.5</v>
      </c>
      <c r="Q185" t="s">
        <v>8309</v>
      </c>
      <c r="R185" t="s">
        <v>8313</v>
      </c>
      <c r="S185" s="32">
        <v>42360</v>
      </c>
      <c r="T185" s="23">
        <v>41969.851967592593</v>
      </c>
      <c r="U185" s="18" t="s">
        <v>8391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v>3.4000000000000002E-2</v>
      </c>
      <c r="P186">
        <v>25.5</v>
      </c>
      <c r="Q186" t="s">
        <v>8309</v>
      </c>
      <c r="R186" t="s">
        <v>8313</v>
      </c>
      <c r="S186" s="32">
        <v>42361</v>
      </c>
      <c r="T186" s="23">
        <v>41883.165972222225</v>
      </c>
      <c r="U186" s="18" t="s">
        <v>8389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v>5.5E-2</v>
      </c>
      <c r="P187">
        <v>220</v>
      </c>
      <c r="Q187" t="s">
        <v>8309</v>
      </c>
      <c r="R187" t="s">
        <v>8313</v>
      </c>
      <c r="S187" s="32">
        <v>42362</v>
      </c>
      <c r="T187" s="23">
        <v>42600.91133101852</v>
      </c>
      <c r="U187" s="18" t="s">
        <v>8397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v>0</v>
      </c>
      <c r="P188" t="e">
        <v>#DIV/0!</v>
      </c>
      <c r="Q188" t="s">
        <v>8309</v>
      </c>
      <c r="R188" t="s">
        <v>8313</v>
      </c>
      <c r="S188" s="32">
        <v>42363</v>
      </c>
      <c r="T188" s="23">
        <v>42797.833333333328</v>
      </c>
      <c r="U188" s="18" t="s">
        <v>8390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v>0.16</v>
      </c>
      <c r="P189">
        <v>160</v>
      </c>
      <c r="Q189" t="s">
        <v>8309</v>
      </c>
      <c r="R189" t="s">
        <v>8313</v>
      </c>
      <c r="S189" s="32">
        <v>42364</v>
      </c>
      <c r="T189" s="23">
        <v>42206.290972222225</v>
      </c>
      <c r="U189" s="18" t="s">
        <v>8390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v>0</v>
      </c>
      <c r="P190" t="e">
        <v>#DIV/0!</v>
      </c>
      <c r="Q190" t="s">
        <v>8309</v>
      </c>
      <c r="R190" t="s">
        <v>8313</v>
      </c>
      <c r="S190" s="32">
        <v>42365</v>
      </c>
      <c r="T190" s="23">
        <v>41887.18304398148</v>
      </c>
      <c r="U190" s="18" t="s">
        <v>8389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v>6.8999999999999997E-4</v>
      </c>
      <c r="P191">
        <v>69</v>
      </c>
      <c r="Q191" t="s">
        <v>8309</v>
      </c>
      <c r="R191" t="s">
        <v>8313</v>
      </c>
      <c r="S191" s="32">
        <v>42366</v>
      </c>
      <c r="T191" s="23">
        <v>42616.690706018519</v>
      </c>
      <c r="U191" s="18" t="s">
        <v>8399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v>4.1666666666666666E-3</v>
      </c>
      <c r="P192">
        <v>50</v>
      </c>
      <c r="Q192" t="s">
        <v>8309</v>
      </c>
      <c r="R192" t="s">
        <v>8313</v>
      </c>
      <c r="S192" s="32">
        <v>42367</v>
      </c>
      <c r="T192" s="23">
        <v>42537.650995370372</v>
      </c>
      <c r="U192" s="18" t="s">
        <v>8391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v>0.05</v>
      </c>
      <c r="P193">
        <v>83.333333333333329</v>
      </c>
      <c r="Q193" t="s">
        <v>8309</v>
      </c>
      <c r="R193" t="s">
        <v>8313</v>
      </c>
      <c r="S193" s="32">
        <v>42368</v>
      </c>
      <c r="T193" s="23">
        <v>42279.441412037035</v>
      </c>
      <c r="U193" s="18" t="s">
        <v>8390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v>1.7E-5</v>
      </c>
      <c r="P194">
        <v>5.666666666666667</v>
      </c>
      <c r="Q194" t="s">
        <v>8309</v>
      </c>
      <c r="R194" t="s">
        <v>8313</v>
      </c>
      <c r="S194" s="32">
        <v>42369</v>
      </c>
      <c r="T194" s="23">
        <v>41929.792037037041</v>
      </c>
      <c r="U194" s="18" t="s">
        <v>8399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v>0</v>
      </c>
      <c r="P195" t="e">
        <v>#DIV/0!</v>
      </c>
      <c r="Q195" t="s">
        <v>8309</v>
      </c>
      <c r="R195" t="s">
        <v>8313</v>
      </c>
      <c r="S195" s="32">
        <v>42370</v>
      </c>
      <c r="T195" s="23">
        <v>41971.976458333331</v>
      </c>
      <c r="U195" s="18" t="s">
        <v>8389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v>1.1999999999999999E-3</v>
      </c>
      <c r="P196">
        <v>1</v>
      </c>
      <c r="Q196" t="s">
        <v>8309</v>
      </c>
      <c r="R196" t="s">
        <v>8313</v>
      </c>
      <c r="S196" s="32">
        <v>42371</v>
      </c>
      <c r="T196" s="23">
        <v>42435.996886574074</v>
      </c>
      <c r="U196" s="18" t="s">
        <v>8389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v>0</v>
      </c>
      <c r="P197" t="e">
        <v>#DIV/0!</v>
      </c>
      <c r="Q197" t="s">
        <v>8309</v>
      </c>
      <c r="R197" t="s">
        <v>8313</v>
      </c>
      <c r="S197" s="32">
        <v>42372</v>
      </c>
      <c r="T197" s="23">
        <v>42195.67050925926</v>
      </c>
      <c r="U197" s="18" t="s">
        <v>8399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v>0.41857142857142859</v>
      </c>
      <c r="P198">
        <v>77.10526315789474</v>
      </c>
      <c r="Q198" t="s">
        <v>8309</v>
      </c>
      <c r="R198" t="s">
        <v>8313</v>
      </c>
      <c r="S198" s="32">
        <v>42373</v>
      </c>
      <c r="T198" s="23">
        <v>42287.875</v>
      </c>
      <c r="U198" s="18" t="s">
        <v>8389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v>0.1048</v>
      </c>
      <c r="P199">
        <v>32.75</v>
      </c>
      <c r="Q199" t="s">
        <v>8309</v>
      </c>
      <c r="R199" t="s">
        <v>8313</v>
      </c>
      <c r="S199" s="32">
        <v>42374</v>
      </c>
      <c r="T199" s="23">
        <v>42783.875</v>
      </c>
      <c r="U199" s="18" t="s">
        <v>8389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v>1.116E-2</v>
      </c>
      <c r="P200">
        <v>46.5</v>
      </c>
      <c r="Q200" t="s">
        <v>8309</v>
      </c>
      <c r="R200" t="s">
        <v>8313</v>
      </c>
      <c r="S200" s="32">
        <v>42375</v>
      </c>
      <c r="T200" s="23">
        <v>41917.383356481485</v>
      </c>
      <c r="U200" s="18" t="s">
        <v>8394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v>0</v>
      </c>
      <c r="P201" t="e">
        <v>#DIV/0!</v>
      </c>
      <c r="Q201" t="s">
        <v>8309</v>
      </c>
      <c r="R201" t="s">
        <v>8313</v>
      </c>
      <c r="S201" s="32">
        <v>42376</v>
      </c>
      <c r="T201" s="23">
        <v>42614.123865740738</v>
      </c>
      <c r="U201" s="18" t="s">
        <v>8391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v>0.26192500000000002</v>
      </c>
      <c r="P202">
        <v>87.308333333333337</v>
      </c>
      <c r="Q202" t="s">
        <v>8309</v>
      </c>
      <c r="R202" t="s">
        <v>8313</v>
      </c>
      <c r="S202" s="32">
        <v>42377</v>
      </c>
      <c r="T202" s="23">
        <v>41897.083368055559</v>
      </c>
      <c r="U202" s="18" t="s">
        <v>8390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v>0.58461538461538465</v>
      </c>
      <c r="P203">
        <v>54.285714285714285</v>
      </c>
      <c r="Q203" t="s">
        <v>8309</v>
      </c>
      <c r="R203" t="s">
        <v>8313</v>
      </c>
      <c r="S203" s="32">
        <v>42378</v>
      </c>
      <c r="T203" s="23">
        <v>42043.818622685183</v>
      </c>
      <c r="U203" s="18" t="s">
        <v>8388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v>0</v>
      </c>
      <c r="P204" t="e">
        <v>#DIV/0!</v>
      </c>
      <c r="Q204" t="s">
        <v>8309</v>
      </c>
      <c r="R204" t="s">
        <v>8313</v>
      </c>
      <c r="S204" s="32">
        <v>42379</v>
      </c>
      <c r="T204" s="23">
        <v>42285.874305555553</v>
      </c>
      <c r="U204" s="18" t="s">
        <v>8390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v>0.2984</v>
      </c>
      <c r="P205">
        <v>93.25</v>
      </c>
      <c r="Q205" t="s">
        <v>8309</v>
      </c>
      <c r="R205" t="s">
        <v>8313</v>
      </c>
      <c r="S205" s="32">
        <v>42380</v>
      </c>
      <c r="T205" s="23">
        <v>42033.847962962958</v>
      </c>
      <c r="U205" s="18" t="s">
        <v>8389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v>0.50721666666666665</v>
      </c>
      <c r="P206">
        <v>117.68368136117556</v>
      </c>
      <c r="Q206" t="s">
        <v>8309</v>
      </c>
      <c r="R206" t="s">
        <v>8313</v>
      </c>
      <c r="S206" s="32">
        <v>42381</v>
      </c>
      <c r="T206" s="23">
        <v>42586.583368055552</v>
      </c>
      <c r="U206" s="18" t="s">
        <v>8399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v>0.16250000000000001</v>
      </c>
      <c r="P207">
        <v>76.470588235294116</v>
      </c>
      <c r="Q207" t="s">
        <v>8309</v>
      </c>
      <c r="R207" t="s">
        <v>8313</v>
      </c>
      <c r="S207" s="32">
        <v>42382</v>
      </c>
      <c r="T207" s="23">
        <v>42283.632199074069</v>
      </c>
      <c r="U207" s="18" t="s">
        <v>8390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v>0</v>
      </c>
      <c r="P208" t="e">
        <v>#DIV/0!</v>
      </c>
      <c r="Q208" t="s">
        <v>8309</v>
      </c>
      <c r="R208" t="s">
        <v>8313</v>
      </c>
      <c r="S208" s="32">
        <v>42383</v>
      </c>
      <c r="T208" s="23">
        <v>42588.004432870366</v>
      </c>
      <c r="U208" s="18" t="s">
        <v>8391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v>0.15214285714285714</v>
      </c>
      <c r="P209">
        <v>163.84615384615384</v>
      </c>
      <c r="Q209" t="s">
        <v>8309</v>
      </c>
      <c r="R209" t="s">
        <v>8313</v>
      </c>
      <c r="S209" s="32">
        <v>42384</v>
      </c>
      <c r="T209" s="23">
        <v>42008.197199074071</v>
      </c>
      <c r="U209" s="18" t="s">
        <v>8391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v>0</v>
      </c>
      <c r="P210" t="e">
        <v>#DIV/0!</v>
      </c>
      <c r="Q210" t="s">
        <v>8309</v>
      </c>
      <c r="R210" t="s">
        <v>8313</v>
      </c>
      <c r="S210" s="32">
        <v>42385</v>
      </c>
      <c r="T210" s="23">
        <v>41989.369988425926</v>
      </c>
      <c r="U210" s="18" t="s">
        <v>8399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v>0</v>
      </c>
      <c r="P211" t="e">
        <v>#DIV/0!</v>
      </c>
      <c r="Q211" t="s">
        <v>8309</v>
      </c>
      <c r="R211" t="s">
        <v>8313</v>
      </c>
      <c r="S211" s="32">
        <v>42386</v>
      </c>
      <c r="T211" s="23">
        <v>42195.922858796301</v>
      </c>
      <c r="U211" s="18" t="s">
        <v>8394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v>0.2525</v>
      </c>
      <c r="P212">
        <v>91.818181818181813</v>
      </c>
      <c r="Q212" t="s">
        <v>8309</v>
      </c>
      <c r="R212" t="s">
        <v>8313</v>
      </c>
      <c r="S212" s="32">
        <v>42387</v>
      </c>
      <c r="T212" s="23">
        <v>42278.208333333328</v>
      </c>
      <c r="U212" s="18" t="s">
        <v>8391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v>0.44600000000000001</v>
      </c>
      <c r="P213">
        <v>185.83333333333334</v>
      </c>
      <c r="Q213" t="s">
        <v>8309</v>
      </c>
      <c r="R213" t="s">
        <v>8313</v>
      </c>
      <c r="S213" s="32">
        <v>42388</v>
      </c>
      <c r="T213" s="23">
        <v>42266.159918981488</v>
      </c>
      <c r="U213" s="18" t="s">
        <v>8390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v>1.5873015873015873E-4</v>
      </c>
      <c r="P214">
        <v>1</v>
      </c>
      <c r="Q214" t="s">
        <v>8309</v>
      </c>
      <c r="R214" t="s">
        <v>8313</v>
      </c>
      <c r="S214" s="32">
        <v>42389</v>
      </c>
      <c r="T214" s="23">
        <v>42476.839351851857</v>
      </c>
      <c r="U214" s="18" t="s">
        <v>8390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v>4.0000000000000002E-4</v>
      </c>
      <c r="P215">
        <v>20</v>
      </c>
      <c r="Q215" t="s">
        <v>8309</v>
      </c>
      <c r="R215" t="s">
        <v>8313</v>
      </c>
      <c r="S215" s="32">
        <v>42390</v>
      </c>
      <c r="T215" s="23">
        <v>42232.587974537033</v>
      </c>
      <c r="U215" s="18" t="s">
        <v>8399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v>8.0000000000000007E-5</v>
      </c>
      <c r="P216">
        <v>1</v>
      </c>
      <c r="Q216" t="s">
        <v>8309</v>
      </c>
      <c r="R216" t="s">
        <v>8313</v>
      </c>
      <c r="S216" s="32">
        <v>42391</v>
      </c>
      <c r="T216" s="23">
        <v>42069.64061342593</v>
      </c>
      <c r="U216" s="18" t="s">
        <v>8391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v>2.2727272727272726E-3</v>
      </c>
      <c r="P217">
        <v>10</v>
      </c>
      <c r="Q217" t="s">
        <v>8309</v>
      </c>
      <c r="R217" t="s">
        <v>8313</v>
      </c>
      <c r="S217" s="32">
        <v>42392</v>
      </c>
      <c r="T217" s="23">
        <v>42417.999305555553</v>
      </c>
      <c r="U217" s="18" t="s">
        <v>8389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v>0.55698440000000005</v>
      </c>
      <c r="P218">
        <v>331.53833333333336</v>
      </c>
      <c r="Q218" t="s">
        <v>8309</v>
      </c>
      <c r="R218" t="s">
        <v>8313</v>
      </c>
      <c r="S218" s="32">
        <v>42393</v>
      </c>
      <c r="T218" s="23">
        <v>42116.917094907403</v>
      </c>
      <c r="U218" s="18" t="s">
        <v>8399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v>0.11942999999999999</v>
      </c>
      <c r="P219">
        <v>314.28947368421052</v>
      </c>
      <c r="Q219" t="s">
        <v>8309</v>
      </c>
      <c r="R219" t="s">
        <v>8313</v>
      </c>
      <c r="S219" s="32">
        <v>42394</v>
      </c>
      <c r="T219" s="23">
        <v>42001.64061342593</v>
      </c>
      <c r="U219" s="18" t="s">
        <v>8399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v>0.02</v>
      </c>
      <c r="P220">
        <v>100</v>
      </c>
      <c r="Q220" t="s">
        <v>8309</v>
      </c>
      <c r="R220" t="s">
        <v>8313</v>
      </c>
      <c r="S220" s="32">
        <v>42395</v>
      </c>
      <c r="T220" s="23">
        <v>42139.628344907411</v>
      </c>
      <c r="U220" s="18" t="s">
        <v>8390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v>0.17630000000000001</v>
      </c>
      <c r="P221">
        <v>115.98684210526316</v>
      </c>
      <c r="Q221" t="s">
        <v>8309</v>
      </c>
      <c r="R221" t="s">
        <v>8313</v>
      </c>
      <c r="S221" s="32">
        <v>42396</v>
      </c>
      <c r="T221" s="23">
        <v>42461.290972222225</v>
      </c>
      <c r="U221" s="18" t="s">
        <v>8399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v>7.1999999999999998E-3</v>
      </c>
      <c r="P222">
        <v>120</v>
      </c>
      <c r="Q222" t="s">
        <v>8309</v>
      </c>
      <c r="R222" t="s">
        <v>8313</v>
      </c>
      <c r="S222" s="32">
        <v>42397</v>
      </c>
      <c r="T222" s="23">
        <v>42236.837499999994</v>
      </c>
      <c r="U222" s="18" t="s">
        <v>8399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v>0</v>
      </c>
      <c r="P223" t="e">
        <v>#DIV/0!</v>
      </c>
      <c r="Q223" t="s">
        <v>8309</v>
      </c>
      <c r="R223" t="s">
        <v>8313</v>
      </c>
      <c r="S223" s="32">
        <v>42398</v>
      </c>
      <c r="T223" s="23">
        <v>42091.79587962963</v>
      </c>
      <c r="U223" s="18" t="s">
        <v>8399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v>0.13</v>
      </c>
      <c r="P224">
        <v>65</v>
      </c>
      <c r="Q224" t="s">
        <v>8309</v>
      </c>
      <c r="R224" t="s">
        <v>8313</v>
      </c>
      <c r="S224" s="32">
        <v>42399</v>
      </c>
      <c r="T224" s="23">
        <v>42090.110416666663</v>
      </c>
      <c r="U224" s="18" t="s">
        <v>8389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v>0</v>
      </c>
      <c r="P225" t="e">
        <v>#DIV/0!</v>
      </c>
      <c r="Q225" t="s">
        <v>8309</v>
      </c>
      <c r="R225" t="s">
        <v>8313</v>
      </c>
      <c r="S225" s="32">
        <v>42400</v>
      </c>
      <c r="T225" s="23">
        <v>42512.045138888891</v>
      </c>
      <c r="U225" s="18" t="s">
        <v>8399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v>0</v>
      </c>
      <c r="P226" t="e">
        <v>#DIV/0!</v>
      </c>
      <c r="Q226" t="s">
        <v>8309</v>
      </c>
      <c r="R226" t="s">
        <v>8313</v>
      </c>
      <c r="S226" s="32">
        <v>42401</v>
      </c>
      <c r="T226" s="23">
        <v>42195.235254629632</v>
      </c>
      <c r="U226" s="18" t="s">
        <v>8399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v>0</v>
      </c>
      <c r="P227" t="e">
        <v>#DIV/0!</v>
      </c>
      <c r="Q227" t="s">
        <v>8309</v>
      </c>
      <c r="R227" t="s">
        <v>8313</v>
      </c>
      <c r="S227" s="32">
        <v>42402</v>
      </c>
      <c r="T227" s="23">
        <v>42468.919606481482</v>
      </c>
      <c r="U227" s="18" t="s">
        <v>8388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v>8.6206896551724137E-3</v>
      </c>
      <c r="P228">
        <v>125</v>
      </c>
      <c r="Q228" t="s">
        <v>8309</v>
      </c>
      <c r="R228" t="s">
        <v>8313</v>
      </c>
      <c r="S228" s="32">
        <v>42403</v>
      </c>
      <c r="T228" s="23">
        <v>42155.395138888889</v>
      </c>
      <c r="U228" s="18" t="s">
        <v>8394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v>0</v>
      </c>
      <c r="P229" t="e">
        <v>#DIV/0!</v>
      </c>
      <c r="Q229" t="s">
        <v>8309</v>
      </c>
      <c r="R229" t="s">
        <v>8313</v>
      </c>
      <c r="S229" s="32">
        <v>42404</v>
      </c>
      <c r="T229" s="23">
        <v>42194.893993055557</v>
      </c>
      <c r="U229" s="18" t="s">
        <v>8394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v>0</v>
      </c>
      <c r="P230" t="e">
        <v>#DIV/0!</v>
      </c>
      <c r="Q230" t="s">
        <v>8309</v>
      </c>
      <c r="R230" t="s">
        <v>8313</v>
      </c>
      <c r="S230" s="32">
        <v>42405</v>
      </c>
      <c r="T230" s="23">
        <v>42156.686400462961</v>
      </c>
      <c r="U230" s="18" t="s">
        <v>8390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v>0</v>
      </c>
      <c r="P231" t="e">
        <v>#DIV/0!</v>
      </c>
      <c r="Q231" t="s">
        <v>8309</v>
      </c>
      <c r="R231" t="s">
        <v>8313</v>
      </c>
      <c r="S231" s="32">
        <v>42406</v>
      </c>
      <c r="T231" s="23">
        <v>42413.933993055558</v>
      </c>
      <c r="U231" s="18" t="s">
        <v>8389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v>4.0000000000000001E-3</v>
      </c>
      <c r="P232">
        <v>30</v>
      </c>
      <c r="Q232" t="s">
        <v>8309</v>
      </c>
      <c r="R232" t="s">
        <v>8313</v>
      </c>
      <c r="S232" s="32">
        <v>42407</v>
      </c>
      <c r="T232" s="23">
        <v>42159.777210648142</v>
      </c>
      <c r="U232" s="18" t="s">
        <v>8392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v>0</v>
      </c>
      <c r="P233" t="e">
        <v>#DIV/0!</v>
      </c>
      <c r="Q233" t="s">
        <v>8309</v>
      </c>
      <c r="R233" t="s">
        <v>8313</v>
      </c>
      <c r="S233" s="32">
        <v>42408</v>
      </c>
      <c r="T233" s="23">
        <v>42371.958923611113</v>
      </c>
      <c r="U233" s="18" t="s">
        <v>8399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v>2.75E-2</v>
      </c>
      <c r="P234">
        <v>15.714285714285714</v>
      </c>
      <c r="Q234" t="s">
        <v>8309</v>
      </c>
      <c r="R234" t="s">
        <v>8313</v>
      </c>
      <c r="S234" s="32">
        <v>42409</v>
      </c>
      <c r="T234" s="23">
        <v>42062.82576388889</v>
      </c>
      <c r="U234" s="18" t="s">
        <v>8389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v>0</v>
      </c>
      <c r="P235" t="e">
        <v>#DIV/0!</v>
      </c>
      <c r="Q235" t="s">
        <v>8309</v>
      </c>
      <c r="R235" t="s">
        <v>8313</v>
      </c>
      <c r="S235" s="32">
        <v>42410</v>
      </c>
      <c r="T235" s="23">
        <v>42642.911712962959</v>
      </c>
      <c r="U235" s="18" t="s">
        <v>8399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v>0.40100000000000002</v>
      </c>
      <c r="P236">
        <v>80.2</v>
      </c>
      <c r="Q236" t="s">
        <v>8309</v>
      </c>
      <c r="R236" t="s">
        <v>8313</v>
      </c>
      <c r="S236" s="32">
        <v>42411</v>
      </c>
      <c r="T236" s="23">
        <v>42176.035405092596</v>
      </c>
      <c r="U236" s="18" t="s">
        <v>8389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v>0</v>
      </c>
      <c r="P237" t="e">
        <v>#DIV/0!</v>
      </c>
      <c r="Q237" t="s">
        <v>8309</v>
      </c>
      <c r="R237" t="s">
        <v>8313</v>
      </c>
      <c r="S237" s="32">
        <v>42412</v>
      </c>
      <c r="T237" s="23">
        <v>42194.908530092594</v>
      </c>
      <c r="U237" s="18" t="s">
        <v>8391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v>0</v>
      </c>
      <c r="P238" t="e">
        <v>#DIV/0!</v>
      </c>
      <c r="Q238" t="s">
        <v>8309</v>
      </c>
      <c r="R238" t="s">
        <v>8313</v>
      </c>
      <c r="S238" s="32">
        <v>42413</v>
      </c>
      <c r="T238" s="23">
        <v>42374</v>
      </c>
      <c r="U238" s="18" t="s">
        <v>8399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v>3.3333333333333335E-3</v>
      </c>
      <c r="P239">
        <v>50</v>
      </c>
      <c r="Q239" t="s">
        <v>8309</v>
      </c>
      <c r="R239" t="s">
        <v>8313</v>
      </c>
      <c r="S239" s="32">
        <v>42414</v>
      </c>
      <c r="T239" s="23">
        <v>42437.577187499999</v>
      </c>
      <c r="U239" s="18" t="s">
        <v>8392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v>0</v>
      </c>
      <c r="P240" t="e">
        <v>#DIV/0!</v>
      </c>
      <c r="Q240" t="s">
        <v>8309</v>
      </c>
      <c r="R240" t="s">
        <v>8313</v>
      </c>
      <c r="S240" s="32">
        <v>42415</v>
      </c>
      <c r="T240" s="23">
        <v>42734.375</v>
      </c>
      <c r="U240" s="18" t="s">
        <v>8394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v>0.25</v>
      </c>
      <c r="P241">
        <v>50</v>
      </c>
      <c r="Q241" t="s">
        <v>8309</v>
      </c>
      <c r="R241" t="s">
        <v>8313</v>
      </c>
      <c r="S241" s="32">
        <v>42416</v>
      </c>
      <c r="T241" s="23">
        <v>42316.5</v>
      </c>
      <c r="U241" s="18" t="s">
        <v>8389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v>1.0763413333333334</v>
      </c>
      <c r="P242">
        <v>117.84759124087591</v>
      </c>
      <c r="Q242" t="s">
        <v>8309</v>
      </c>
      <c r="R242" t="s">
        <v>8314</v>
      </c>
      <c r="S242" s="32">
        <v>42417</v>
      </c>
      <c r="T242" s="23">
        <v>41399.708460648151</v>
      </c>
      <c r="U242" s="18" t="s">
        <v>8392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v>1.1263736263736264</v>
      </c>
      <c r="P243">
        <v>109.04255319148936</v>
      </c>
      <c r="Q243" t="s">
        <v>8309</v>
      </c>
      <c r="R243" t="s">
        <v>8314</v>
      </c>
      <c r="S243" s="32">
        <v>42418</v>
      </c>
      <c r="T243" s="23">
        <v>41994.697962962964</v>
      </c>
      <c r="U243" s="18" t="s">
        <v>8396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v>1.1346153846153846</v>
      </c>
      <c r="P244">
        <v>73.019801980198025</v>
      </c>
      <c r="Q244" t="s">
        <v>8309</v>
      </c>
      <c r="R244" t="s">
        <v>8314</v>
      </c>
      <c r="S244" s="32">
        <v>42419</v>
      </c>
      <c r="T244" s="23">
        <v>40897.492939814816</v>
      </c>
      <c r="U244" s="18" t="s">
        <v>8391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v>1.0259199999999999</v>
      </c>
      <c r="P245">
        <v>78.195121951219505</v>
      </c>
      <c r="Q245" t="s">
        <v>8309</v>
      </c>
      <c r="R245" t="s">
        <v>8314</v>
      </c>
      <c r="S245" s="32">
        <v>42420</v>
      </c>
      <c r="T245" s="23">
        <v>41692.047500000001</v>
      </c>
      <c r="U245" s="18" t="s">
        <v>8394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v>1.1375714285714287</v>
      </c>
      <c r="P246">
        <v>47.398809523809526</v>
      </c>
      <c r="Q246" t="s">
        <v>8309</v>
      </c>
      <c r="R246" t="s">
        <v>8314</v>
      </c>
      <c r="S246" s="32">
        <v>42421</v>
      </c>
      <c r="T246" s="23">
        <v>40253.29583333333</v>
      </c>
      <c r="U246" s="18" t="s">
        <v>8389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v>1.0371999999999999</v>
      </c>
      <c r="P247">
        <v>54.020833333333336</v>
      </c>
      <c r="Q247" t="s">
        <v>8309</v>
      </c>
      <c r="R247" t="s">
        <v>8314</v>
      </c>
      <c r="S247" s="32">
        <v>42422</v>
      </c>
      <c r="T247" s="23">
        <v>41137.053067129629</v>
      </c>
      <c r="U247" s="18" t="s">
        <v>8390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v>3.0546000000000002</v>
      </c>
      <c r="P248">
        <v>68.488789237668158</v>
      </c>
      <c r="Q248" t="s">
        <v>8309</v>
      </c>
      <c r="R248" t="s">
        <v>8314</v>
      </c>
      <c r="S248" s="32">
        <v>42423</v>
      </c>
      <c r="T248" s="23">
        <v>40530.405150462961</v>
      </c>
      <c r="U248" s="18" t="s">
        <v>8390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v>1.341</v>
      </c>
      <c r="P249">
        <v>108.14516129032258</v>
      </c>
      <c r="Q249" t="s">
        <v>8309</v>
      </c>
      <c r="R249" t="s">
        <v>8314</v>
      </c>
      <c r="S249" s="32">
        <v>42424</v>
      </c>
      <c r="T249" s="23">
        <v>40467.152083333334</v>
      </c>
      <c r="U249" s="18" t="s">
        <v>8390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v>1.0133294117647058</v>
      </c>
      <c r="P250">
        <v>589.95205479452056</v>
      </c>
      <c r="Q250" t="s">
        <v>8309</v>
      </c>
      <c r="R250" t="s">
        <v>8314</v>
      </c>
      <c r="S250" s="32">
        <v>42425</v>
      </c>
      <c r="T250" s="23">
        <v>40915.774409722224</v>
      </c>
      <c r="U250" s="18" t="s">
        <v>8399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v>1.1292</v>
      </c>
      <c r="P251">
        <v>48.051063829787232</v>
      </c>
      <c r="Q251" t="s">
        <v>8309</v>
      </c>
      <c r="R251" t="s">
        <v>8314</v>
      </c>
      <c r="S251" s="32">
        <v>42426</v>
      </c>
      <c r="T251" s="23">
        <v>40412.736111111109</v>
      </c>
      <c r="U251" s="18" t="s">
        <v>8391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v>1.0558333333333334</v>
      </c>
      <c r="P252">
        <v>72.482837528604122</v>
      </c>
      <c r="Q252" t="s">
        <v>8309</v>
      </c>
      <c r="R252" t="s">
        <v>8314</v>
      </c>
      <c r="S252" s="32">
        <v>42427</v>
      </c>
      <c r="T252" s="23">
        <v>41431.565868055557</v>
      </c>
      <c r="U252" s="18" t="s">
        <v>8395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v>1.2557142857142858</v>
      </c>
      <c r="P253">
        <v>57.077922077922075</v>
      </c>
      <c r="Q253" t="s">
        <v>8309</v>
      </c>
      <c r="R253" t="s">
        <v>8314</v>
      </c>
      <c r="S253" s="32">
        <v>42428</v>
      </c>
      <c r="T253" s="23">
        <v>41045.791666666664</v>
      </c>
      <c r="U253" s="18" t="s">
        <v>8389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v>1.8455999999999999</v>
      </c>
      <c r="P254">
        <v>85.444444444444443</v>
      </c>
      <c r="Q254" t="s">
        <v>8309</v>
      </c>
      <c r="R254" t="s">
        <v>8314</v>
      </c>
      <c r="S254" s="32">
        <v>42429</v>
      </c>
      <c r="T254" s="23">
        <v>40330.165972222225</v>
      </c>
      <c r="U254" s="18" t="s">
        <v>8390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v>1.0073333333333334</v>
      </c>
      <c r="P255">
        <v>215.85714285714286</v>
      </c>
      <c r="Q255" t="s">
        <v>8309</v>
      </c>
      <c r="R255" t="s">
        <v>8314</v>
      </c>
      <c r="S255" s="32">
        <v>42430</v>
      </c>
      <c r="T255" s="23">
        <v>40954.650868055556</v>
      </c>
      <c r="U255" s="18" t="s">
        <v>8389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v>1.1694724999999999</v>
      </c>
      <c r="P256">
        <v>89.38643312101911</v>
      </c>
      <c r="Q256" t="s">
        <v>8309</v>
      </c>
      <c r="R256" t="s">
        <v>8314</v>
      </c>
      <c r="S256" s="32">
        <v>42431</v>
      </c>
      <c r="T256" s="23">
        <v>42294.083333333328</v>
      </c>
      <c r="U256" s="18" t="s">
        <v>8393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v>1.0673325</v>
      </c>
      <c r="P257">
        <v>45.418404255319146</v>
      </c>
      <c r="Q257" t="s">
        <v>8309</v>
      </c>
      <c r="R257" t="s">
        <v>8314</v>
      </c>
      <c r="S257" s="32">
        <v>42432</v>
      </c>
      <c r="T257" s="23">
        <v>40618.48474537037</v>
      </c>
      <c r="U257" s="18" t="s">
        <v>8390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v>1.391</v>
      </c>
      <c r="P258">
        <v>65.756363636363631</v>
      </c>
      <c r="Q258" t="s">
        <v>8309</v>
      </c>
      <c r="R258" t="s">
        <v>8314</v>
      </c>
      <c r="S258" s="32">
        <v>42433</v>
      </c>
      <c r="T258" s="23">
        <v>41349.769293981481</v>
      </c>
      <c r="U258" s="18" t="s">
        <v>8391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v>1.0672648571428571</v>
      </c>
      <c r="P259">
        <v>66.70405357142856</v>
      </c>
      <c r="Q259" t="s">
        <v>8309</v>
      </c>
      <c r="R259" t="s">
        <v>8314</v>
      </c>
      <c r="S259" s="32">
        <v>42434</v>
      </c>
      <c r="T259" s="23">
        <v>42509.626875000002</v>
      </c>
      <c r="U259" s="18" t="s">
        <v>8396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v>1.9114</v>
      </c>
      <c r="P260">
        <v>83.345930232558146</v>
      </c>
      <c r="Q260" t="s">
        <v>8309</v>
      </c>
      <c r="R260" t="s">
        <v>8314</v>
      </c>
      <c r="S260" s="32">
        <v>42435</v>
      </c>
      <c r="T260" s="23">
        <v>40712.051689814813</v>
      </c>
      <c r="U260" s="18" t="s">
        <v>8395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v>1.3193789333333332</v>
      </c>
      <c r="P261">
        <v>105.04609341825902</v>
      </c>
      <c r="Q261" t="s">
        <v>8309</v>
      </c>
      <c r="R261" t="s">
        <v>8314</v>
      </c>
      <c r="S261" s="32">
        <v>42436</v>
      </c>
      <c r="T261" s="23">
        <v>42102.738067129627</v>
      </c>
      <c r="U261" s="18" t="s">
        <v>8399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v>1.0640000000000001</v>
      </c>
      <c r="P262">
        <v>120.90909090909091</v>
      </c>
      <c r="Q262" t="s">
        <v>8309</v>
      </c>
      <c r="R262" t="s">
        <v>8314</v>
      </c>
      <c r="S262" s="32">
        <v>42437</v>
      </c>
      <c r="T262" s="23">
        <v>40376.415972222225</v>
      </c>
      <c r="U262" s="18" t="s">
        <v>8391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v>1.0740000000000001</v>
      </c>
      <c r="P263">
        <v>97.63636363636364</v>
      </c>
      <c r="Q263" t="s">
        <v>8309</v>
      </c>
      <c r="R263" t="s">
        <v>8314</v>
      </c>
      <c r="S263" s="32">
        <v>42438</v>
      </c>
      <c r="T263" s="23">
        <v>41067.621527777781</v>
      </c>
      <c r="U263" s="18" t="s">
        <v>8393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v>2.4</v>
      </c>
      <c r="P264">
        <v>41.379310344827587</v>
      </c>
      <c r="Q264" t="s">
        <v>8309</v>
      </c>
      <c r="R264" t="s">
        <v>8314</v>
      </c>
      <c r="S264" s="32">
        <v>42439</v>
      </c>
      <c r="T264" s="23">
        <v>40600.24800925926</v>
      </c>
      <c r="U264" s="18" t="s">
        <v>8389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v>1.1808107999999999</v>
      </c>
      <c r="P265">
        <v>30.654485981308412</v>
      </c>
      <c r="Q265" t="s">
        <v>8309</v>
      </c>
      <c r="R265" t="s">
        <v>8314</v>
      </c>
      <c r="S265" s="32">
        <v>42440</v>
      </c>
      <c r="T265" s="23">
        <v>41179.954791666663</v>
      </c>
      <c r="U265" s="18" t="s">
        <v>8394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v>1.1819999999999999</v>
      </c>
      <c r="P266">
        <v>64.945054945054949</v>
      </c>
      <c r="Q266" t="s">
        <v>8309</v>
      </c>
      <c r="R266" t="s">
        <v>8314</v>
      </c>
      <c r="S266" s="32">
        <v>42441</v>
      </c>
      <c r="T266" s="23">
        <v>41040.620312500003</v>
      </c>
      <c r="U266" s="18" t="s">
        <v>8390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v>1.111</v>
      </c>
      <c r="P267">
        <v>95.775862068965523</v>
      </c>
      <c r="Q267" t="s">
        <v>8309</v>
      </c>
      <c r="R267" t="s">
        <v>8314</v>
      </c>
      <c r="S267" s="32">
        <v>42442</v>
      </c>
      <c r="T267" s="23">
        <v>40308.844444444447</v>
      </c>
      <c r="U267" s="18" t="s">
        <v>8390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v>1.4550000000000001</v>
      </c>
      <c r="P268">
        <v>40.416666666666664</v>
      </c>
      <c r="Q268" t="s">
        <v>8309</v>
      </c>
      <c r="R268" t="s">
        <v>8314</v>
      </c>
      <c r="S268" s="32">
        <v>42443</v>
      </c>
      <c r="T268" s="23">
        <v>40291.160416666666</v>
      </c>
      <c r="U268" s="18" t="s">
        <v>8389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v>1.3162883248730965</v>
      </c>
      <c r="P269">
        <v>78.578424242424248</v>
      </c>
      <c r="Q269" t="s">
        <v>8309</v>
      </c>
      <c r="R269" t="s">
        <v>8314</v>
      </c>
      <c r="S269" s="32">
        <v>42444</v>
      </c>
      <c r="T269" s="23">
        <v>41815.452534722222</v>
      </c>
      <c r="U269" s="18" t="s">
        <v>8390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v>1.1140000000000001</v>
      </c>
      <c r="P270">
        <v>50.18018018018018</v>
      </c>
      <c r="Q270" t="s">
        <v>8309</v>
      </c>
      <c r="R270" t="s">
        <v>8314</v>
      </c>
      <c r="S270" s="32">
        <v>42445</v>
      </c>
      <c r="T270" s="23">
        <v>40854.194189814814</v>
      </c>
      <c r="U270" s="18" t="s">
        <v>8390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v>1.4723377</v>
      </c>
      <c r="P271">
        <v>92.251735588972423</v>
      </c>
      <c r="Q271" t="s">
        <v>8309</v>
      </c>
      <c r="R271" t="s">
        <v>8314</v>
      </c>
      <c r="S271" s="32">
        <v>42446</v>
      </c>
      <c r="T271" s="23">
        <v>42788.197013888886</v>
      </c>
      <c r="U271" s="18" t="s">
        <v>8399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v>1.5260869565217392</v>
      </c>
      <c r="P272">
        <v>57.540983606557376</v>
      </c>
      <c r="Q272" t="s">
        <v>8309</v>
      </c>
      <c r="R272" t="s">
        <v>8314</v>
      </c>
      <c r="S272" s="32">
        <v>42447</v>
      </c>
      <c r="T272" s="23">
        <v>40688.166666666664</v>
      </c>
      <c r="U272" s="18" t="s">
        <v>8389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v>1.0468</v>
      </c>
      <c r="P273">
        <v>109.42160278745645</v>
      </c>
      <c r="Q273" t="s">
        <v>8309</v>
      </c>
      <c r="R273" t="s">
        <v>8314</v>
      </c>
      <c r="S273" s="32">
        <v>42448</v>
      </c>
      <c r="T273" s="23">
        <v>41641.333333333336</v>
      </c>
      <c r="U273" s="18" t="s">
        <v>8395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v>1.7743366666666667</v>
      </c>
      <c r="P274">
        <v>81.892461538461546</v>
      </c>
      <c r="Q274" t="s">
        <v>8309</v>
      </c>
      <c r="R274" t="s">
        <v>8314</v>
      </c>
      <c r="S274" s="32">
        <v>42449</v>
      </c>
      <c r="T274" s="23">
        <v>40296.78402777778</v>
      </c>
      <c r="U274" s="18" t="s">
        <v>8389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v>1.077758</v>
      </c>
      <c r="P275">
        <v>45.667711864406776</v>
      </c>
      <c r="Q275" t="s">
        <v>8309</v>
      </c>
      <c r="R275" t="s">
        <v>8314</v>
      </c>
      <c r="S275" s="32">
        <v>42450</v>
      </c>
      <c r="T275" s="23">
        <v>40727.498449074075</v>
      </c>
      <c r="U275" s="18" t="s">
        <v>8390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v>1.56</v>
      </c>
      <c r="P276">
        <v>55.221238938053098</v>
      </c>
      <c r="Q276" t="s">
        <v>8309</v>
      </c>
      <c r="R276" t="s">
        <v>8314</v>
      </c>
      <c r="S276" s="32">
        <v>42451</v>
      </c>
      <c r="T276" s="23">
        <v>41004.290972222225</v>
      </c>
      <c r="U276" s="18" t="s">
        <v>8389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v>1.08395</v>
      </c>
      <c r="P277">
        <v>65.298192771084331</v>
      </c>
      <c r="Q277" t="s">
        <v>8309</v>
      </c>
      <c r="R277" t="s">
        <v>8314</v>
      </c>
      <c r="S277" s="32">
        <v>42452</v>
      </c>
      <c r="T277" s="23">
        <v>41223.073680555557</v>
      </c>
      <c r="U277" s="18" t="s">
        <v>8393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v>1.476</v>
      </c>
      <c r="P278">
        <v>95.225806451612897</v>
      </c>
      <c r="Q278" t="s">
        <v>8309</v>
      </c>
      <c r="R278" t="s">
        <v>8314</v>
      </c>
      <c r="S278" s="32">
        <v>42453</v>
      </c>
      <c r="T278" s="23">
        <v>41027.040208333332</v>
      </c>
      <c r="U278" s="18" t="s">
        <v>8389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v>1.1038153846153846</v>
      </c>
      <c r="P279">
        <v>75.444794952681391</v>
      </c>
      <c r="Q279" t="s">
        <v>8309</v>
      </c>
      <c r="R279" t="s">
        <v>8314</v>
      </c>
      <c r="S279" s="32">
        <v>42454</v>
      </c>
      <c r="T279" s="23">
        <v>42147.891423611116</v>
      </c>
      <c r="U279" s="18" t="s">
        <v>8399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v>1.5034814814814814</v>
      </c>
      <c r="P280">
        <v>97.816867469879512</v>
      </c>
      <c r="Q280" t="s">
        <v>8309</v>
      </c>
      <c r="R280" t="s">
        <v>8314</v>
      </c>
      <c r="S280" s="32">
        <v>42455</v>
      </c>
      <c r="T280" s="23">
        <v>41194.040960648148</v>
      </c>
      <c r="U280" s="18" t="s">
        <v>8394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v>1.5731829411764706</v>
      </c>
      <c r="P281">
        <v>87.685606557377056</v>
      </c>
      <c r="Q281" t="s">
        <v>8309</v>
      </c>
      <c r="R281" t="s">
        <v>8314</v>
      </c>
      <c r="S281" s="32">
        <v>42456</v>
      </c>
      <c r="T281" s="23">
        <v>42793.084027777775</v>
      </c>
      <c r="U281" s="18" t="s">
        <v>8392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v>1.5614399999999999</v>
      </c>
      <c r="P282">
        <v>54.748948106591868</v>
      </c>
      <c r="Q282" t="s">
        <v>8309</v>
      </c>
      <c r="R282" t="s">
        <v>8314</v>
      </c>
      <c r="S282" s="32">
        <v>42457</v>
      </c>
      <c r="T282" s="23">
        <v>41789.590682870366</v>
      </c>
      <c r="U282" s="18" t="s">
        <v>8399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v>1.2058763636363636</v>
      </c>
      <c r="P283">
        <v>83.953417721518989</v>
      </c>
      <c r="Q283" t="s">
        <v>8309</v>
      </c>
      <c r="R283" t="s">
        <v>8314</v>
      </c>
      <c r="S283" s="32">
        <v>42458</v>
      </c>
      <c r="T283" s="23">
        <v>40035.80972222222</v>
      </c>
      <c r="U283" s="18" t="s">
        <v>8390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v>1.0118888888888888</v>
      </c>
      <c r="P284">
        <v>254.38547486033519</v>
      </c>
      <c r="Q284" t="s">
        <v>8309</v>
      </c>
      <c r="R284" t="s">
        <v>8314</v>
      </c>
      <c r="S284" s="32">
        <v>42459</v>
      </c>
      <c r="T284" s="23">
        <v>40231.916666666664</v>
      </c>
      <c r="U284" s="18" t="s">
        <v>8398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v>1.142725</v>
      </c>
      <c r="P285">
        <v>101.8269801980198</v>
      </c>
      <c r="Q285" t="s">
        <v>8309</v>
      </c>
      <c r="R285" t="s">
        <v>8314</v>
      </c>
      <c r="S285" s="32">
        <v>42460</v>
      </c>
      <c r="T285" s="23">
        <v>40695.207638888889</v>
      </c>
      <c r="U285" s="18" t="s">
        <v>8392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v>1.0462615</v>
      </c>
      <c r="P286">
        <v>55.066394736842106</v>
      </c>
      <c r="Q286" t="s">
        <v>8309</v>
      </c>
      <c r="R286" t="s">
        <v>8314</v>
      </c>
      <c r="S286" s="32">
        <v>42461</v>
      </c>
      <c r="T286" s="23">
        <v>40929.738194444442</v>
      </c>
      <c r="U286" s="18" t="s">
        <v>8397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v>2.2882507142857142</v>
      </c>
      <c r="P287">
        <v>56.901438721136763</v>
      </c>
      <c r="Q287" t="s">
        <v>8309</v>
      </c>
      <c r="R287" t="s">
        <v>8314</v>
      </c>
      <c r="S287" s="32">
        <v>42462</v>
      </c>
      <c r="T287" s="23">
        <v>41536.756111111114</v>
      </c>
      <c r="U287" s="18" t="s">
        <v>8391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v>1.0915333333333332</v>
      </c>
      <c r="P288">
        <v>121.28148148148148</v>
      </c>
      <c r="Q288" t="s">
        <v>8309</v>
      </c>
      <c r="R288" t="s">
        <v>8314</v>
      </c>
      <c r="S288" s="32">
        <v>42463</v>
      </c>
      <c r="T288" s="23">
        <v>41358.774583333332</v>
      </c>
      <c r="U288" s="18" t="s">
        <v>8392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v>1.7629999999999999</v>
      </c>
      <c r="P289">
        <v>91.189655172413794</v>
      </c>
      <c r="Q289" t="s">
        <v>8309</v>
      </c>
      <c r="R289" t="s">
        <v>8314</v>
      </c>
      <c r="S289" s="32">
        <v>42464</v>
      </c>
      <c r="T289" s="23">
        <v>41215.166666666664</v>
      </c>
      <c r="U289" s="18" t="s">
        <v>8392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v>1.0321061999999999</v>
      </c>
      <c r="P290">
        <v>115.44812080536913</v>
      </c>
      <c r="Q290" t="s">
        <v>8309</v>
      </c>
      <c r="R290" t="s">
        <v>8314</v>
      </c>
      <c r="S290" s="32">
        <v>42465</v>
      </c>
      <c r="T290" s="23">
        <v>41086.168900462959</v>
      </c>
      <c r="U290" s="18" t="s">
        <v>8399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v>1.0482</v>
      </c>
      <c r="P291">
        <v>67.771551724137936</v>
      </c>
      <c r="Q291" t="s">
        <v>8309</v>
      </c>
      <c r="R291" t="s">
        <v>8314</v>
      </c>
      <c r="S291" s="32">
        <v>42466</v>
      </c>
      <c r="T291" s="23">
        <v>41580.456412037034</v>
      </c>
      <c r="U291" s="18" t="s">
        <v>8392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v>1.0668444444444445</v>
      </c>
      <c r="P292">
        <v>28.576190476190476</v>
      </c>
      <c r="Q292" t="s">
        <v>8309</v>
      </c>
      <c r="R292" t="s">
        <v>8314</v>
      </c>
      <c r="S292" s="32">
        <v>42467</v>
      </c>
      <c r="T292" s="23">
        <v>40576.332638888889</v>
      </c>
      <c r="U292" s="18" t="s">
        <v>8389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v>1.2001999999999999</v>
      </c>
      <c r="P293">
        <v>46.8828125</v>
      </c>
      <c r="Q293" t="s">
        <v>8309</v>
      </c>
      <c r="R293" t="s">
        <v>8314</v>
      </c>
      <c r="S293" s="32">
        <v>42468</v>
      </c>
      <c r="T293" s="23">
        <v>41395.000694444447</v>
      </c>
      <c r="U293" s="18" t="s">
        <v>8390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v>1.0150693333333334</v>
      </c>
      <c r="P294">
        <v>154.42231237322514</v>
      </c>
      <c r="Q294" t="s">
        <v>8309</v>
      </c>
      <c r="R294" t="s">
        <v>8314</v>
      </c>
      <c r="S294" s="32">
        <v>42469</v>
      </c>
      <c r="T294" s="23">
        <v>40845.165972222225</v>
      </c>
      <c r="U294" s="18" t="s">
        <v>8399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v>1.0138461538461538</v>
      </c>
      <c r="P295">
        <v>201.22137404580153</v>
      </c>
      <c r="Q295" t="s">
        <v>8309</v>
      </c>
      <c r="R295" t="s">
        <v>8314</v>
      </c>
      <c r="S295" s="32">
        <v>42470</v>
      </c>
      <c r="T295" s="23">
        <v>41749.667986111112</v>
      </c>
      <c r="U295" s="18" t="s">
        <v>8394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v>1</v>
      </c>
      <c r="P296">
        <v>100</v>
      </c>
      <c r="Q296" t="s">
        <v>8309</v>
      </c>
      <c r="R296" t="s">
        <v>8314</v>
      </c>
      <c r="S296" s="32">
        <v>42471</v>
      </c>
      <c r="T296" s="23">
        <v>40378.666666666664</v>
      </c>
      <c r="U296" s="18" t="s">
        <v>8390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v>1.3310911999999999</v>
      </c>
      <c r="P297">
        <v>100.08204511278196</v>
      </c>
      <c r="Q297" t="s">
        <v>8309</v>
      </c>
      <c r="R297" t="s">
        <v>8314</v>
      </c>
      <c r="S297" s="32">
        <v>42472</v>
      </c>
      <c r="T297" s="23">
        <v>41579</v>
      </c>
      <c r="U297" s="18" t="s">
        <v>8399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v>1.187262</v>
      </c>
      <c r="P298">
        <v>230.08953488372092</v>
      </c>
      <c r="Q298" t="s">
        <v>8309</v>
      </c>
      <c r="R298" t="s">
        <v>8314</v>
      </c>
      <c r="S298" s="32">
        <v>42473</v>
      </c>
      <c r="T298" s="23">
        <v>41159.475497685184</v>
      </c>
      <c r="U298" s="18" t="s">
        <v>8394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v>1.0064</v>
      </c>
      <c r="P299">
        <v>141.74647887323943</v>
      </c>
      <c r="Q299" t="s">
        <v>8309</v>
      </c>
      <c r="R299" t="s">
        <v>8314</v>
      </c>
      <c r="S299" s="32">
        <v>42474</v>
      </c>
      <c r="T299" s="23">
        <v>42125.165972222225</v>
      </c>
      <c r="U299" s="18" t="s">
        <v>8393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v>1.089324126984127</v>
      </c>
      <c r="P300">
        <v>56.344351395730705</v>
      </c>
      <c r="Q300" t="s">
        <v>8309</v>
      </c>
      <c r="R300" t="s">
        <v>8314</v>
      </c>
      <c r="S300" s="32">
        <v>42475</v>
      </c>
      <c r="T300" s="23">
        <v>41768.875</v>
      </c>
      <c r="U300" s="18" t="s">
        <v>8399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v>1.789525</v>
      </c>
      <c r="P301">
        <v>73.341188524590166</v>
      </c>
      <c r="Q301" t="s">
        <v>8309</v>
      </c>
      <c r="R301" t="s">
        <v>8314</v>
      </c>
      <c r="S301" s="32">
        <v>42476</v>
      </c>
      <c r="T301" s="23">
        <v>40499.266898148147</v>
      </c>
      <c r="U301" s="18" t="s">
        <v>8391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v>1.0172264</v>
      </c>
      <c r="P302">
        <v>85.337785234899329</v>
      </c>
      <c r="Q302" t="s">
        <v>8309</v>
      </c>
      <c r="R302" t="s">
        <v>8314</v>
      </c>
      <c r="S302" s="32">
        <v>42477</v>
      </c>
      <c r="T302" s="23">
        <v>40657.959930555553</v>
      </c>
      <c r="U302" s="18" t="s">
        <v>8394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v>1.1873499999999999</v>
      </c>
      <c r="P303">
        <v>61.496215139442228</v>
      </c>
      <c r="Q303" t="s">
        <v>8309</v>
      </c>
      <c r="R303" t="s">
        <v>8314</v>
      </c>
      <c r="S303" s="32">
        <v>42478</v>
      </c>
      <c r="T303" s="23">
        <v>41352.696006944447</v>
      </c>
      <c r="U303" s="18" t="s">
        <v>8391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v>1.0045999999999999</v>
      </c>
      <c r="P304">
        <v>93.018518518518519</v>
      </c>
      <c r="Q304" t="s">
        <v>8309</v>
      </c>
      <c r="R304" t="s">
        <v>8314</v>
      </c>
      <c r="S304" s="32">
        <v>42479</v>
      </c>
      <c r="T304" s="23">
        <v>40963.856921296298</v>
      </c>
      <c r="U304" s="18" t="s">
        <v>8391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v>1.3746666666666667</v>
      </c>
      <c r="P305">
        <v>50.292682926829265</v>
      </c>
      <c r="Q305" t="s">
        <v>8309</v>
      </c>
      <c r="R305" t="s">
        <v>8314</v>
      </c>
      <c r="S305" s="32">
        <v>42480</v>
      </c>
      <c r="T305" s="23">
        <v>41062.071134259262</v>
      </c>
      <c r="U305" s="18" t="s">
        <v>8389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v>2.3164705882352941</v>
      </c>
      <c r="P306">
        <v>106.43243243243244</v>
      </c>
      <c r="Q306" t="s">
        <v>8309</v>
      </c>
      <c r="R306" t="s">
        <v>8314</v>
      </c>
      <c r="S306" s="32">
        <v>42481</v>
      </c>
      <c r="T306" s="23">
        <v>41153.083333333336</v>
      </c>
      <c r="U306" s="18" t="s">
        <v>8389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v>1.3033333333333332</v>
      </c>
      <c r="P307">
        <v>51.719576719576722</v>
      </c>
      <c r="Q307" t="s">
        <v>8309</v>
      </c>
      <c r="R307" t="s">
        <v>8314</v>
      </c>
      <c r="S307" s="32">
        <v>42482</v>
      </c>
      <c r="T307" s="23">
        <v>40978.630196759259</v>
      </c>
      <c r="U307" s="18" t="s">
        <v>8390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v>2.9289999999999998</v>
      </c>
      <c r="P308">
        <v>36.612499999999997</v>
      </c>
      <c r="Q308" t="s">
        <v>8309</v>
      </c>
      <c r="R308" t="s">
        <v>8314</v>
      </c>
      <c r="S308" s="32">
        <v>42483</v>
      </c>
      <c r="T308" s="23">
        <v>41353.795520833337</v>
      </c>
      <c r="U308" s="18" t="s">
        <v>8389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v>1.1131818181818183</v>
      </c>
      <c r="P309">
        <v>42.517361111111114</v>
      </c>
      <c r="Q309" t="s">
        <v>8309</v>
      </c>
      <c r="R309" t="s">
        <v>8314</v>
      </c>
      <c r="S309" s="32">
        <v>42484</v>
      </c>
      <c r="T309" s="23">
        <v>41312.944456018515</v>
      </c>
      <c r="U309" s="18" t="s">
        <v>8393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v>1.0556666666666668</v>
      </c>
      <c r="P310">
        <v>62.712871287128714</v>
      </c>
      <c r="Q310" t="s">
        <v>8309</v>
      </c>
      <c r="R310" t="s">
        <v>8314</v>
      </c>
      <c r="S310" s="32">
        <v>42485</v>
      </c>
      <c r="T310" s="23">
        <v>40612.694560185184</v>
      </c>
      <c r="U310" s="18" t="s">
        <v>8391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v>1.1894444444444445</v>
      </c>
      <c r="P311">
        <v>89.957983193277315</v>
      </c>
      <c r="Q311" t="s">
        <v>8309</v>
      </c>
      <c r="R311" t="s">
        <v>8314</v>
      </c>
      <c r="S311" s="32">
        <v>42486</v>
      </c>
      <c r="T311" s="23">
        <v>41155.751550925925</v>
      </c>
      <c r="U311" s="18" t="s">
        <v>8392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v>1.04129</v>
      </c>
      <c r="P312">
        <v>28.924722222222222</v>
      </c>
      <c r="Q312" t="s">
        <v>8309</v>
      </c>
      <c r="R312" t="s">
        <v>8314</v>
      </c>
      <c r="S312" s="32">
        <v>42487</v>
      </c>
      <c r="T312" s="23">
        <v>40836.083333333336</v>
      </c>
      <c r="U312" s="18" t="s">
        <v>8389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v>1.0410165</v>
      </c>
      <c r="P313">
        <v>138.8022</v>
      </c>
      <c r="Q313" t="s">
        <v>8309</v>
      </c>
      <c r="R313" t="s">
        <v>8314</v>
      </c>
      <c r="S313" s="32">
        <v>42488</v>
      </c>
      <c r="T313" s="23">
        <v>40909.332638888889</v>
      </c>
      <c r="U313" s="18" t="s">
        <v>8393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v>1.1187499999999999</v>
      </c>
      <c r="P314">
        <v>61.301369863013697</v>
      </c>
      <c r="Q314" t="s">
        <v>8309</v>
      </c>
      <c r="R314" t="s">
        <v>8314</v>
      </c>
      <c r="S314" s="32">
        <v>42489</v>
      </c>
      <c r="T314" s="23">
        <v>41378.877685185187</v>
      </c>
      <c r="U314" s="18" t="s">
        <v>8390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v>1.0473529411764706</v>
      </c>
      <c r="P315">
        <v>80.202702702702709</v>
      </c>
      <c r="Q315" t="s">
        <v>8309</v>
      </c>
      <c r="R315" t="s">
        <v>8314</v>
      </c>
      <c r="S315" s="32">
        <v>42490</v>
      </c>
      <c r="T315" s="23">
        <v>40401.665972222225</v>
      </c>
      <c r="U315" s="18" t="s">
        <v>8392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v>3.8515000000000001</v>
      </c>
      <c r="P316">
        <v>32.095833333333331</v>
      </c>
      <c r="Q316" t="s">
        <v>8309</v>
      </c>
      <c r="R316" t="s">
        <v>8314</v>
      </c>
      <c r="S316" s="32">
        <v>42491</v>
      </c>
      <c r="T316" s="23">
        <v>41334.833194444444</v>
      </c>
      <c r="U316" s="18" t="s">
        <v>8389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v>1.01248</v>
      </c>
      <c r="P317">
        <v>200.88888888888889</v>
      </c>
      <c r="Q317" t="s">
        <v>8309</v>
      </c>
      <c r="R317" t="s">
        <v>8314</v>
      </c>
      <c r="S317" s="32">
        <v>42492</v>
      </c>
      <c r="T317" s="23">
        <v>41143.77238425926</v>
      </c>
      <c r="U317" s="18" t="s">
        <v>8394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v>1.1377333333333333</v>
      </c>
      <c r="P318">
        <v>108.01265822784811</v>
      </c>
      <c r="Q318" t="s">
        <v>8309</v>
      </c>
      <c r="R318" t="s">
        <v>8314</v>
      </c>
      <c r="S318" s="32">
        <v>42493</v>
      </c>
      <c r="T318" s="23">
        <v>41984.207638888889</v>
      </c>
      <c r="U318" s="18" t="s">
        <v>8392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v>1.0080333333333333</v>
      </c>
      <c r="P319">
        <v>95.699367088607602</v>
      </c>
      <c r="Q319" t="s">
        <v>8309</v>
      </c>
      <c r="R319" t="s">
        <v>8314</v>
      </c>
      <c r="S319" s="32">
        <v>42494</v>
      </c>
      <c r="T319" s="23">
        <v>41619.676886574074</v>
      </c>
      <c r="U319" s="18" t="s">
        <v>8395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v>2.8332000000000002</v>
      </c>
      <c r="P320">
        <v>49.880281690140848</v>
      </c>
      <c r="Q320" t="s">
        <v>8309</v>
      </c>
      <c r="R320" t="s">
        <v>8314</v>
      </c>
      <c r="S320" s="32">
        <v>42495</v>
      </c>
      <c r="T320" s="23">
        <v>41359.997118055559</v>
      </c>
      <c r="U320" s="18" t="s">
        <v>8390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v>1.1268</v>
      </c>
      <c r="P321">
        <v>110.47058823529412</v>
      </c>
      <c r="Q321" t="s">
        <v>8309</v>
      </c>
      <c r="R321" t="s">
        <v>8314</v>
      </c>
      <c r="S321" s="32">
        <v>42496</v>
      </c>
      <c r="T321" s="23">
        <v>40211.332638888889</v>
      </c>
      <c r="U321" s="18" t="s">
        <v>8390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v>1.0658000000000001</v>
      </c>
      <c r="P322">
        <v>134.91139240506328</v>
      </c>
      <c r="Q322" t="s">
        <v>8309</v>
      </c>
      <c r="R322" t="s">
        <v>8314</v>
      </c>
      <c r="S322" s="32">
        <v>42497</v>
      </c>
      <c r="T322" s="23">
        <v>42360.958333333328</v>
      </c>
      <c r="U322" s="18" t="s">
        <v>8393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v>1.0266285714285714</v>
      </c>
      <c r="P323">
        <v>106.62314540059347</v>
      </c>
      <c r="Q323" t="s">
        <v>8309</v>
      </c>
      <c r="R323" t="s">
        <v>8314</v>
      </c>
      <c r="S323" s="32">
        <v>42498</v>
      </c>
      <c r="T323" s="23">
        <v>42682.488263888896</v>
      </c>
      <c r="U323" s="18" t="s">
        <v>8396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v>1.0791200000000001</v>
      </c>
      <c r="P324">
        <v>145.04301075268816</v>
      </c>
      <c r="Q324" t="s">
        <v>8309</v>
      </c>
      <c r="R324" t="s">
        <v>8314</v>
      </c>
      <c r="S324" s="32">
        <v>42499</v>
      </c>
      <c r="T324" s="23">
        <v>42503.57</v>
      </c>
      <c r="U324" s="18" t="s">
        <v>8394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v>1.2307407407407407</v>
      </c>
      <c r="P325">
        <v>114.58620689655173</v>
      </c>
      <c r="Q325" t="s">
        <v>8309</v>
      </c>
      <c r="R325" t="s">
        <v>8314</v>
      </c>
      <c r="S325" s="32">
        <v>42500</v>
      </c>
      <c r="T325" s="23">
        <v>42725.332638888889</v>
      </c>
      <c r="U325" s="18" t="s">
        <v>8390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v>1.016</v>
      </c>
      <c r="P326">
        <v>105.3170731707317</v>
      </c>
      <c r="Q326" t="s">
        <v>8309</v>
      </c>
      <c r="R326" t="s">
        <v>8314</v>
      </c>
      <c r="S326" s="32">
        <v>42501</v>
      </c>
      <c r="T326" s="23">
        <v>42217.626250000001</v>
      </c>
      <c r="U326" s="18" t="s">
        <v>8390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v>1.04396</v>
      </c>
      <c r="P327">
        <v>70.921195652173907</v>
      </c>
      <c r="Q327" t="s">
        <v>8309</v>
      </c>
      <c r="R327" t="s">
        <v>8314</v>
      </c>
      <c r="S327" s="32">
        <v>42502</v>
      </c>
      <c r="T327" s="23">
        <v>42724.187881944439</v>
      </c>
      <c r="U327" s="18" t="s">
        <v>8399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v>1.1292973333333334</v>
      </c>
      <c r="P328">
        <v>147.17167680278018</v>
      </c>
      <c r="Q328" t="s">
        <v>8309</v>
      </c>
      <c r="R328" t="s">
        <v>8314</v>
      </c>
      <c r="S328" s="32">
        <v>42503</v>
      </c>
      <c r="T328" s="23">
        <v>42808.956250000003</v>
      </c>
      <c r="U328" s="18" t="s">
        <v>8399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v>1.3640000000000001</v>
      </c>
      <c r="P329">
        <v>160.47058823529412</v>
      </c>
      <c r="Q329" t="s">
        <v>8309</v>
      </c>
      <c r="R329" t="s">
        <v>8314</v>
      </c>
      <c r="S329" s="32">
        <v>42504</v>
      </c>
      <c r="T329" s="23">
        <v>42085.333333333328</v>
      </c>
      <c r="U329" s="18" t="s">
        <v>8389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v>1.036144</v>
      </c>
      <c r="P330">
        <v>156.04578313253012</v>
      </c>
      <c r="Q330" t="s">
        <v>8309</v>
      </c>
      <c r="R330" t="s">
        <v>8314</v>
      </c>
      <c r="S330" s="32">
        <v>42505</v>
      </c>
      <c r="T330" s="23">
        <v>42309.166666666672</v>
      </c>
      <c r="U330" s="18" t="s">
        <v>8399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v>1.0549999999999999</v>
      </c>
      <c r="P331">
        <v>63.17365269461078</v>
      </c>
      <c r="Q331" t="s">
        <v>8309</v>
      </c>
      <c r="R331" t="s">
        <v>8314</v>
      </c>
      <c r="S331" s="32">
        <v>42506</v>
      </c>
      <c r="T331" s="23">
        <v>42315.166666666672</v>
      </c>
      <c r="U331" s="18" t="s">
        <v>8391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v>1.0182857142857142</v>
      </c>
      <c r="P332">
        <v>104.82352941176471</v>
      </c>
      <c r="Q332" t="s">
        <v>8309</v>
      </c>
      <c r="R332" t="s">
        <v>8314</v>
      </c>
      <c r="S332" s="32">
        <v>42507</v>
      </c>
      <c r="T332" s="23">
        <v>41411.165972222225</v>
      </c>
      <c r="U332" s="18" t="s">
        <v>8396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v>1.0660499999999999</v>
      </c>
      <c r="P333">
        <v>97.356164383561648</v>
      </c>
      <c r="Q333" t="s">
        <v>8309</v>
      </c>
      <c r="R333" t="s">
        <v>8314</v>
      </c>
      <c r="S333" s="32">
        <v>42508</v>
      </c>
      <c r="T333" s="23">
        <v>42538.581412037034</v>
      </c>
      <c r="U333" s="18" t="s">
        <v>8397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v>1.13015</v>
      </c>
      <c r="P334">
        <v>203.63063063063063</v>
      </c>
      <c r="Q334" t="s">
        <v>8309</v>
      </c>
      <c r="R334" t="s">
        <v>8314</v>
      </c>
      <c r="S334" s="32">
        <v>42509</v>
      </c>
      <c r="T334" s="23">
        <v>42305.333333333328</v>
      </c>
      <c r="U334" s="18" t="s">
        <v>8399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v>1.252275</v>
      </c>
      <c r="P335">
        <v>188.31203007518798</v>
      </c>
      <c r="Q335" t="s">
        <v>8309</v>
      </c>
      <c r="R335" t="s">
        <v>8314</v>
      </c>
      <c r="S335" s="32">
        <v>42510</v>
      </c>
      <c r="T335" s="23">
        <v>42467.59480324074</v>
      </c>
      <c r="U335" s="18" t="s">
        <v>8397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v>1.0119</v>
      </c>
      <c r="P336">
        <v>146.65217391304347</v>
      </c>
      <c r="Q336" t="s">
        <v>8309</v>
      </c>
      <c r="R336" t="s">
        <v>8314</v>
      </c>
      <c r="S336" s="32">
        <v>42511</v>
      </c>
      <c r="T336" s="23">
        <v>42139.791666666672</v>
      </c>
      <c r="U336" s="18" t="s">
        <v>8391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v>1.0276470588235294</v>
      </c>
      <c r="P337">
        <v>109.1875</v>
      </c>
      <c r="Q337" t="s">
        <v>8309</v>
      </c>
      <c r="R337" t="s">
        <v>8314</v>
      </c>
      <c r="S337" s="32">
        <v>42512</v>
      </c>
      <c r="T337" s="23">
        <v>42132.916666666672</v>
      </c>
      <c r="U337" s="18" t="s">
        <v>8390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v>1.1683911999999999</v>
      </c>
      <c r="P338">
        <v>59.249046653144013</v>
      </c>
      <c r="Q338" t="s">
        <v>8309</v>
      </c>
      <c r="R338" t="s">
        <v>8314</v>
      </c>
      <c r="S338" s="32">
        <v>42513</v>
      </c>
      <c r="T338" s="23">
        <v>42321.637939814813</v>
      </c>
      <c r="U338" s="18" t="s">
        <v>8394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v>1.0116833333333335</v>
      </c>
      <c r="P339">
        <v>97.904838709677421</v>
      </c>
      <c r="Q339" t="s">
        <v>8309</v>
      </c>
      <c r="R339" t="s">
        <v>8314</v>
      </c>
      <c r="S339" s="32">
        <v>42514</v>
      </c>
      <c r="T339" s="23">
        <v>42077.086898148147</v>
      </c>
      <c r="U339" s="18" t="s">
        <v>8389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v>1.1013360000000001</v>
      </c>
      <c r="P340">
        <v>70.000169491525426</v>
      </c>
      <c r="Q340" t="s">
        <v>8309</v>
      </c>
      <c r="R340" t="s">
        <v>8314</v>
      </c>
      <c r="S340" s="32">
        <v>42515</v>
      </c>
      <c r="T340" s="23">
        <v>42616.041666666672</v>
      </c>
      <c r="U340" s="18" t="s">
        <v>8392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v>1.0808333333333333</v>
      </c>
      <c r="P341">
        <v>72.865168539325836</v>
      </c>
      <c r="Q341" t="s">
        <v>8309</v>
      </c>
      <c r="R341" t="s">
        <v>8314</v>
      </c>
      <c r="S341" s="32">
        <v>42516</v>
      </c>
      <c r="T341" s="23">
        <v>42123.760046296295</v>
      </c>
      <c r="U341" s="18" t="s">
        <v>8390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v>1.2502285714285715</v>
      </c>
      <c r="P342">
        <v>146.34782608695653</v>
      </c>
      <c r="Q342" t="s">
        <v>8309</v>
      </c>
      <c r="R342" t="s">
        <v>8314</v>
      </c>
      <c r="S342" s="32">
        <v>42517</v>
      </c>
      <c r="T342" s="23">
        <v>42802.875</v>
      </c>
      <c r="U342" s="18" t="s">
        <v>8396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v>1.0671428571428572</v>
      </c>
      <c r="P343">
        <v>67.909090909090907</v>
      </c>
      <c r="Q343" t="s">
        <v>8309</v>
      </c>
      <c r="R343" t="s">
        <v>8314</v>
      </c>
      <c r="S343" s="32">
        <v>42518</v>
      </c>
      <c r="T343" s="23">
        <v>41913.165972222225</v>
      </c>
      <c r="U343" s="18" t="s">
        <v>8389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v>1.0036639999999999</v>
      </c>
      <c r="P344">
        <v>169.85083076923075</v>
      </c>
      <c r="Q344" t="s">
        <v>8309</v>
      </c>
      <c r="R344" t="s">
        <v>8314</v>
      </c>
      <c r="S344" s="32">
        <v>42519</v>
      </c>
      <c r="T344" s="23">
        <v>42489.780844907407</v>
      </c>
      <c r="U344" s="18" t="s">
        <v>8399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v>1.0202863333333334</v>
      </c>
      <c r="P345">
        <v>58.413339694656486</v>
      </c>
      <c r="Q345" t="s">
        <v>8309</v>
      </c>
      <c r="R345" t="s">
        <v>8314</v>
      </c>
      <c r="S345" s="32">
        <v>42520</v>
      </c>
      <c r="T345" s="23">
        <v>41957.125</v>
      </c>
      <c r="U345" s="18" t="s">
        <v>8395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v>1.0208358208955224</v>
      </c>
      <c r="P346">
        <v>119.99298245614035</v>
      </c>
      <c r="Q346" t="s">
        <v>8309</v>
      </c>
      <c r="R346" t="s">
        <v>8314</v>
      </c>
      <c r="S346" s="32">
        <v>42521</v>
      </c>
      <c r="T346" s="23">
        <v>42156.097222222219</v>
      </c>
      <c r="U346" s="18" t="s">
        <v>8395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v>1.2327586206896552</v>
      </c>
      <c r="P347">
        <v>99.860335195530723</v>
      </c>
      <c r="Q347" t="s">
        <v>8309</v>
      </c>
      <c r="R347" t="s">
        <v>8314</v>
      </c>
      <c r="S347" s="32">
        <v>42522</v>
      </c>
      <c r="T347" s="23">
        <v>42144.944328703699</v>
      </c>
      <c r="U347" s="18" t="s">
        <v>8391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v>1.7028880000000002</v>
      </c>
      <c r="P348">
        <v>90.579148936170213</v>
      </c>
      <c r="Q348" t="s">
        <v>8309</v>
      </c>
      <c r="R348" t="s">
        <v>8314</v>
      </c>
      <c r="S348" s="32">
        <v>42523</v>
      </c>
      <c r="T348" s="23">
        <v>42291.500243055561</v>
      </c>
      <c r="U348" s="18" t="s">
        <v>8391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v>1.1159049999999999</v>
      </c>
      <c r="P349">
        <v>117.77361477572559</v>
      </c>
      <c r="Q349" t="s">
        <v>8309</v>
      </c>
      <c r="R349" t="s">
        <v>8314</v>
      </c>
      <c r="S349" s="32">
        <v>42524</v>
      </c>
      <c r="T349" s="23">
        <v>42322.537141203706</v>
      </c>
      <c r="U349" s="18" t="s">
        <v>8397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v>1.03</v>
      </c>
      <c r="P350">
        <v>86.554621848739501</v>
      </c>
      <c r="Q350" t="s">
        <v>8309</v>
      </c>
      <c r="R350" t="s">
        <v>8314</v>
      </c>
      <c r="S350" s="32">
        <v>42525</v>
      </c>
      <c r="T350" s="23">
        <v>42237.58699074074</v>
      </c>
      <c r="U350" s="18" t="s">
        <v>8391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v>1.0663570159857905</v>
      </c>
      <c r="P351">
        <v>71.899281437125751</v>
      </c>
      <c r="Q351" t="s">
        <v>8309</v>
      </c>
      <c r="R351" t="s">
        <v>8314</v>
      </c>
      <c r="S351" s="32">
        <v>42526</v>
      </c>
      <c r="T351" s="23">
        <v>42790.498935185184</v>
      </c>
      <c r="U351" s="18" t="s">
        <v>8391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v>1.1476</v>
      </c>
      <c r="P352">
        <v>129.81900452488688</v>
      </c>
      <c r="Q352" t="s">
        <v>8309</v>
      </c>
      <c r="R352" t="s">
        <v>8314</v>
      </c>
      <c r="S352" s="32">
        <v>42527</v>
      </c>
      <c r="T352" s="23">
        <v>42624.165972222225</v>
      </c>
      <c r="U352" s="18" t="s">
        <v>8394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v>1.2734117647058822</v>
      </c>
      <c r="P353">
        <v>44.912863070539416</v>
      </c>
      <c r="Q353" t="s">
        <v>8309</v>
      </c>
      <c r="R353" t="s">
        <v>8314</v>
      </c>
      <c r="S353" s="32">
        <v>42528</v>
      </c>
      <c r="T353" s="23">
        <v>42467.923078703709</v>
      </c>
      <c r="U353" s="18" t="s">
        <v>8395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v>1.1656</v>
      </c>
      <c r="P354">
        <v>40.755244755244753</v>
      </c>
      <c r="Q354" t="s">
        <v>8309</v>
      </c>
      <c r="R354" t="s">
        <v>8314</v>
      </c>
      <c r="S354" s="32">
        <v>42529</v>
      </c>
      <c r="T354" s="23">
        <v>41920.167453703703</v>
      </c>
      <c r="U354" s="18" t="s">
        <v>8391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v>1.0861819426615318</v>
      </c>
      <c r="P355">
        <v>103.52394779771615</v>
      </c>
      <c r="Q355" t="s">
        <v>8309</v>
      </c>
      <c r="R355" t="s">
        <v>8314</v>
      </c>
      <c r="S355" s="32">
        <v>42530</v>
      </c>
      <c r="T355" s="23">
        <v>42327.833553240736</v>
      </c>
      <c r="U355" s="18" t="s">
        <v>8399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v>1.0394285714285714</v>
      </c>
      <c r="P356">
        <v>125.44827586206897</v>
      </c>
      <c r="Q356" t="s">
        <v>8309</v>
      </c>
      <c r="R356" t="s">
        <v>8314</v>
      </c>
      <c r="S356" s="32">
        <v>42531</v>
      </c>
      <c r="T356" s="23">
        <v>42468.786122685182</v>
      </c>
      <c r="U356" s="18" t="s">
        <v>8389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v>1.1625714285714286</v>
      </c>
      <c r="P357">
        <v>246.60606060606059</v>
      </c>
      <c r="Q357" t="s">
        <v>8309</v>
      </c>
      <c r="R357" t="s">
        <v>8314</v>
      </c>
      <c r="S357" s="32">
        <v>42532</v>
      </c>
      <c r="T357" s="23">
        <v>41974.3355787037</v>
      </c>
      <c r="U357" s="18" t="s">
        <v>8396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v>1.0269239999999999</v>
      </c>
      <c r="P358">
        <v>79.401340206185566</v>
      </c>
      <c r="Q358" t="s">
        <v>8309</v>
      </c>
      <c r="R358" t="s">
        <v>8314</v>
      </c>
      <c r="S358" s="32">
        <v>42533</v>
      </c>
      <c r="T358" s="23">
        <v>42445.761493055557</v>
      </c>
      <c r="U358" s="18" t="s">
        <v>8390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v>1.74</v>
      </c>
      <c r="P359">
        <v>86.138613861386133</v>
      </c>
      <c r="Q359" t="s">
        <v>8309</v>
      </c>
      <c r="R359" t="s">
        <v>8314</v>
      </c>
      <c r="S359" s="32">
        <v>42534</v>
      </c>
      <c r="T359" s="23">
        <v>42118.222187499996</v>
      </c>
      <c r="U359" s="18" t="s">
        <v>8392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v>1.03088</v>
      </c>
      <c r="P360">
        <v>193.04868913857678</v>
      </c>
      <c r="Q360" t="s">
        <v>8309</v>
      </c>
      <c r="R360" t="s">
        <v>8314</v>
      </c>
      <c r="S360" s="32">
        <v>42535</v>
      </c>
      <c r="T360" s="23">
        <v>42536.625</v>
      </c>
      <c r="U360" s="18" t="s">
        <v>8399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v>1.0485537190082646</v>
      </c>
      <c r="P361">
        <v>84.023178807947019</v>
      </c>
      <c r="Q361" t="s">
        <v>8309</v>
      </c>
      <c r="R361" t="s">
        <v>8314</v>
      </c>
      <c r="S361" s="32">
        <v>42536</v>
      </c>
      <c r="T361" s="23">
        <v>41957.216666666667</v>
      </c>
      <c r="U361" s="18" t="s">
        <v>8393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v>1.0137499999999999</v>
      </c>
      <c r="P362">
        <v>139.82758620689654</v>
      </c>
      <c r="Q362" t="s">
        <v>8309</v>
      </c>
      <c r="R362" t="s">
        <v>8314</v>
      </c>
      <c r="S362" s="32">
        <v>42537</v>
      </c>
      <c r="T362" s="23">
        <v>42208.132638888885</v>
      </c>
      <c r="U362" s="18" t="s">
        <v>8391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v>1.1107699999999998</v>
      </c>
      <c r="P363">
        <v>109.82189265536722</v>
      </c>
      <c r="Q363" t="s">
        <v>8309</v>
      </c>
      <c r="R363" t="s">
        <v>8314</v>
      </c>
      <c r="S363" s="32">
        <v>42538</v>
      </c>
      <c r="T363" s="23">
        <v>41966.042893518519</v>
      </c>
      <c r="U363" s="18" t="s">
        <v>8396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v>1.2415933781686497</v>
      </c>
      <c r="P364">
        <v>139.53488372093022</v>
      </c>
      <c r="Q364" t="s">
        <v>8309</v>
      </c>
      <c r="R364" t="s">
        <v>8314</v>
      </c>
      <c r="S364" s="32">
        <v>42539</v>
      </c>
      <c r="T364" s="23">
        <v>41859</v>
      </c>
      <c r="U364" s="18" t="s">
        <v>8390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v>1.0133333333333334</v>
      </c>
      <c r="P365">
        <v>347.84615384615387</v>
      </c>
      <c r="Q365" t="s">
        <v>8309</v>
      </c>
      <c r="R365" t="s">
        <v>8314</v>
      </c>
      <c r="S365" s="32">
        <v>42540</v>
      </c>
      <c r="T365" s="23">
        <v>40300.806944444441</v>
      </c>
      <c r="U365" s="18" t="s">
        <v>8390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v>1.1016142857142857</v>
      </c>
      <c r="P366">
        <v>68.24159292035398</v>
      </c>
      <c r="Q366" t="s">
        <v>8309</v>
      </c>
      <c r="R366" t="s">
        <v>8314</v>
      </c>
      <c r="S366" s="32">
        <v>42541</v>
      </c>
      <c r="T366" s="23">
        <v>41811.165972222225</v>
      </c>
      <c r="U366" s="18" t="s">
        <v>8390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v>1.0397333333333334</v>
      </c>
      <c r="P367">
        <v>239.93846153846152</v>
      </c>
      <c r="Q367" t="s">
        <v>8309</v>
      </c>
      <c r="R367" t="s">
        <v>8314</v>
      </c>
      <c r="S367" s="32">
        <v>42542</v>
      </c>
      <c r="T367" s="23">
        <v>41698.606469907405</v>
      </c>
      <c r="U367" s="18" t="s">
        <v>8392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v>1.013157894736842</v>
      </c>
      <c r="P368">
        <v>287.31343283582089</v>
      </c>
      <c r="Q368" t="s">
        <v>8309</v>
      </c>
      <c r="R368" t="s">
        <v>8314</v>
      </c>
      <c r="S368" s="32">
        <v>42543</v>
      </c>
      <c r="T368" s="23">
        <v>41049.793032407404</v>
      </c>
      <c r="U368" s="18" t="s">
        <v>8396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v>1.033501</v>
      </c>
      <c r="P369">
        <v>86.84882352941176</v>
      </c>
      <c r="Q369" t="s">
        <v>8309</v>
      </c>
      <c r="R369" t="s">
        <v>8314</v>
      </c>
      <c r="S369" s="32">
        <v>42544</v>
      </c>
      <c r="T369" s="23">
        <v>41395.207638888889</v>
      </c>
      <c r="U369" s="18" t="s">
        <v>8391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v>1.04112</v>
      </c>
      <c r="P370">
        <v>81.84905660377359</v>
      </c>
      <c r="Q370" t="s">
        <v>8309</v>
      </c>
      <c r="R370" t="s">
        <v>8314</v>
      </c>
      <c r="S370" s="32">
        <v>42545</v>
      </c>
      <c r="T370" s="23">
        <v>42078.563912037032</v>
      </c>
      <c r="U370" s="18" t="s">
        <v>8391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v>1.1015569230769231</v>
      </c>
      <c r="P371">
        <v>42.874970059880241</v>
      </c>
      <c r="Q371" t="s">
        <v>8309</v>
      </c>
      <c r="R371" t="s">
        <v>8314</v>
      </c>
      <c r="S371" s="32">
        <v>42546</v>
      </c>
      <c r="T371" s="23">
        <v>40923.551724537036</v>
      </c>
      <c r="U371" s="18" t="s">
        <v>8390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v>1.2202</v>
      </c>
      <c r="P372">
        <v>709.41860465116281</v>
      </c>
      <c r="Q372" t="s">
        <v>8309</v>
      </c>
      <c r="R372" t="s">
        <v>8314</v>
      </c>
      <c r="S372" s="32">
        <v>42547</v>
      </c>
      <c r="T372" s="23">
        <v>42741.795138888891</v>
      </c>
      <c r="U372" s="18" t="s">
        <v>8394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v>1.1416866666666667</v>
      </c>
      <c r="P373">
        <v>161.25517890772127</v>
      </c>
      <c r="Q373" t="s">
        <v>8309</v>
      </c>
      <c r="R373" t="s">
        <v>8314</v>
      </c>
      <c r="S373" s="32">
        <v>42548</v>
      </c>
      <c r="T373" s="23">
        <v>41306.767812500002</v>
      </c>
      <c r="U373" s="18" t="s">
        <v>8399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v>1.2533333333333334</v>
      </c>
      <c r="P374">
        <v>41.777777777777779</v>
      </c>
      <c r="Q374" t="s">
        <v>8309</v>
      </c>
      <c r="R374" t="s">
        <v>8314</v>
      </c>
      <c r="S374" s="32">
        <v>42549</v>
      </c>
      <c r="T374" s="23">
        <v>42465.666666666672</v>
      </c>
      <c r="U374" s="18" t="s">
        <v>8388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v>1.0666666666666667</v>
      </c>
      <c r="P375">
        <v>89.887640449438209</v>
      </c>
      <c r="Q375" t="s">
        <v>8309</v>
      </c>
      <c r="R375" t="s">
        <v>8314</v>
      </c>
      <c r="S375" s="32">
        <v>42550</v>
      </c>
      <c r="T375" s="23">
        <v>41108.91201388889</v>
      </c>
      <c r="U375" s="18" t="s">
        <v>8390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v>1.3065</v>
      </c>
      <c r="P376">
        <v>45.051724137931032</v>
      </c>
      <c r="Q376" t="s">
        <v>8309</v>
      </c>
      <c r="R376" t="s">
        <v>8314</v>
      </c>
      <c r="S376" s="32">
        <v>42551</v>
      </c>
      <c r="T376" s="23">
        <v>40802.889247685183</v>
      </c>
      <c r="U376" s="18" t="s">
        <v>8390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v>1.2</v>
      </c>
      <c r="P377">
        <v>42.857142857142854</v>
      </c>
      <c r="Q377" t="s">
        <v>8309</v>
      </c>
      <c r="R377" t="s">
        <v>8314</v>
      </c>
      <c r="S377" s="32">
        <v>42552</v>
      </c>
      <c r="T377" s="23">
        <v>41699.720833333333</v>
      </c>
      <c r="U377" s="18" t="s">
        <v>8388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v>1.0595918367346939</v>
      </c>
      <c r="P378">
        <v>54.083333333333336</v>
      </c>
      <c r="Q378" t="s">
        <v>8309</v>
      </c>
      <c r="R378" t="s">
        <v>8314</v>
      </c>
      <c r="S378" s="32">
        <v>42553</v>
      </c>
      <c r="T378" s="23">
        <v>42607.452731481477</v>
      </c>
      <c r="U378" s="18" t="s">
        <v>8389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v>1.1439999999999999</v>
      </c>
      <c r="P379">
        <v>103.21804511278195</v>
      </c>
      <c r="Q379" t="s">
        <v>8309</v>
      </c>
      <c r="R379" t="s">
        <v>8314</v>
      </c>
      <c r="S379" s="32">
        <v>42554</v>
      </c>
      <c r="T379" s="23">
        <v>42322.292361111111</v>
      </c>
      <c r="U379" s="18" t="s">
        <v>8391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v>1.1176666666666666</v>
      </c>
      <c r="P380">
        <v>40.397590361445786</v>
      </c>
      <c r="Q380" t="s">
        <v>8309</v>
      </c>
      <c r="R380" t="s">
        <v>8314</v>
      </c>
      <c r="S380" s="32">
        <v>42555</v>
      </c>
      <c r="T380" s="23">
        <v>42394.994444444441</v>
      </c>
      <c r="U380" s="18" t="s">
        <v>8389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v>1.1608000000000001</v>
      </c>
      <c r="P381">
        <v>116.85906040268456</v>
      </c>
      <c r="Q381" t="s">
        <v>8309</v>
      </c>
      <c r="R381" t="s">
        <v>8314</v>
      </c>
      <c r="S381" s="32">
        <v>42556</v>
      </c>
      <c r="T381" s="23">
        <v>41032.688333333332</v>
      </c>
      <c r="U381" s="18" t="s">
        <v>8392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v>1.415</v>
      </c>
      <c r="P382">
        <v>115.51020408163265</v>
      </c>
      <c r="Q382" t="s">
        <v>8309</v>
      </c>
      <c r="R382" t="s">
        <v>8314</v>
      </c>
      <c r="S382" s="32">
        <v>42557</v>
      </c>
      <c r="T382" s="23">
        <v>42392.719814814816</v>
      </c>
      <c r="U382" s="18" t="s">
        <v>8389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v>1.0472999999999999</v>
      </c>
      <c r="P383">
        <v>104.31274900398407</v>
      </c>
      <c r="Q383" t="s">
        <v>8309</v>
      </c>
      <c r="R383" t="s">
        <v>8314</v>
      </c>
      <c r="S383" s="32">
        <v>42558</v>
      </c>
      <c r="T383" s="23">
        <v>41120.208333333336</v>
      </c>
      <c r="U383" s="18" t="s">
        <v>8394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v>2.5583333333333331</v>
      </c>
      <c r="P384">
        <v>69.772727272727266</v>
      </c>
      <c r="Q384" t="s">
        <v>8309</v>
      </c>
      <c r="R384" t="s">
        <v>8314</v>
      </c>
      <c r="S384" s="32">
        <v>42559</v>
      </c>
      <c r="T384" s="23">
        <v>41158.709490740745</v>
      </c>
      <c r="U384" s="18" t="s">
        <v>8388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v>2.0670670670670672</v>
      </c>
      <c r="P385">
        <v>43.020833333333336</v>
      </c>
      <c r="Q385" t="s">
        <v>8309</v>
      </c>
      <c r="R385" t="s">
        <v>8314</v>
      </c>
      <c r="S385" s="32">
        <v>42560</v>
      </c>
      <c r="T385" s="23">
        <v>41778.117581018516</v>
      </c>
      <c r="U385" s="18" t="s">
        <v>8388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v>1.1210500000000001</v>
      </c>
      <c r="P386">
        <v>58.540469973890339</v>
      </c>
      <c r="Q386" t="s">
        <v>8309</v>
      </c>
      <c r="R386" t="s">
        <v>8314</v>
      </c>
      <c r="S386" s="32">
        <v>42561</v>
      </c>
      <c r="T386" s="23">
        <v>42010.781793981485</v>
      </c>
      <c r="U386" s="18" t="s">
        <v>8393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v>1.05982</v>
      </c>
      <c r="P387">
        <v>111.79535864978902</v>
      </c>
      <c r="Q387" t="s">
        <v>8309</v>
      </c>
      <c r="R387" t="s">
        <v>8314</v>
      </c>
      <c r="S387" s="32">
        <v>42562</v>
      </c>
      <c r="T387" s="23">
        <v>41964.626168981486</v>
      </c>
      <c r="U387" s="18" t="s">
        <v>8394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v>1.0016666666666667</v>
      </c>
      <c r="P388">
        <v>46.230769230769234</v>
      </c>
      <c r="Q388" t="s">
        <v>8309</v>
      </c>
      <c r="R388" t="s">
        <v>8314</v>
      </c>
      <c r="S388" s="32">
        <v>42563</v>
      </c>
      <c r="T388" s="23">
        <v>42226.951284722221</v>
      </c>
      <c r="U388" s="18" t="s">
        <v>8388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v>2.1398947368421051</v>
      </c>
      <c r="P389">
        <v>144.69039145907473</v>
      </c>
      <c r="Q389" t="s">
        <v>8309</v>
      </c>
      <c r="R389" t="s">
        <v>8314</v>
      </c>
      <c r="S389" s="32">
        <v>42564</v>
      </c>
      <c r="T389" s="23">
        <v>42231.25</v>
      </c>
      <c r="U389" s="18" t="s">
        <v>8396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v>1.2616000000000001</v>
      </c>
      <c r="P390">
        <v>88.845070422535215</v>
      </c>
      <c r="Q390" t="s">
        <v>8309</v>
      </c>
      <c r="R390" t="s">
        <v>8314</v>
      </c>
      <c r="S390" s="32">
        <v>42565</v>
      </c>
      <c r="T390" s="23">
        <v>42579.076157407413</v>
      </c>
      <c r="U390" s="18" t="s">
        <v>8390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v>1.8153547058823529</v>
      </c>
      <c r="P391">
        <v>81.75107284768211</v>
      </c>
      <c r="Q391" t="s">
        <v>8309</v>
      </c>
      <c r="R391" t="s">
        <v>8314</v>
      </c>
      <c r="S391" s="32">
        <v>42566</v>
      </c>
      <c r="T391" s="23">
        <v>41705.957638888889</v>
      </c>
      <c r="U391" s="18" t="s">
        <v>8399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v>1</v>
      </c>
      <c r="P392">
        <v>71.428571428571431</v>
      </c>
      <c r="Q392" t="s">
        <v>8309</v>
      </c>
      <c r="R392" t="s">
        <v>8314</v>
      </c>
      <c r="S392" s="32">
        <v>42567</v>
      </c>
      <c r="T392" s="23">
        <v>42132.036712962959</v>
      </c>
      <c r="U392" s="18" t="s">
        <v>8389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v>1.0061</v>
      </c>
      <c r="P393">
        <v>104.25906735751295</v>
      </c>
      <c r="Q393" t="s">
        <v>8309</v>
      </c>
      <c r="R393" t="s">
        <v>8314</v>
      </c>
      <c r="S393" s="32">
        <v>42568</v>
      </c>
      <c r="T393" s="23">
        <v>40895.040972222225</v>
      </c>
      <c r="U393" s="18" t="s">
        <v>8393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v>1.009027027027027</v>
      </c>
      <c r="P394">
        <v>90.616504854368927</v>
      </c>
      <c r="Q394" t="s">
        <v>8309</v>
      </c>
      <c r="R394" t="s">
        <v>8314</v>
      </c>
      <c r="S394" s="32">
        <v>42569</v>
      </c>
      <c r="T394" s="23">
        <v>40794.125</v>
      </c>
      <c r="U394" s="18" t="s">
        <v>8392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v>1.10446</v>
      </c>
      <c r="P395">
        <v>157.33048433048432</v>
      </c>
      <c r="Q395" t="s">
        <v>8309</v>
      </c>
      <c r="R395" t="s">
        <v>8314</v>
      </c>
      <c r="S395" s="32">
        <v>42570</v>
      </c>
      <c r="T395" s="23">
        <v>41557.708935185183</v>
      </c>
      <c r="U395" s="18" t="s">
        <v>8399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v>1.118936170212766</v>
      </c>
      <c r="P396">
        <v>105.18</v>
      </c>
      <c r="Q396" t="s">
        <v>8309</v>
      </c>
      <c r="R396" t="s">
        <v>8314</v>
      </c>
      <c r="S396" s="32">
        <v>42571</v>
      </c>
      <c r="T396" s="23">
        <v>42477.776412037041</v>
      </c>
      <c r="U396" s="18" t="s">
        <v>8389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v>1.0804450000000001</v>
      </c>
      <c r="P397">
        <v>58.719836956521746</v>
      </c>
      <c r="Q397" t="s">
        <v>8309</v>
      </c>
      <c r="R397" t="s">
        <v>8314</v>
      </c>
      <c r="S397" s="32">
        <v>42572</v>
      </c>
      <c r="T397" s="23">
        <v>41026.897222222222</v>
      </c>
      <c r="U397" s="18" t="s">
        <v>8391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v>1.0666666666666667</v>
      </c>
      <c r="P398">
        <v>81.632653061224488</v>
      </c>
      <c r="Q398" t="s">
        <v>8309</v>
      </c>
      <c r="R398" t="s">
        <v>8314</v>
      </c>
      <c r="S398" s="32">
        <v>42573</v>
      </c>
      <c r="T398" s="23">
        <v>41097.564884259256</v>
      </c>
      <c r="U398" s="18" t="s">
        <v>8392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v>1.0390027322404372</v>
      </c>
      <c r="P399">
        <v>56.460043668122275</v>
      </c>
      <c r="Q399" t="s">
        <v>8309</v>
      </c>
      <c r="R399" t="s">
        <v>8314</v>
      </c>
      <c r="S399" s="32">
        <v>42574</v>
      </c>
      <c r="T399" s="23">
        <v>40422.155555555553</v>
      </c>
      <c r="U399" s="18" t="s">
        <v>8391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v>1.2516</v>
      </c>
      <c r="P400">
        <v>140.1044776119403</v>
      </c>
      <c r="Q400" t="s">
        <v>8309</v>
      </c>
      <c r="R400" t="s">
        <v>8314</v>
      </c>
      <c r="S400" s="32">
        <v>42575</v>
      </c>
      <c r="T400" s="23">
        <v>42123.793124999997</v>
      </c>
      <c r="U400" s="18" t="s">
        <v>8390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v>1.0680499999999999</v>
      </c>
      <c r="P401">
        <v>224.85263157894738</v>
      </c>
      <c r="Q401" t="s">
        <v>8309</v>
      </c>
      <c r="R401" t="s">
        <v>8314</v>
      </c>
      <c r="S401" s="32">
        <v>42576</v>
      </c>
      <c r="T401" s="23">
        <v>42718.5</v>
      </c>
      <c r="U401" s="18" t="s">
        <v>8393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v>1.1230249999999999</v>
      </c>
      <c r="P402">
        <v>181.13306451612902</v>
      </c>
      <c r="Q402" t="s">
        <v>8309</v>
      </c>
      <c r="R402" t="s">
        <v>8314</v>
      </c>
      <c r="S402" s="32">
        <v>42577</v>
      </c>
      <c r="T402" s="23">
        <v>41776.145833333336</v>
      </c>
      <c r="U402" s="18" t="s">
        <v>8391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v>1.0381199999999999</v>
      </c>
      <c r="P403">
        <v>711.04109589041093</v>
      </c>
      <c r="Q403" t="s">
        <v>8309</v>
      </c>
      <c r="R403" t="s">
        <v>8314</v>
      </c>
      <c r="S403" s="32">
        <v>42578</v>
      </c>
      <c r="T403" s="23">
        <v>40762.842245370368</v>
      </c>
      <c r="U403" s="18" t="s">
        <v>8399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v>1.4165000000000001</v>
      </c>
      <c r="P404">
        <v>65.883720930232556</v>
      </c>
      <c r="Q404" t="s">
        <v>8309</v>
      </c>
      <c r="R404" t="s">
        <v>8314</v>
      </c>
      <c r="S404" s="32">
        <v>42579</v>
      </c>
      <c r="T404" s="23">
        <v>42313.58121527778</v>
      </c>
      <c r="U404" s="18" t="s">
        <v>8389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v>1.0526</v>
      </c>
      <c r="P405">
        <v>75.185714285714283</v>
      </c>
      <c r="Q405" t="s">
        <v>8309</v>
      </c>
      <c r="R405" t="s">
        <v>8314</v>
      </c>
      <c r="S405" s="32">
        <v>42580</v>
      </c>
      <c r="T405" s="23">
        <v>40765.297222222223</v>
      </c>
      <c r="U405" s="18" t="s">
        <v>8390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v>1.0309142857142857</v>
      </c>
      <c r="P406">
        <v>133.14391143911439</v>
      </c>
      <c r="Q406" t="s">
        <v>8309</v>
      </c>
      <c r="R406" t="s">
        <v>8314</v>
      </c>
      <c r="S406" s="32">
        <v>42581</v>
      </c>
      <c r="T406" s="23">
        <v>41675.961111111108</v>
      </c>
      <c r="U406" s="18" t="s">
        <v>8396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v>1.0765957446808512</v>
      </c>
      <c r="P407">
        <v>55.2</v>
      </c>
      <c r="Q407" t="s">
        <v>8309</v>
      </c>
      <c r="R407" t="s">
        <v>8314</v>
      </c>
      <c r="S407" s="32">
        <v>42582</v>
      </c>
      <c r="T407" s="23">
        <v>41704.08494212963</v>
      </c>
      <c r="U407" s="18" t="s">
        <v>8389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v>1.0770464285714285</v>
      </c>
      <c r="P408">
        <v>86.163714285714292</v>
      </c>
      <c r="Q408" t="s">
        <v>8309</v>
      </c>
      <c r="R408" t="s">
        <v>8314</v>
      </c>
      <c r="S408" s="32">
        <v>42583</v>
      </c>
      <c r="T408" s="23">
        <v>40672.249305555553</v>
      </c>
      <c r="U408" s="18" t="s">
        <v>8389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v>1.0155000000000001</v>
      </c>
      <c r="P409">
        <v>92.318181818181813</v>
      </c>
      <c r="Q409" t="s">
        <v>8309</v>
      </c>
      <c r="R409" t="s">
        <v>8314</v>
      </c>
      <c r="S409" s="32">
        <v>42584</v>
      </c>
      <c r="T409" s="23">
        <v>40866.912615740745</v>
      </c>
      <c r="U409" s="18" t="s">
        <v>8389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v>1.0143766666666667</v>
      </c>
      <c r="P410">
        <v>160.16473684210527</v>
      </c>
      <c r="Q410" t="s">
        <v>8309</v>
      </c>
      <c r="R410" t="s">
        <v>8314</v>
      </c>
      <c r="S410" s="32">
        <v>42585</v>
      </c>
      <c r="T410" s="23">
        <v>41583.777662037035</v>
      </c>
      <c r="U410" s="18" t="s">
        <v>8390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v>1.3680000000000001</v>
      </c>
      <c r="P411">
        <v>45.6</v>
      </c>
      <c r="Q411" t="s">
        <v>8309</v>
      </c>
      <c r="R411" t="s">
        <v>8314</v>
      </c>
      <c r="S411" s="32">
        <v>42586</v>
      </c>
      <c r="T411" s="23">
        <v>42573.862777777773</v>
      </c>
      <c r="U411" s="18" t="s">
        <v>8388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v>1.2829999999999999</v>
      </c>
      <c r="P412">
        <v>183.28571428571428</v>
      </c>
      <c r="Q412" t="s">
        <v>8309</v>
      </c>
      <c r="R412" t="s">
        <v>8314</v>
      </c>
      <c r="S412" s="32">
        <v>42587</v>
      </c>
      <c r="T412" s="23">
        <v>42173.981446759266</v>
      </c>
      <c r="U412" s="18" t="s">
        <v>8389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v>1.0105</v>
      </c>
      <c r="P413">
        <v>125.78838174273859</v>
      </c>
      <c r="Q413" t="s">
        <v>8309</v>
      </c>
      <c r="R413" t="s">
        <v>8314</v>
      </c>
      <c r="S413" s="32">
        <v>42588</v>
      </c>
      <c r="T413" s="23">
        <v>41630.208333333336</v>
      </c>
      <c r="U413" s="18" t="s">
        <v>8395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v>1.2684</v>
      </c>
      <c r="P414">
        <v>57.654545454545456</v>
      </c>
      <c r="Q414" t="s">
        <v>8309</v>
      </c>
      <c r="R414" t="s">
        <v>8314</v>
      </c>
      <c r="S414" s="32">
        <v>42589</v>
      </c>
      <c r="T414" s="23">
        <v>41115.742800925924</v>
      </c>
      <c r="U414" s="18" t="s">
        <v>8389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v>1.0508593749999999</v>
      </c>
      <c r="P415">
        <v>78.660818713450297</v>
      </c>
      <c r="Q415" t="s">
        <v>8309</v>
      </c>
      <c r="R415" t="s">
        <v>8314</v>
      </c>
      <c r="S415" s="32">
        <v>42590</v>
      </c>
      <c r="T415" s="23">
        <v>41109.877442129626</v>
      </c>
      <c r="U415" s="18" t="s">
        <v>8391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v>1.0285405405405406</v>
      </c>
      <c r="P416">
        <v>91.480769230769226</v>
      </c>
      <c r="Q416" t="s">
        <v>8309</v>
      </c>
      <c r="R416" t="s">
        <v>8314</v>
      </c>
      <c r="S416" s="32">
        <v>42591</v>
      </c>
      <c r="T416" s="23">
        <v>41559.063252314816</v>
      </c>
      <c r="U416" s="18" t="s">
        <v>8392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v>1.0214714285714286</v>
      </c>
      <c r="P417">
        <v>68.09809523809524</v>
      </c>
      <c r="Q417" t="s">
        <v>8309</v>
      </c>
      <c r="R417" t="s">
        <v>8314</v>
      </c>
      <c r="S417" s="32">
        <v>42592</v>
      </c>
      <c r="T417" s="23">
        <v>41929.5</v>
      </c>
      <c r="U417" s="18" t="s">
        <v>8389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v>1.2021700000000002</v>
      </c>
      <c r="P418">
        <v>48.086800000000004</v>
      </c>
      <c r="Q418" t="s">
        <v>8309</v>
      </c>
      <c r="R418" t="s">
        <v>8314</v>
      </c>
      <c r="S418" s="32">
        <v>42593</v>
      </c>
      <c r="T418" s="23">
        <v>41678.396192129629</v>
      </c>
      <c r="U418" s="18" t="s">
        <v>8389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v>1.0024761904761905</v>
      </c>
      <c r="P419">
        <v>202.42307692307693</v>
      </c>
      <c r="Q419" t="s">
        <v>8309</v>
      </c>
      <c r="R419" t="s">
        <v>8314</v>
      </c>
      <c r="S419" s="32">
        <v>42594</v>
      </c>
      <c r="T419" s="23">
        <v>41372.189583333333</v>
      </c>
      <c r="U419" s="18" t="s">
        <v>8391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v>1.0063392857142857</v>
      </c>
      <c r="P420">
        <v>216.75</v>
      </c>
      <c r="Q420" t="s">
        <v>8309</v>
      </c>
      <c r="R420" t="s">
        <v>8314</v>
      </c>
      <c r="S420" s="32">
        <v>42595</v>
      </c>
      <c r="T420" s="23">
        <v>42208.282372685186</v>
      </c>
      <c r="U420" s="18" t="s">
        <v>8393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v>1.004375</v>
      </c>
      <c r="P421">
        <v>110.06849315068493</v>
      </c>
      <c r="Q421" t="s">
        <v>8309</v>
      </c>
      <c r="R421" t="s">
        <v>8314</v>
      </c>
      <c r="S421" s="32">
        <v>42596</v>
      </c>
      <c r="T421" s="23">
        <v>41454.842442129629</v>
      </c>
      <c r="U421" s="18" t="s">
        <v>8390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v>4.3939393939393936E-3</v>
      </c>
      <c r="P422">
        <v>4.833333333333333</v>
      </c>
      <c r="Q422" t="s">
        <v>8309</v>
      </c>
      <c r="R422" t="s">
        <v>8315</v>
      </c>
      <c r="S422" s="32">
        <v>42597</v>
      </c>
      <c r="T422" s="23">
        <v>41712.194803240738</v>
      </c>
      <c r="U422" s="18" t="s">
        <v>8389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v>2.0066666666666667E-2</v>
      </c>
      <c r="P423">
        <v>50.166666666666664</v>
      </c>
      <c r="Q423" t="s">
        <v>8309</v>
      </c>
      <c r="R423" t="s">
        <v>8315</v>
      </c>
      <c r="S423" s="32">
        <v>42598</v>
      </c>
      <c r="T423" s="23">
        <v>42237.491388888884</v>
      </c>
      <c r="U423" s="18" t="s">
        <v>8392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v>1.0749999999999999E-2</v>
      </c>
      <c r="P424">
        <v>35.833333333333336</v>
      </c>
      <c r="Q424" t="s">
        <v>8309</v>
      </c>
      <c r="R424" t="s">
        <v>8315</v>
      </c>
      <c r="S424" s="32">
        <v>42599</v>
      </c>
      <c r="T424" s="23">
        <v>41893.260381944441</v>
      </c>
      <c r="U424" s="18" t="s">
        <v>8397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v>7.6499999999999997E-3</v>
      </c>
      <c r="P425">
        <v>11.76923076923077</v>
      </c>
      <c r="Q425" t="s">
        <v>8309</v>
      </c>
      <c r="R425" t="s">
        <v>8315</v>
      </c>
      <c r="S425" s="32">
        <v>42600</v>
      </c>
      <c r="T425" s="23">
        <v>41430.92627314815</v>
      </c>
      <c r="U425" s="18" t="s">
        <v>8393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v>6.7966666666666675E-2</v>
      </c>
      <c r="P426">
        <v>40.78</v>
      </c>
      <c r="Q426" t="s">
        <v>8309</v>
      </c>
      <c r="R426" t="s">
        <v>8315</v>
      </c>
      <c r="S426" s="32">
        <v>42601</v>
      </c>
      <c r="T426" s="23">
        <v>40994.334479166668</v>
      </c>
      <c r="U426" s="18" t="s">
        <v>8389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v>1.2E-4</v>
      </c>
      <c r="P427">
        <v>3</v>
      </c>
      <c r="Q427" t="s">
        <v>8309</v>
      </c>
      <c r="R427" t="s">
        <v>8315</v>
      </c>
      <c r="S427" s="32">
        <v>42602</v>
      </c>
      <c r="T427" s="23">
        <v>42335.902824074074</v>
      </c>
      <c r="U427" s="18" t="s">
        <v>8399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v>1.3299999999999999E-2</v>
      </c>
      <c r="P428">
        <v>16.625</v>
      </c>
      <c r="Q428" t="s">
        <v>8309</v>
      </c>
      <c r="R428" t="s">
        <v>8315</v>
      </c>
      <c r="S428" s="32">
        <v>42603</v>
      </c>
      <c r="T428" s="23">
        <v>42430.711967592593</v>
      </c>
      <c r="U428" s="18" t="s">
        <v>8391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v>0</v>
      </c>
      <c r="P429" t="e">
        <v>#DIV/0!</v>
      </c>
      <c r="Q429" t="s">
        <v>8309</v>
      </c>
      <c r="R429" t="s">
        <v>8315</v>
      </c>
      <c r="S429" s="32">
        <v>42604</v>
      </c>
      <c r="T429" s="23">
        <v>42299.790972222225</v>
      </c>
      <c r="U429" s="18" t="s">
        <v>8390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v>5.6333333333333332E-2</v>
      </c>
      <c r="P430">
        <v>52</v>
      </c>
      <c r="Q430" t="s">
        <v>8309</v>
      </c>
      <c r="R430" t="s">
        <v>8315</v>
      </c>
      <c r="S430" s="32">
        <v>42605</v>
      </c>
      <c r="T430" s="23">
        <v>41806.916666666664</v>
      </c>
      <c r="U430" s="18" t="s">
        <v>8391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v>0</v>
      </c>
      <c r="P431" t="e">
        <v>#DIV/0!</v>
      </c>
      <c r="Q431" t="s">
        <v>8309</v>
      </c>
      <c r="R431" t="s">
        <v>8315</v>
      </c>
      <c r="S431" s="32">
        <v>42606</v>
      </c>
      <c r="T431" s="23">
        <v>40144.207638888889</v>
      </c>
      <c r="U431" s="18" t="s">
        <v>8390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v>2.4E-2</v>
      </c>
      <c r="P432">
        <v>4.8</v>
      </c>
      <c r="Q432" t="s">
        <v>8309</v>
      </c>
      <c r="R432" t="s">
        <v>8315</v>
      </c>
      <c r="S432" s="32">
        <v>42607</v>
      </c>
      <c r="T432" s="23">
        <v>41528.107256944444</v>
      </c>
      <c r="U432" s="18" t="s">
        <v>8389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v>0.13833333333333334</v>
      </c>
      <c r="P433">
        <v>51.875</v>
      </c>
      <c r="Q433" t="s">
        <v>8309</v>
      </c>
      <c r="R433" t="s">
        <v>8315</v>
      </c>
      <c r="S433" s="32">
        <v>42608</v>
      </c>
      <c r="T433" s="23">
        <v>42556.871331018512</v>
      </c>
      <c r="U433" s="18" t="s">
        <v>8389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v>9.5000000000000001E-2</v>
      </c>
      <c r="P434">
        <v>71.25</v>
      </c>
      <c r="Q434" t="s">
        <v>8309</v>
      </c>
      <c r="R434" t="s">
        <v>8315</v>
      </c>
      <c r="S434" s="32">
        <v>42609</v>
      </c>
      <c r="T434" s="23">
        <v>42298.726631944446</v>
      </c>
      <c r="U434" s="18" t="s">
        <v>8390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v>0</v>
      </c>
      <c r="P435" t="e">
        <v>#DIV/0!</v>
      </c>
      <c r="Q435" t="s">
        <v>8309</v>
      </c>
      <c r="R435" t="s">
        <v>8315</v>
      </c>
      <c r="S435" s="32">
        <v>42610</v>
      </c>
      <c r="T435" s="23">
        <v>42288.629884259266</v>
      </c>
      <c r="U435" s="18" t="s">
        <v>8389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v>0.05</v>
      </c>
      <c r="P436">
        <v>62.5</v>
      </c>
      <c r="Q436" t="s">
        <v>8309</v>
      </c>
      <c r="R436" t="s">
        <v>8315</v>
      </c>
      <c r="S436" s="32">
        <v>42611</v>
      </c>
      <c r="T436" s="23">
        <v>41609.876180555555</v>
      </c>
      <c r="U436" s="18" t="s">
        <v>8389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v>2.7272727272727273E-5</v>
      </c>
      <c r="P437">
        <v>1</v>
      </c>
      <c r="Q437" t="s">
        <v>8309</v>
      </c>
      <c r="R437" t="s">
        <v>8315</v>
      </c>
      <c r="S437" s="32">
        <v>42612</v>
      </c>
      <c r="T437" s="23">
        <v>41530.747453703705</v>
      </c>
      <c r="U437" s="18" t="s">
        <v>8399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v>0</v>
      </c>
      <c r="P438" t="e">
        <v>#DIV/0!</v>
      </c>
      <c r="Q438" t="s">
        <v>8309</v>
      </c>
      <c r="R438" t="s">
        <v>8315</v>
      </c>
      <c r="S438" s="32">
        <v>42613</v>
      </c>
      <c r="T438" s="23">
        <v>41486.36241898148</v>
      </c>
      <c r="U438" s="18" t="s">
        <v>8389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v>0</v>
      </c>
      <c r="P439" t="e">
        <v>#DIV/0!</v>
      </c>
      <c r="Q439" t="s">
        <v>8309</v>
      </c>
      <c r="R439" t="s">
        <v>8315</v>
      </c>
      <c r="S439" s="32">
        <v>42614</v>
      </c>
      <c r="T439" s="23">
        <v>42651.31858796296</v>
      </c>
      <c r="U439" s="18" t="s">
        <v>8390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v>9.3799999999999994E-2</v>
      </c>
      <c r="P440">
        <v>170.54545454545453</v>
      </c>
      <c r="Q440" t="s">
        <v>8309</v>
      </c>
      <c r="R440" t="s">
        <v>8315</v>
      </c>
      <c r="S440" s="32">
        <v>42615</v>
      </c>
      <c r="T440" s="23">
        <v>42326.302754629629</v>
      </c>
      <c r="U440" s="18" t="s">
        <v>8393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v>0</v>
      </c>
      <c r="P441" t="e">
        <v>#DIV/0!</v>
      </c>
      <c r="Q441" t="s">
        <v>8309</v>
      </c>
      <c r="R441" t="s">
        <v>8315</v>
      </c>
      <c r="S441" s="32">
        <v>42616</v>
      </c>
      <c r="T441" s="23">
        <v>41929.761782407404</v>
      </c>
      <c r="U441" s="18" t="s">
        <v>8388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v>1E-3</v>
      </c>
      <c r="P442">
        <v>5</v>
      </c>
      <c r="Q442" t="s">
        <v>8309</v>
      </c>
      <c r="R442" t="s">
        <v>8315</v>
      </c>
      <c r="S442" s="32">
        <v>42617</v>
      </c>
      <c r="T442" s="23">
        <v>42453.943900462968</v>
      </c>
      <c r="U442" s="18" t="s">
        <v>8390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v>0</v>
      </c>
      <c r="P443" t="e">
        <v>#DIV/0!</v>
      </c>
      <c r="Q443" t="s">
        <v>8309</v>
      </c>
      <c r="R443" t="s">
        <v>8315</v>
      </c>
      <c r="S443" s="32">
        <v>42618</v>
      </c>
      <c r="T443" s="23">
        <v>41580.793935185182</v>
      </c>
      <c r="U443" s="18" t="s">
        <v>8388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v>0.39358823529411763</v>
      </c>
      <c r="P444">
        <v>393.58823529411762</v>
      </c>
      <c r="Q444" t="s">
        <v>8309</v>
      </c>
      <c r="R444" t="s">
        <v>8315</v>
      </c>
      <c r="S444" s="32">
        <v>42619</v>
      </c>
      <c r="T444" s="23">
        <v>42054.888692129629</v>
      </c>
      <c r="U444" s="18" t="s">
        <v>8392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v>1E-3</v>
      </c>
      <c r="P445">
        <v>5</v>
      </c>
      <c r="Q445" t="s">
        <v>8309</v>
      </c>
      <c r="R445" t="s">
        <v>8315</v>
      </c>
      <c r="S445" s="32">
        <v>42620</v>
      </c>
      <c r="T445" s="23">
        <v>41680.015057870369</v>
      </c>
      <c r="U445" s="18" t="s">
        <v>8391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v>0.05</v>
      </c>
      <c r="P446">
        <v>50</v>
      </c>
      <c r="Q446" t="s">
        <v>8309</v>
      </c>
      <c r="R446" t="s">
        <v>8315</v>
      </c>
      <c r="S446" s="32">
        <v>42621</v>
      </c>
      <c r="T446" s="23">
        <v>40954.906956018516</v>
      </c>
      <c r="U446" s="18" t="s">
        <v>8389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v>3.3333333333333335E-5</v>
      </c>
      <c r="P447">
        <v>1</v>
      </c>
      <c r="Q447" t="s">
        <v>8309</v>
      </c>
      <c r="R447" t="s">
        <v>8315</v>
      </c>
      <c r="S447" s="32">
        <v>42622</v>
      </c>
      <c r="T447" s="23">
        <v>42145.335358796292</v>
      </c>
      <c r="U447" s="18" t="s">
        <v>8399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v>7.2952380952380949E-2</v>
      </c>
      <c r="P448">
        <v>47.875</v>
      </c>
      <c r="Q448" t="s">
        <v>8309</v>
      </c>
      <c r="R448" t="s">
        <v>8315</v>
      </c>
      <c r="S448" s="32">
        <v>42623</v>
      </c>
      <c r="T448" s="23">
        <v>42067.083564814813</v>
      </c>
      <c r="U448" s="18" t="s">
        <v>8391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v>1.6666666666666666E-4</v>
      </c>
      <c r="P449">
        <v>5</v>
      </c>
      <c r="Q449" t="s">
        <v>8309</v>
      </c>
      <c r="R449" t="s">
        <v>8315</v>
      </c>
      <c r="S449" s="32">
        <v>42624</v>
      </c>
      <c r="T449" s="23">
        <v>41356.513460648144</v>
      </c>
      <c r="U449" s="18" t="s">
        <v>8395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v>3.2804E-2</v>
      </c>
      <c r="P450">
        <v>20.502500000000001</v>
      </c>
      <c r="Q450" t="s">
        <v>8309</v>
      </c>
      <c r="R450" t="s">
        <v>8315</v>
      </c>
      <c r="S450" s="32">
        <v>42625</v>
      </c>
      <c r="T450" s="23">
        <v>41773.758043981477</v>
      </c>
      <c r="U450" s="18" t="s">
        <v>8389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v>2.2499999999999999E-2</v>
      </c>
      <c r="P451">
        <v>9</v>
      </c>
      <c r="Q451" t="s">
        <v>8309</v>
      </c>
      <c r="R451" t="s">
        <v>8315</v>
      </c>
      <c r="S451" s="32">
        <v>42626</v>
      </c>
      <c r="T451" s="23">
        <v>41564.568113425928</v>
      </c>
      <c r="U451" s="18" t="s">
        <v>8389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v>7.92E-3</v>
      </c>
      <c r="P452">
        <v>56.571428571428569</v>
      </c>
      <c r="Q452" t="s">
        <v>8309</v>
      </c>
      <c r="R452" t="s">
        <v>8315</v>
      </c>
      <c r="S452" s="32">
        <v>42627</v>
      </c>
      <c r="T452" s="23">
        <v>41684.946759259255</v>
      </c>
      <c r="U452" s="18" t="s">
        <v>8399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v>0</v>
      </c>
      <c r="P453" t="e">
        <v>#DIV/0!</v>
      </c>
      <c r="Q453" t="s">
        <v>8309</v>
      </c>
      <c r="R453" t="s">
        <v>8315</v>
      </c>
      <c r="S453" s="32">
        <v>42628</v>
      </c>
      <c r="T453" s="23">
        <v>41664.715173611112</v>
      </c>
      <c r="U453" s="18" t="s">
        <v>8393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v>0.64</v>
      </c>
      <c r="P454">
        <v>40</v>
      </c>
      <c r="Q454" t="s">
        <v>8309</v>
      </c>
      <c r="R454" t="s">
        <v>8315</v>
      </c>
      <c r="S454" s="32">
        <v>42629</v>
      </c>
      <c r="T454" s="23">
        <v>42137.703877314809</v>
      </c>
      <c r="U454" s="18" t="s">
        <v>8388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v>2.740447957839262E-4</v>
      </c>
      <c r="P455">
        <v>13</v>
      </c>
      <c r="Q455" t="s">
        <v>8309</v>
      </c>
      <c r="R455" t="s">
        <v>8315</v>
      </c>
      <c r="S455" s="32">
        <v>42630</v>
      </c>
      <c r="T455" s="23">
        <v>42054.824988425928</v>
      </c>
      <c r="U455" s="18" t="s">
        <v>8399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v>8.2000000000000007E-3</v>
      </c>
      <c r="P456">
        <v>16.399999999999999</v>
      </c>
      <c r="Q456" t="s">
        <v>8309</v>
      </c>
      <c r="R456" t="s">
        <v>8315</v>
      </c>
      <c r="S456" s="32">
        <v>42631</v>
      </c>
      <c r="T456" s="23">
        <v>41969.551388888889</v>
      </c>
      <c r="U456" s="18" t="s">
        <v>8391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v>6.9230769230769226E-4</v>
      </c>
      <c r="P457">
        <v>22.5</v>
      </c>
      <c r="Q457" t="s">
        <v>8309</v>
      </c>
      <c r="R457" t="s">
        <v>8315</v>
      </c>
      <c r="S457" s="32">
        <v>42632</v>
      </c>
      <c r="T457" s="23">
        <v>41016.021527777775</v>
      </c>
      <c r="U457" s="18" t="s">
        <v>8399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v>6.8631863186318634E-3</v>
      </c>
      <c r="P458">
        <v>20.333333333333332</v>
      </c>
      <c r="Q458" t="s">
        <v>8309</v>
      </c>
      <c r="R458" t="s">
        <v>8315</v>
      </c>
      <c r="S458" s="32">
        <v>42633</v>
      </c>
      <c r="T458" s="23">
        <v>41569.165972222225</v>
      </c>
      <c r="U458" s="18" t="s">
        <v>8390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v>0</v>
      </c>
      <c r="P459" t="e">
        <v>#DIV/0!</v>
      </c>
      <c r="Q459" t="s">
        <v>8309</v>
      </c>
      <c r="R459" t="s">
        <v>8315</v>
      </c>
      <c r="S459" s="32">
        <v>42634</v>
      </c>
      <c r="T459" s="23">
        <v>41867.767500000002</v>
      </c>
      <c r="U459" s="18" t="s">
        <v>8393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v>8.2100000000000006E-2</v>
      </c>
      <c r="P460">
        <v>16.755102040816325</v>
      </c>
      <c r="Q460" t="s">
        <v>8309</v>
      </c>
      <c r="R460" t="s">
        <v>8315</v>
      </c>
      <c r="S460" s="32">
        <v>42635</v>
      </c>
      <c r="T460" s="23">
        <v>41408.69976851852</v>
      </c>
      <c r="U460" s="18" t="s">
        <v>8391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v>6.4102564102564103E-4</v>
      </c>
      <c r="P461">
        <v>25</v>
      </c>
      <c r="Q461" t="s">
        <v>8309</v>
      </c>
      <c r="R461" t="s">
        <v>8315</v>
      </c>
      <c r="S461" s="32">
        <v>42636</v>
      </c>
      <c r="T461" s="23">
        <v>40860.682025462964</v>
      </c>
      <c r="U461" s="18" t="s">
        <v>8396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v>2.9411764705882353E-3</v>
      </c>
      <c r="P462">
        <v>12.5</v>
      </c>
      <c r="Q462" t="s">
        <v>8309</v>
      </c>
      <c r="R462" t="s">
        <v>8315</v>
      </c>
      <c r="S462" s="32">
        <v>42637</v>
      </c>
      <c r="T462" s="23">
        <v>41791.166666666664</v>
      </c>
      <c r="U462" s="18" t="s">
        <v>8390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v>0</v>
      </c>
      <c r="P463" t="e">
        <v>#DIV/0!</v>
      </c>
      <c r="Q463" t="s">
        <v>8309</v>
      </c>
      <c r="R463" t="s">
        <v>8315</v>
      </c>
      <c r="S463" s="32">
        <v>42638</v>
      </c>
      <c r="T463" s="23">
        <v>41427.84684027778</v>
      </c>
      <c r="U463" s="18" t="s">
        <v>8388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v>0</v>
      </c>
      <c r="P464" t="e">
        <v>#DIV/0!</v>
      </c>
      <c r="Q464" t="s">
        <v>8309</v>
      </c>
      <c r="R464" t="s">
        <v>8315</v>
      </c>
      <c r="S464" s="32">
        <v>42639</v>
      </c>
      <c r="T464" s="23">
        <v>40765.126631944448</v>
      </c>
      <c r="U464" s="18" t="s">
        <v>8399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v>2.2727272727272728E-2</v>
      </c>
      <c r="P465">
        <v>113.63636363636364</v>
      </c>
      <c r="Q465" t="s">
        <v>8309</v>
      </c>
      <c r="R465" t="s">
        <v>8315</v>
      </c>
      <c r="S465" s="32">
        <v>42640</v>
      </c>
      <c r="T465" s="23">
        <v>40810.710104166668</v>
      </c>
      <c r="U465" s="18" t="s">
        <v>8399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v>9.9009900990099011E-4</v>
      </c>
      <c r="P466">
        <v>1</v>
      </c>
      <c r="Q466" t="s">
        <v>8309</v>
      </c>
      <c r="R466" t="s">
        <v>8315</v>
      </c>
      <c r="S466" s="32">
        <v>42641</v>
      </c>
      <c r="T466" s="23">
        <v>42508.848784722228</v>
      </c>
      <c r="U466" s="18" t="s">
        <v>8389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v>0.26953125</v>
      </c>
      <c r="P467">
        <v>17.25</v>
      </c>
      <c r="Q467" t="s">
        <v>8309</v>
      </c>
      <c r="R467" t="s">
        <v>8315</v>
      </c>
      <c r="S467" s="32">
        <v>42642</v>
      </c>
      <c r="T467" s="23">
        <v>41817.120069444441</v>
      </c>
      <c r="U467" s="18" t="s">
        <v>8388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v>7.6E-3</v>
      </c>
      <c r="P468">
        <v>15.2</v>
      </c>
      <c r="Q468" t="s">
        <v>8309</v>
      </c>
      <c r="R468" t="s">
        <v>8315</v>
      </c>
      <c r="S468" s="32">
        <v>42643</v>
      </c>
      <c r="T468" s="23">
        <v>41159.942870370374</v>
      </c>
      <c r="U468" s="18" t="s">
        <v>8391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v>0.21575</v>
      </c>
      <c r="P469">
        <v>110.64102564102564</v>
      </c>
      <c r="Q469" t="s">
        <v>8309</v>
      </c>
      <c r="R469" t="s">
        <v>8315</v>
      </c>
      <c r="S469" s="32">
        <v>42644</v>
      </c>
      <c r="T469" s="23">
        <v>41180.679791666669</v>
      </c>
      <c r="U469" s="18" t="s">
        <v>8393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v>0</v>
      </c>
      <c r="P470" t="e">
        <v>#DIV/0!</v>
      </c>
      <c r="Q470" t="s">
        <v>8309</v>
      </c>
      <c r="R470" t="s">
        <v>8315</v>
      </c>
      <c r="S470" s="32">
        <v>42645</v>
      </c>
      <c r="T470" s="23">
        <v>41101.160474537035</v>
      </c>
      <c r="U470" s="18" t="s">
        <v>8390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v>0</v>
      </c>
      <c r="P471" t="e">
        <v>#DIV/0!</v>
      </c>
      <c r="Q471" t="s">
        <v>8309</v>
      </c>
      <c r="R471" t="s">
        <v>8315</v>
      </c>
      <c r="S471" s="32">
        <v>42646</v>
      </c>
      <c r="T471" s="23">
        <v>41887.989861111113</v>
      </c>
      <c r="U471" s="18" t="s">
        <v>8390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v>1.0200000000000001E-2</v>
      </c>
      <c r="P472">
        <v>25.5</v>
      </c>
      <c r="Q472" t="s">
        <v>8309</v>
      </c>
      <c r="R472" t="s">
        <v>8315</v>
      </c>
      <c r="S472" s="32">
        <v>42647</v>
      </c>
      <c r="T472" s="23">
        <v>41655.166666666664</v>
      </c>
      <c r="U472" s="18" t="s">
        <v>8390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v>0.11892727272727273</v>
      </c>
      <c r="P473">
        <v>38.476470588235294</v>
      </c>
      <c r="Q473" t="s">
        <v>8309</v>
      </c>
      <c r="R473" t="s">
        <v>8315</v>
      </c>
      <c r="S473" s="32">
        <v>42648</v>
      </c>
      <c r="T473" s="23">
        <v>41748.680312500001</v>
      </c>
      <c r="U473" s="18" t="s">
        <v>8399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v>0.17624999999999999</v>
      </c>
      <c r="P474">
        <v>28.2</v>
      </c>
      <c r="Q474" t="s">
        <v>8309</v>
      </c>
      <c r="R474" t="s">
        <v>8315</v>
      </c>
      <c r="S474" s="32">
        <v>42649</v>
      </c>
      <c r="T474" s="23">
        <v>41874.922662037039</v>
      </c>
      <c r="U474" s="18" t="s">
        <v>8388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v>2.87E-2</v>
      </c>
      <c r="P475">
        <v>61.5</v>
      </c>
      <c r="Q475" t="s">
        <v>8309</v>
      </c>
      <c r="R475" t="s">
        <v>8315</v>
      </c>
      <c r="S475" s="32">
        <v>42650</v>
      </c>
      <c r="T475" s="23">
        <v>41899.698136574072</v>
      </c>
      <c r="U475" s="18" t="s">
        <v>8395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v>3.0303030303030303E-4</v>
      </c>
      <c r="P476">
        <v>1</v>
      </c>
      <c r="Q476" t="s">
        <v>8309</v>
      </c>
      <c r="R476" t="s">
        <v>8315</v>
      </c>
      <c r="S476" s="32">
        <v>42651</v>
      </c>
      <c r="T476" s="23">
        <v>42783.329039351855</v>
      </c>
      <c r="U476" s="18" t="s">
        <v>8389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v>0</v>
      </c>
      <c r="P477" t="e">
        <v>#DIV/0!</v>
      </c>
      <c r="Q477" t="s">
        <v>8309</v>
      </c>
      <c r="R477" t="s">
        <v>8315</v>
      </c>
      <c r="S477" s="32">
        <v>42652</v>
      </c>
      <c r="T477" s="23">
        <v>42130.086145833338</v>
      </c>
      <c r="U477" s="18" t="s">
        <v>8389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v>2.2302681818181819E-2</v>
      </c>
      <c r="P478">
        <v>39.569274193548388</v>
      </c>
      <c r="Q478" t="s">
        <v>8309</v>
      </c>
      <c r="R478" t="s">
        <v>8315</v>
      </c>
      <c r="S478" s="32">
        <v>42653</v>
      </c>
      <c r="T478" s="23">
        <v>41793.165972222225</v>
      </c>
      <c r="U478" s="18" t="s">
        <v>8399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v>0</v>
      </c>
      <c r="P479" t="e">
        <v>#DIV/0!</v>
      </c>
      <c r="Q479" t="s">
        <v>8309</v>
      </c>
      <c r="R479" t="s">
        <v>8315</v>
      </c>
      <c r="S479" s="32">
        <v>42654</v>
      </c>
      <c r="T479" s="23">
        <v>41047.83488425926</v>
      </c>
      <c r="U479" s="18" t="s">
        <v>8389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v>0</v>
      </c>
      <c r="P480" t="e">
        <v>#DIV/0!</v>
      </c>
      <c r="Q480" t="s">
        <v>8309</v>
      </c>
      <c r="R480" t="s">
        <v>8315</v>
      </c>
      <c r="S480" s="32">
        <v>42655</v>
      </c>
      <c r="T480" s="23">
        <v>42095.869317129633</v>
      </c>
      <c r="U480" s="18" t="s">
        <v>8391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v>0.3256</v>
      </c>
      <c r="P481">
        <v>88.8</v>
      </c>
      <c r="Q481" t="s">
        <v>8309</v>
      </c>
      <c r="R481" t="s">
        <v>8315</v>
      </c>
      <c r="S481" s="32">
        <v>42656</v>
      </c>
      <c r="T481" s="23">
        <v>41964.449479166666</v>
      </c>
      <c r="U481" s="18" t="s">
        <v>8392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v>0.19409999999999999</v>
      </c>
      <c r="P482">
        <v>55.457142857142856</v>
      </c>
      <c r="Q482" t="s">
        <v>8309</v>
      </c>
      <c r="R482" t="s">
        <v>8315</v>
      </c>
      <c r="S482" s="32">
        <v>42657</v>
      </c>
      <c r="T482" s="23">
        <v>41495.500173611108</v>
      </c>
      <c r="U482" s="18" t="s">
        <v>8397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v>6.0999999999999999E-2</v>
      </c>
      <c r="P483">
        <v>87.142857142857139</v>
      </c>
      <c r="Q483" t="s">
        <v>8309</v>
      </c>
      <c r="R483" t="s">
        <v>8315</v>
      </c>
      <c r="S483" s="32">
        <v>42658</v>
      </c>
      <c r="T483" s="23">
        <v>41192.672326388885</v>
      </c>
      <c r="U483" s="18" t="s">
        <v>8395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v>1E-3</v>
      </c>
      <c r="P484">
        <v>10</v>
      </c>
      <c r="Q484" t="s">
        <v>8309</v>
      </c>
      <c r="R484" t="s">
        <v>8315</v>
      </c>
      <c r="S484" s="32">
        <v>42659</v>
      </c>
      <c r="T484" s="23">
        <v>42474.606944444444</v>
      </c>
      <c r="U484" s="18" t="s">
        <v>8391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v>0.502</v>
      </c>
      <c r="P485">
        <v>51.224489795918366</v>
      </c>
      <c r="Q485" t="s">
        <v>8309</v>
      </c>
      <c r="R485" t="s">
        <v>8315</v>
      </c>
      <c r="S485" s="32">
        <v>42660</v>
      </c>
      <c r="T485" s="23">
        <v>41303.197592592594</v>
      </c>
      <c r="U485" s="18" t="s">
        <v>8392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v>1.8625E-3</v>
      </c>
      <c r="P486">
        <v>13.545454545454545</v>
      </c>
      <c r="Q486" t="s">
        <v>8309</v>
      </c>
      <c r="R486" t="s">
        <v>8315</v>
      </c>
      <c r="S486" s="32">
        <v>42661</v>
      </c>
      <c r="T486" s="23">
        <v>42313.981157407412</v>
      </c>
      <c r="U486" s="18" t="s">
        <v>8399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v>0.21906971229845085</v>
      </c>
      <c r="P487">
        <v>66.520080000000007</v>
      </c>
      <c r="Q487" t="s">
        <v>8309</v>
      </c>
      <c r="R487" t="s">
        <v>8315</v>
      </c>
      <c r="S487" s="32">
        <v>42662</v>
      </c>
      <c r="T487" s="23">
        <v>41411.50577546296</v>
      </c>
      <c r="U487" s="18" t="s">
        <v>8396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v>9.0909090909090904E-5</v>
      </c>
      <c r="P488">
        <v>50</v>
      </c>
      <c r="Q488" t="s">
        <v>8309</v>
      </c>
      <c r="R488" t="s">
        <v>8315</v>
      </c>
      <c r="S488" s="32">
        <v>42663</v>
      </c>
      <c r="T488" s="23">
        <v>41791.94258101852</v>
      </c>
      <c r="U488" s="18" t="s">
        <v>8399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v>0</v>
      </c>
      <c r="P489" t="e">
        <v>#DIV/0!</v>
      </c>
      <c r="Q489" t="s">
        <v>8309</v>
      </c>
      <c r="R489" t="s">
        <v>8315</v>
      </c>
      <c r="S489" s="32">
        <v>42664</v>
      </c>
      <c r="T489" s="23">
        <v>42729.636504629627</v>
      </c>
      <c r="U489" s="18" t="s">
        <v>8399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v>0</v>
      </c>
      <c r="P490" t="e">
        <v>#DIV/0!</v>
      </c>
      <c r="Q490" t="s">
        <v>8309</v>
      </c>
      <c r="R490" t="s">
        <v>8315</v>
      </c>
      <c r="S490" s="32">
        <v>42665</v>
      </c>
      <c r="T490" s="23">
        <v>42744.054398148146</v>
      </c>
      <c r="U490" s="18" t="s">
        <v>8391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v>2.8667813379201833E-3</v>
      </c>
      <c r="P491">
        <v>71.666666666666671</v>
      </c>
      <c r="Q491" t="s">
        <v>8309</v>
      </c>
      <c r="R491" t="s">
        <v>8315</v>
      </c>
      <c r="S491" s="32">
        <v>42666</v>
      </c>
      <c r="T491" s="23">
        <v>40913.481249999997</v>
      </c>
      <c r="U491" s="18" t="s">
        <v>8399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v>0</v>
      </c>
      <c r="P492" t="e">
        <v>#DIV/0!</v>
      </c>
      <c r="Q492" t="s">
        <v>8309</v>
      </c>
      <c r="R492" t="s">
        <v>8315</v>
      </c>
      <c r="S492" s="32">
        <v>42667</v>
      </c>
      <c r="T492" s="23">
        <v>41143.968576388892</v>
      </c>
      <c r="U492" s="18" t="s">
        <v>8389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v>0</v>
      </c>
      <c r="P493" t="e">
        <v>#DIV/0!</v>
      </c>
      <c r="Q493" t="s">
        <v>8309</v>
      </c>
      <c r="R493" t="s">
        <v>8315</v>
      </c>
      <c r="S493" s="32">
        <v>42668</v>
      </c>
      <c r="T493" s="23">
        <v>42396.982627314821</v>
      </c>
      <c r="U493" s="18" t="s">
        <v>8391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v>0</v>
      </c>
      <c r="P494" t="e">
        <v>#DIV/0!</v>
      </c>
      <c r="Q494" t="s">
        <v>8309</v>
      </c>
      <c r="R494" t="s">
        <v>8315</v>
      </c>
      <c r="S494" s="32">
        <v>42669</v>
      </c>
      <c r="T494" s="23">
        <v>42656.03506944445</v>
      </c>
      <c r="U494" s="18" t="s">
        <v>8399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v>0</v>
      </c>
      <c r="P495" t="e">
        <v>#DIV/0!</v>
      </c>
      <c r="Q495" t="s">
        <v>8309</v>
      </c>
      <c r="R495" t="s">
        <v>8315</v>
      </c>
      <c r="S495" s="32">
        <v>42670</v>
      </c>
      <c r="T495" s="23">
        <v>42144.726134259254</v>
      </c>
      <c r="U495" s="18" t="s">
        <v>8395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v>1.5499999999999999E-3</v>
      </c>
      <c r="P496">
        <v>10.333333333333334</v>
      </c>
      <c r="Q496" t="s">
        <v>8309</v>
      </c>
      <c r="R496" t="s">
        <v>8315</v>
      </c>
      <c r="S496" s="32">
        <v>42671</v>
      </c>
      <c r="T496" s="23">
        <v>41823.125</v>
      </c>
      <c r="U496" s="18" t="s">
        <v>8393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v>0</v>
      </c>
      <c r="P497" t="e">
        <v>#DIV/0!</v>
      </c>
      <c r="Q497" t="s">
        <v>8309</v>
      </c>
      <c r="R497" t="s">
        <v>8315</v>
      </c>
      <c r="S497" s="32">
        <v>42672</v>
      </c>
      <c r="T497" s="23">
        <v>42201.827604166669</v>
      </c>
      <c r="U497" s="18" t="s">
        <v>8390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v>1.6666666666666667E-5</v>
      </c>
      <c r="P498">
        <v>1</v>
      </c>
      <c r="Q498" t="s">
        <v>8309</v>
      </c>
      <c r="R498" t="s">
        <v>8315</v>
      </c>
      <c r="S498" s="32">
        <v>42673</v>
      </c>
      <c r="T498" s="23">
        <v>41680.93141203704</v>
      </c>
      <c r="U498" s="18" t="s">
        <v>8399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v>6.6964285714285711E-3</v>
      </c>
      <c r="P499">
        <v>10</v>
      </c>
      <c r="Q499" t="s">
        <v>8309</v>
      </c>
      <c r="R499" t="s">
        <v>8315</v>
      </c>
      <c r="S499" s="32">
        <v>42674</v>
      </c>
      <c r="T499" s="23">
        <v>41998.208333333328</v>
      </c>
      <c r="U499" s="18" t="s">
        <v>8389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v>4.5985132395404561E-2</v>
      </c>
      <c r="P500">
        <v>136.09090909090909</v>
      </c>
      <c r="Q500" t="s">
        <v>8309</v>
      </c>
      <c r="R500" t="s">
        <v>8315</v>
      </c>
      <c r="S500" s="32">
        <v>42675</v>
      </c>
      <c r="T500" s="23">
        <v>40900.762141203704</v>
      </c>
      <c r="U500" s="18" t="s">
        <v>8399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v>9.5500000000000002E-2</v>
      </c>
      <c r="P501">
        <v>73.461538461538467</v>
      </c>
      <c r="Q501" t="s">
        <v>8309</v>
      </c>
      <c r="R501" t="s">
        <v>8315</v>
      </c>
      <c r="S501" s="32">
        <v>42676</v>
      </c>
      <c r="T501" s="23">
        <v>40098.874305555553</v>
      </c>
      <c r="U501" s="18" t="s">
        <v>8393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v>3.307692307692308E-2</v>
      </c>
      <c r="P502">
        <v>53.75</v>
      </c>
      <c r="Q502" t="s">
        <v>8309</v>
      </c>
      <c r="R502" t="s">
        <v>8315</v>
      </c>
      <c r="S502" s="32">
        <v>42677</v>
      </c>
      <c r="T502" s="23">
        <v>40306.927777777775</v>
      </c>
      <c r="U502" s="18" t="s">
        <v>8390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v>0</v>
      </c>
      <c r="P503" t="e">
        <v>#DIV/0!</v>
      </c>
      <c r="Q503" t="s">
        <v>8309</v>
      </c>
      <c r="R503" t="s">
        <v>8315</v>
      </c>
      <c r="S503" s="32">
        <v>42678</v>
      </c>
      <c r="T503" s="23">
        <v>40733.234386574077</v>
      </c>
      <c r="U503" s="18" t="s">
        <v>8391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v>1.15E-2</v>
      </c>
      <c r="P504">
        <v>57.5</v>
      </c>
      <c r="Q504" t="s">
        <v>8309</v>
      </c>
      <c r="R504" t="s">
        <v>8315</v>
      </c>
      <c r="S504" s="32">
        <v>42679</v>
      </c>
      <c r="T504" s="23">
        <v>40986.511863425927</v>
      </c>
      <c r="U504" s="18" t="s">
        <v>8393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v>1.7538461538461537E-2</v>
      </c>
      <c r="P505">
        <v>12.666666666666666</v>
      </c>
      <c r="Q505" t="s">
        <v>8309</v>
      </c>
      <c r="R505" t="s">
        <v>8315</v>
      </c>
      <c r="S505" s="32">
        <v>42680</v>
      </c>
      <c r="T505" s="23">
        <v>42021.526655092588</v>
      </c>
      <c r="U505" s="18" t="s">
        <v>8390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v>1.3673469387755101E-2</v>
      </c>
      <c r="P506">
        <v>67</v>
      </c>
      <c r="Q506" t="s">
        <v>8309</v>
      </c>
      <c r="R506" t="s">
        <v>8315</v>
      </c>
      <c r="S506" s="32">
        <v>42681</v>
      </c>
      <c r="T506" s="23">
        <v>41009.941979166666</v>
      </c>
      <c r="U506" s="18" t="s">
        <v>8393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v>4.3333333333333331E-3</v>
      </c>
      <c r="P507">
        <v>3.7142857142857144</v>
      </c>
      <c r="Q507" t="s">
        <v>8309</v>
      </c>
      <c r="R507" t="s">
        <v>8315</v>
      </c>
      <c r="S507" s="32">
        <v>42682</v>
      </c>
      <c r="T507" s="23">
        <v>42363.098217592589</v>
      </c>
      <c r="U507" s="18" t="s">
        <v>8391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v>1.25E-3</v>
      </c>
      <c r="P508">
        <v>250</v>
      </c>
      <c r="Q508" t="s">
        <v>8309</v>
      </c>
      <c r="R508" t="s">
        <v>8315</v>
      </c>
      <c r="S508" s="32">
        <v>42683</v>
      </c>
      <c r="T508" s="23">
        <v>41496.552314814813</v>
      </c>
      <c r="U508" s="18" t="s">
        <v>8399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v>3.2000000000000001E-2</v>
      </c>
      <c r="P509">
        <v>64</v>
      </c>
      <c r="Q509" t="s">
        <v>8309</v>
      </c>
      <c r="R509" t="s">
        <v>8315</v>
      </c>
      <c r="S509" s="32">
        <v>42684</v>
      </c>
      <c r="T509" s="23">
        <v>41201.958993055552</v>
      </c>
      <c r="U509" s="18" t="s">
        <v>8393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v>8.0000000000000002E-3</v>
      </c>
      <c r="P510">
        <v>133.33333333333334</v>
      </c>
      <c r="Q510" t="s">
        <v>8309</v>
      </c>
      <c r="R510" t="s">
        <v>8315</v>
      </c>
      <c r="S510" s="32">
        <v>42685</v>
      </c>
      <c r="T510" s="23">
        <v>41054.593055555553</v>
      </c>
      <c r="U510" s="18" t="s">
        <v>8399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v>2E-3</v>
      </c>
      <c r="P511">
        <v>10</v>
      </c>
      <c r="Q511" t="s">
        <v>8309</v>
      </c>
      <c r="R511" t="s">
        <v>8315</v>
      </c>
      <c r="S511" s="32">
        <v>42686</v>
      </c>
      <c r="T511" s="23">
        <v>42183.631597222222</v>
      </c>
      <c r="U511" s="18" t="s">
        <v>8390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v>0</v>
      </c>
      <c r="P512" t="e">
        <v>#DIV/0!</v>
      </c>
      <c r="Q512" t="s">
        <v>8309</v>
      </c>
      <c r="R512" t="s">
        <v>8315</v>
      </c>
      <c r="S512" s="32">
        <v>42687</v>
      </c>
      <c r="T512" s="23">
        <v>42430.176377314812</v>
      </c>
      <c r="U512" s="18" t="s">
        <v>8391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v>0.03</v>
      </c>
      <c r="P513">
        <v>30</v>
      </c>
      <c r="Q513" t="s">
        <v>8309</v>
      </c>
      <c r="R513" t="s">
        <v>8315</v>
      </c>
      <c r="S513" s="32">
        <v>42688</v>
      </c>
      <c r="T513" s="23">
        <v>41370.261365740742</v>
      </c>
      <c r="U513" s="18" t="s">
        <v>8390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v>1.3749999999999999E-3</v>
      </c>
      <c r="P514">
        <v>5.5</v>
      </c>
      <c r="Q514" t="s">
        <v>8309</v>
      </c>
      <c r="R514" t="s">
        <v>8315</v>
      </c>
      <c r="S514" s="32">
        <v>42689</v>
      </c>
      <c r="T514" s="23">
        <v>42694.783877314811</v>
      </c>
      <c r="U514" s="18" t="s">
        <v>8390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v>0.13924</v>
      </c>
      <c r="P515">
        <v>102.38235294117646</v>
      </c>
      <c r="Q515" t="s">
        <v>8309</v>
      </c>
      <c r="R515" t="s">
        <v>8315</v>
      </c>
      <c r="S515" s="32">
        <v>42690</v>
      </c>
      <c r="T515" s="23">
        <v>42597.291666666672</v>
      </c>
      <c r="U515" s="18" t="s">
        <v>8399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v>3.3333333333333333E-2</v>
      </c>
      <c r="P516">
        <v>16.666666666666668</v>
      </c>
      <c r="Q516" t="s">
        <v>8309</v>
      </c>
      <c r="R516" t="s">
        <v>8315</v>
      </c>
      <c r="S516" s="32">
        <v>42691</v>
      </c>
      <c r="T516" s="23">
        <v>41860.613969907405</v>
      </c>
      <c r="U516" s="18" t="s">
        <v>8389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v>0.25413402061855672</v>
      </c>
      <c r="P517">
        <v>725.02941176470586</v>
      </c>
      <c r="Q517" t="s">
        <v>8309</v>
      </c>
      <c r="R517" t="s">
        <v>8315</v>
      </c>
      <c r="S517" s="32">
        <v>42692</v>
      </c>
      <c r="T517" s="23">
        <v>42367.490752314814</v>
      </c>
      <c r="U517" s="18" t="s">
        <v>8399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v>0</v>
      </c>
      <c r="P518" t="e">
        <v>#DIV/0!</v>
      </c>
      <c r="Q518" t="s">
        <v>8309</v>
      </c>
      <c r="R518" t="s">
        <v>8315</v>
      </c>
      <c r="S518" s="32">
        <v>42693</v>
      </c>
      <c r="T518" s="23">
        <v>42151.778703703705</v>
      </c>
      <c r="U518" s="18" t="s">
        <v>8390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v>1.3666666666666667E-2</v>
      </c>
      <c r="P519">
        <v>68.333333333333329</v>
      </c>
      <c r="Q519" t="s">
        <v>8309</v>
      </c>
      <c r="R519" t="s">
        <v>8315</v>
      </c>
      <c r="S519" s="32">
        <v>42694</v>
      </c>
      <c r="T519" s="23">
        <v>42768.615289351852</v>
      </c>
      <c r="U519" s="18" t="s">
        <v>8392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v>0</v>
      </c>
      <c r="P520" t="e">
        <v>#DIV/0!</v>
      </c>
      <c r="Q520" t="s">
        <v>8309</v>
      </c>
      <c r="R520" t="s">
        <v>8315</v>
      </c>
      <c r="S520" s="32">
        <v>42695</v>
      </c>
      <c r="T520" s="23">
        <v>42253.615277777775</v>
      </c>
      <c r="U520" s="18" t="s">
        <v>8390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v>0.22881426547787684</v>
      </c>
      <c r="P521">
        <v>39.228571428571428</v>
      </c>
      <c r="Q521" t="s">
        <v>8309</v>
      </c>
      <c r="R521" t="s">
        <v>8315</v>
      </c>
      <c r="S521" s="32">
        <v>42696</v>
      </c>
      <c r="T521" s="23">
        <v>41248.391446759262</v>
      </c>
      <c r="U521" s="18" t="s">
        <v>8391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v>1.0209999999999999</v>
      </c>
      <c r="P522">
        <v>150.14705882352942</v>
      </c>
      <c r="Q522" t="s">
        <v>8316</v>
      </c>
      <c r="R522" t="s">
        <v>8317</v>
      </c>
      <c r="S522" s="32">
        <v>42697</v>
      </c>
      <c r="T522" s="23">
        <v>42348.702094907407</v>
      </c>
      <c r="U522" s="18" t="s">
        <v>8390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v>1.0464</v>
      </c>
      <c r="P523">
        <v>93.428571428571431</v>
      </c>
      <c r="Q523" t="s">
        <v>8316</v>
      </c>
      <c r="R523" t="s">
        <v>8317</v>
      </c>
      <c r="S523" s="32">
        <v>42698</v>
      </c>
      <c r="T523" s="23">
        <v>42675.207638888889</v>
      </c>
      <c r="U523" s="18" t="s">
        <v>8390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v>1.1466666666666667</v>
      </c>
      <c r="P524">
        <v>110.96774193548387</v>
      </c>
      <c r="Q524" t="s">
        <v>8316</v>
      </c>
      <c r="R524" t="s">
        <v>8317</v>
      </c>
      <c r="S524" s="32">
        <v>42699</v>
      </c>
      <c r="T524" s="23">
        <v>42449.999131944445</v>
      </c>
      <c r="U524" s="18" t="s">
        <v>8389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v>1.206</v>
      </c>
      <c r="P525">
        <v>71.785714285714292</v>
      </c>
      <c r="Q525" t="s">
        <v>8316</v>
      </c>
      <c r="R525" t="s">
        <v>8317</v>
      </c>
      <c r="S525" s="32">
        <v>42700</v>
      </c>
      <c r="T525" s="23">
        <v>42268.13282407407</v>
      </c>
      <c r="U525" s="18" t="s">
        <v>8390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v>1.0867285714285715</v>
      </c>
      <c r="P526">
        <v>29.258076923076924</v>
      </c>
      <c r="Q526" t="s">
        <v>8316</v>
      </c>
      <c r="R526" t="s">
        <v>8317</v>
      </c>
      <c r="S526" s="32">
        <v>42701</v>
      </c>
      <c r="T526" s="23">
        <v>42522.717233796298</v>
      </c>
      <c r="U526" s="18" t="s">
        <v>8389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v>1</v>
      </c>
      <c r="P527">
        <v>1000</v>
      </c>
      <c r="Q527" t="s">
        <v>8316</v>
      </c>
      <c r="R527" t="s">
        <v>8317</v>
      </c>
      <c r="S527" s="32">
        <v>42702</v>
      </c>
      <c r="T527" s="23">
        <v>41895.400937500002</v>
      </c>
      <c r="U527" s="18" t="s">
        <v>8391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v>1.1399999999999999</v>
      </c>
      <c r="P528">
        <v>74.347826086956516</v>
      </c>
      <c r="Q528" t="s">
        <v>8316</v>
      </c>
      <c r="R528" t="s">
        <v>8317</v>
      </c>
      <c r="S528" s="32">
        <v>42703</v>
      </c>
      <c r="T528" s="23">
        <v>42223.708333333328</v>
      </c>
      <c r="U528" s="18" t="s">
        <v>8389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v>1.0085</v>
      </c>
      <c r="P529">
        <v>63.829113924050631</v>
      </c>
      <c r="Q529" t="s">
        <v>8316</v>
      </c>
      <c r="R529" t="s">
        <v>8317</v>
      </c>
      <c r="S529" s="32">
        <v>42704</v>
      </c>
      <c r="T529" s="23">
        <v>42783.670138888891</v>
      </c>
      <c r="U529" s="18" t="s">
        <v>8391</v>
      </c>
    </row>
    <row r="530" spans="1:21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v>1.1565217391304348</v>
      </c>
      <c r="P530">
        <v>44.333333333333336</v>
      </c>
      <c r="Q530" t="s">
        <v>8316</v>
      </c>
      <c r="R530" t="s">
        <v>8317</v>
      </c>
      <c r="S530" s="32">
        <v>42705</v>
      </c>
      <c r="T530" s="23">
        <v>42176.888888888891</v>
      </c>
      <c r="U530" s="18" t="s">
        <v>8389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v>1.3041666666666667</v>
      </c>
      <c r="P531">
        <v>86.944444444444443</v>
      </c>
      <c r="Q531" t="s">
        <v>8316</v>
      </c>
      <c r="R531" t="s">
        <v>8317</v>
      </c>
      <c r="S531" s="32">
        <v>42706</v>
      </c>
      <c r="T531" s="23">
        <v>42746.208333333328</v>
      </c>
      <c r="U531" s="18" t="s">
        <v>8389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v>1.0778267254038179</v>
      </c>
      <c r="P532">
        <v>126.55172413793103</v>
      </c>
      <c r="Q532" t="s">
        <v>8316</v>
      </c>
      <c r="R532" t="s">
        <v>8317</v>
      </c>
      <c r="S532" s="32">
        <v>42707</v>
      </c>
      <c r="T532" s="23">
        <v>42179.083333333328</v>
      </c>
      <c r="U532" s="18" t="s">
        <v>8389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v>1</v>
      </c>
      <c r="P533">
        <v>129.03225806451613</v>
      </c>
      <c r="Q533" t="s">
        <v>8316</v>
      </c>
      <c r="R533" t="s">
        <v>8317</v>
      </c>
      <c r="S533" s="32">
        <v>42708</v>
      </c>
      <c r="T533" s="23">
        <v>42721.290972222225</v>
      </c>
      <c r="U533" s="18" t="s">
        <v>8389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v>1.2324999999999999</v>
      </c>
      <c r="P534">
        <v>71.242774566473983</v>
      </c>
      <c r="Q534" t="s">
        <v>8316</v>
      </c>
      <c r="R534" t="s">
        <v>8317</v>
      </c>
      <c r="S534" s="32">
        <v>42709</v>
      </c>
      <c r="T534" s="23">
        <v>42503.007037037038</v>
      </c>
      <c r="U534" s="18" t="s">
        <v>8391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v>1.002</v>
      </c>
      <c r="P535">
        <v>117.88235294117646</v>
      </c>
      <c r="Q535" t="s">
        <v>8316</v>
      </c>
      <c r="R535" t="s">
        <v>8317</v>
      </c>
      <c r="S535" s="32">
        <v>42710</v>
      </c>
      <c r="T535" s="23">
        <v>42506.43478009259</v>
      </c>
      <c r="U535" s="18" t="s">
        <v>8389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v>1.0466666666666666</v>
      </c>
      <c r="P536">
        <v>327.08333333333331</v>
      </c>
      <c r="Q536" t="s">
        <v>8316</v>
      </c>
      <c r="R536" t="s">
        <v>8317</v>
      </c>
      <c r="S536" s="32">
        <v>42711</v>
      </c>
      <c r="T536" s="23">
        <v>42309.958333333328</v>
      </c>
      <c r="U536" s="18" t="s">
        <v>8392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v>1.0249999999999999</v>
      </c>
      <c r="P537">
        <v>34.745762711864408</v>
      </c>
      <c r="Q537" t="s">
        <v>8316</v>
      </c>
      <c r="R537" t="s">
        <v>8317</v>
      </c>
      <c r="S537" s="32">
        <v>42712</v>
      </c>
      <c r="T537" s="23">
        <v>42741.545196759253</v>
      </c>
      <c r="U537" s="18" t="s">
        <v>8389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v>1.1825757575757576</v>
      </c>
      <c r="P538">
        <v>100.06410256410257</v>
      </c>
      <c r="Q538" t="s">
        <v>8316</v>
      </c>
      <c r="R538" t="s">
        <v>8317</v>
      </c>
      <c r="S538" s="32">
        <v>42713</v>
      </c>
      <c r="T538" s="23">
        <v>42219.75</v>
      </c>
      <c r="U538" s="18" t="s">
        <v>8389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v>1.2050000000000001</v>
      </c>
      <c r="P539">
        <v>40.847457627118644</v>
      </c>
      <c r="Q539" t="s">
        <v>8316</v>
      </c>
      <c r="R539" t="s">
        <v>8317</v>
      </c>
      <c r="S539" s="32">
        <v>42714</v>
      </c>
      <c r="T539" s="23">
        <v>42312.810081018513</v>
      </c>
      <c r="U539" s="18" t="s">
        <v>8389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v>3.0242</v>
      </c>
      <c r="P540">
        <v>252.01666666666668</v>
      </c>
      <c r="Q540" t="s">
        <v>8316</v>
      </c>
      <c r="R540" t="s">
        <v>8317</v>
      </c>
      <c r="S540" s="32">
        <v>42715</v>
      </c>
      <c r="T540" s="23">
        <v>42503.794710648144</v>
      </c>
      <c r="U540" s="18" t="s">
        <v>8390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v>1.00644</v>
      </c>
      <c r="P541">
        <v>25.161000000000001</v>
      </c>
      <c r="Q541" t="s">
        <v>8316</v>
      </c>
      <c r="R541" t="s">
        <v>8317</v>
      </c>
      <c r="S541" s="32">
        <v>42716</v>
      </c>
      <c r="T541" s="23">
        <v>42556.049849537041</v>
      </c>
      <c r="U541" s="18" t="s">
        <v>8388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v>6.666666666666667E-5</v>
      </c>
      <c r="P542">
        <v>1</v>
      </c>
      <c r="Q542" t="s">
        <v>8318</v>
      </c>
      <c r="R542" t="s">
        <v>8319</v>
      </c>
      <c r="S542" s="32">
        <v>42717</v>
      </c>
      <c r="T542" s="23">
        <v>42039.817199074074</v>
      </c>
      <c r="U542" s="18" t="s">
        <v>8392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v>5.5555555555555558E-3</v>
      </c>
      <c r="P543">
        <v>25</v>
      </c>
      <c r="Q543" t="s">
        <v>8318</v>
      </c>
      <c r="R543" t="s">
        <v>8319</v>
      </c>
      <c r="S543" s="32">
        <v>42718</v>
      </c>
      <c r="T543" s="23">
        <v>42306.046689814815</v>
      </c>
      <c r="U543" s="18" t="s">
        <v>8389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v>3.9999999999999998E-6</v>
      </c>
      <c r="P544">
        <v>1</v>
      </c>
      <c r="Q544" t="s">
        <v>8318</v>
      </c>
      <c r="R544" t="s">
        <v>8319</v>
      </c>
      <c r="S544" s="32">
        <v>42719</v>
      </c>
      <c r="T544" s="23">
        <v>42493.695787037039</v>
      </c>
      <c r="U544" s="18" t="s">
        <v>8399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v>3.1818181818181819E-3</v>
      </c>
      <c r="P545">
        <v>35</v>
      </c>
      <c r="Q545" t="s">
        <v>8318</v>
      </c>
      <c r="R545" t="s">
        <v>8319</v>
      </c>
      <c r="S545" s="32">
        <v>42720</v>
      </c>
      <c r="T545" s="23">
        <v>41944.092152777775</v>
      </c>
      <c r="U545" s="18" t="s">
        <v>8393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v>1.2E-2</v>
      </c>
      <c r="P546">
        <v>3</v>
      </c>
      <c r="Q546" t="s">
        <v>8318</v>
      </c>
      <c r="R546" t="s">
        <v>8319</v>
      </c>
      <c r="S546" s="32">
        <v>42721</v>
      </c>
      <c r="T546" s="23">
        <v>42555.656944444447</v>
      </c>
      <c r="U546" s="18" t="s">
        <v>8388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v>0.27383999999999997</v>
      </c>
      <c r="P547">
        <v>402.70588235294116</v>
      </c>
      <c r="Q547" t="s">
        <v>8318</v>
      </c>
      <c r="R547" t="s">
        <v>8319</v>
      </c>
      <c r="S547" s="32">
        <v>42722</v>
      </c>
      <c r="T547" s="23">
        <v>42323.634131944447</v>
      </c>
      <c r="U547" s="18" t="s">
        <v>8399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v>8.6666666666666663E-4</v>
      </c>
      <c r="P548">
        <v>26</v>
      </c>
      <c r="Q548" t="s">
        <v>8318</v>
      </c>
      <c r="R548" t="s">
        <v>8319</v>
      </c>
      <c r="S548" s="32">
        <v>42723</v>
      </c>
      <c r="T548" s="23">
        <v>42294.667997685188</v>
      </c>
      <c r="U548" s="18" t="s">
        <v>8399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v>0</v>
      </c>
      <c r="P549" t="e">
        <v>#DIV/0!</v>
      </c>
      <c r="Q549" t="s">
        <v>8318</v>
      </c>
      <c r="R549" t="s">
        <v>8319</v>
      </c>
      <c r="S549" s="32">
        <v>42724</v>
      </c>
      <c r="T549" s="23">
        <v>42410.696342592593</v>
      </c>
      <c r="U549" s="18" t="s">
        <v>8390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v>8.9999999999999998E-4</v>
      </c>
      <c r="P550">
        <v>9</v>
      </c>
      <c r="Q550" t="s">
        <v>8318</v>
      </c>
      <c r="R550" t="s">
        <v>8319</v>
      </c>
      <c r="S550" s="32">
        <v>42725</v>
      </c>
      <c r="T550" s="23">
        <v>42306.903333333335</v>
      </c>
      <c r="U550" s="18" t="s">
        <v>8391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v>2.7199999999999998E-2</v>
      </c>
      <c r="P551">
        <v>8.5</v>
      </c>
      <c r="Q551" t="s">
        <v>8318</v>
      </c>
      <c r="R551" t="s">
        <v>8319</v>
      </c>
      <c r="S551" s="32">
        <v>42726</v>
      </c>
      <c r="T551" s="23">
        <v>42193.636828703704</v>
      </c>
      <c r="U551" s="18" t="s">
        <v>8389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v>7.0000000000000001E-3</v>
      </c>
      <c r="P552">
        <v>8.75</v>
      </c>
      <c r="Q552" t="s">
        <v>8318</v>
      </c>
      <c r="R552" t="s">
        <v>8319</v>
      </c>
      <c r="S552" s="32">
        <v>42727</v>
      </c>
      <c r="T552" s="23">
        <v>42766.208333333328</v>
      </c>
      <c r="U552" s="18" t="s">
        <v>8390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v>5.0413333333333331E-2</v>
      </c>
      <c r="P553">
        <v>135.03571428571428</v>
      </c>
      <c r="Q553" t="s">
        <v>8318</v>
      </c>
      <c r="R553" t="s">
        <v>8319</v>
      </c>
      <c r="S553" s="32">
        <v>42728</v>
      </c>
      <c r="T553" s="23">
        <v>42217.745138888888</v>
      </c>
      <c r="U553" s="18" t="s">
        <v>8399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v>0</v>
      </c>
      <c r="P554" t="e">
        <v>#DIV/0!</v>
      </c>
      <c r="Q554" t="s">
        <v>8318</v>
      </c>
      <c r="R554" t="s">
        <v>8319</v>
      </c>
      <c r="S554" s="32">
        <v>42729</v>
      </c>
      <c r="T554" s="23">
        <v>42378.616851851853</v>
      </c>
      <c r="U554" s="18" t="s">
        <v>8398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v>4.9199999999999999E-3</v>
      </c>
      <c r="P555">
        <v>20.5</v>
      </c>
      <c r="Q555" t="s">
        <v>8318</v>
      </c>
      <c r="R555" t="s">
        <v>8319</v>
      </c>
      <c r="S555" s="32">
        <v>42730</v>
      </c>
      <c r="T555" s="23">
        <v>41957.761469907404</v>
      </c>
      <c r="U555" s="18" t="s">
        <v>8394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v>0.36589147286821705</v>
      </c>
      <c r="P556">
        <v>64.36363636363636</v>
      </c>
      <c r="Q556" t="s">
        <v>8318</v>
      </c>
      <c r="R556" t="s">
        <v>8319</v>
      </c>
      <c r="S556" s="32">
        <v>42731</v>
      </c>
      <c r="T556" s="23">
        <v>41931.684861111113</v>
      </c>
      <c r="U556" s="18" t="s">
        <v>8389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v>0</v>
      </c>
      <c r="P557" t="e">
        <v>#DIV/0!</v>
      </c>
      <c r="Q557" t="s">
        <v>8318</v>
      </c>
      <c r="R557" t="s">
        <v>8319</v>
      </c>
      <c r="S557" s="32">
        <v>42732</v>
      </c>
      <c r="T557" s="23">
        <v>42533.353506944448</v>
      </c>
      <c r="U557" s="18" t="s">
        <v>8390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v>2.5000000000000001E-2</v>
      </c>
      <c r="P558">
        <v>200</v>
      </c>
      <c r="Q558" t="s">
        <v>8318</v>
      </c>
      <c r="R558" t="s">
        <v>8319</v>
      </c>
      <c r="S558" s="32">
        <v>42733</v>
      </c>
      <c r="T558" s="23">
        <v>42375.860150462962</v>
      </c>
      <c r="U558" s="18" t="s">
        <v>8390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v>9.1066666666666674E-3</v>
      </c>
      <c r="P559">
        <v>68.3</v>
      </c>
      <c r="Q559" t="s">
        <v>8318</v>
      </c>
      <c r="R559" t="s">
        <v>8319</v>
      </c>
      <c r="S559" s="32">
        <v>42734</v>
      </c>
      <c r="T559" s="23">
        <v>42706.983831018515</v>
      </c>
      <c r="U559" s="18" t="s">
        <v>8399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v>0</v>
      </c>
      <c r="P560" t="e">
        <v>#DIV/0!</v>
      </c>
      <c r="Q560" t="s">
        <v>8318</v>
      </c>
      <c r="R560" t="s">
        <v>8319</v>
      </c>
      <c r="S560" s="32">
        <v>42735</v>
      </c>
      <c r="T560" s="23">
        <v>42087.841493055559</v>
      </c>
      <c r="U560" s="18" t="s">
        <v>8388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v>2.0833333333333335E-4</v>
      </c>
      <c r="P561">
        <v>50</v>
      </c>
      <c r="Q561" t="s">
        <v>8318</v>
      </c>
      <c r="R561" t="s">
        <v>8319</v>
      </c>
      <c r="S561" s="32">
        <v>42736</v>
      </c>
      <c r="T561" s="23">
        <v>42351.283101851848</v>
      </c>
      <c r="U561" s="18" t="s">
        <v>8399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v>1.2E-4</v>
      </c>
      <c r="P562">
        <v>4</v>
      </c>
      <c r="Q562" t="s">
        <v>8318</v>
      </c>
      <c r="R562" t="s">
        <v>8319</v>
      </c>
      <c r="S562" s="32">
        <v>42737</v>
      </c>
      <c r="T562" s="23">
        <v>41990.771354166667</v>
      </c>
      <c r="U562" s="18" t="s">
        <v>8399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v>3.6666666666666666E-3</v>
      </c>
      <c r="P563">
        <v>27.5</v>
      </c>
      <c r="Q563" t="s">
        <v>8318</v>
      </c>
      <c r="R563" t="s">
        <v>8319</v>
      </c>
      <c r="S563" s="32">
        <v>42738</v>
      </c>
      <c r="T563" s="23">
        <v>42303.658715277779</v>
      </c>
      <c r="U563" s="18" t="s">
        <v>8392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v>0</v>
      </c>
      <c r="P564" t="e">
        <v>#DIV/0!</v>
      </c>
      <c r="Q564" t="s">
        <v>8318</v>
      </c>
      <c r="R564" t="s">
        <v>8319</v>
      </c>
      <c r="S564" s="32">
        <v>42739</v>
      </c>
      <c r="T564" s="23">
        <v>42722.389062500006</v>
      </c>
      <c r="U564" s="18" t="s">
        <v>8399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v>9.0666666666666662E-4</v>
      </c>
      <c r="P565">
        <v>34</v>
      </c>
      <c r="Q565" t="s">
        <v>8318</v>
      </c>
      <c r="R565" t="s">
        <v>8319</v>
      </c>
      <c r="S565" s="32">
        <v>42740</v>
      </c>
      <c r="T565" s="23">
        <v>42052.069988425923</v>
      </c>
      <c r="U565" s="18" t="s">
        <v>8399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v>5.5555555555555558E-5</v>
      </c>
      <c r="P566">
        <v>1</v>
      </c>
      <c r="Q566" t="s">
        <v>8318</v>
      </c>
      <c r="R566" t="s">
        <v>8319</v>
      </c>
      <c r="S566" s="32">
        <v>42741</v>
      </c>
      <c r="T566" s="23">
        <v>42441.942997685182</v>
      </c>
      <c r="U566" s="18" t="s">
        <v>8392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v>0</v>
      </c>
      <c r="P567" t="e">
        <v>#DIV/0!</v>
      </c>
      <c r="Q567" t="s">
        <v>8318</v>
      </c>
      <c r="R567" t="s">
        <v>8319</v>
      </c>
      <c r="S567" s="32">
        <v>42742</v>
      </c>
      <c r="T567" s="23">
        <v>42195.785289351858</v>
      </c>
      <c r="U567" s="18" t="s">
        <v>8394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v>2.0000000000000001E-4</v>
      </c>
      <c r="P568">
        <v>1</v>
      </c>
      <c r="Q568" t="s">
        <v>8318</v>
      </c>
      <c r="R568" t="s">
        <v>8319</v>
      </c>
      <c r="S568" s="32">
        <v>42743</v>
      </c>
      <c r="T568" s="23">
        <v>42565.68440972222</v>
      </c>
      <c r="U568" s="18" t="s">
        <v>8390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v>0</v>
      </c>
      <c r="P569" t="e">
        <v>#DIV/0!</v>
      </c>
      <c r="Q569" t="s">
        <v>8318</v>
      </c>
      <c r="R569" t="s">
        <v>8319</v>
      </c>
      <c r="S569" s="32">
        <v>42744</v>
      </c>
      <c r="T569" s="23">
        <v>42005.842523148152</v>
      </c>
      <c r="U569" s="18" t="s">
        <v>8391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v>0.01</v>
      </c>
      <c r="P570">
        <v>49</v>
      </c>
      <c r="Q570" t="s">
        <v>8318</v>
      </c>
      <c r="R570" t="s">
        <v>8319</v>
      </c>
      <c r="S570" s="32">
        <v>42745</v>
      </c>
      <c r="T570" s="23">
        <v>42385.458333333328</v>
      </c>
      <c r="U570" s="18" t="s">
        <v>8393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v>8.0000000000000002E-3</v>
      </c>
      <c r="P571">
        <v>20</v>
      </c>
      <c r="Q571" t="s">
        <v>8318</v>
      </c>
      <c r="R571" t="s">
        <v>8319</v>
      </c>
      <c r="S571" s="32">
        <v>42746</v>
      </c>
      <c r="T571" s="23">
        <v>42370.847361111111</v>
      </c>
      <c r="U571" s="18" t="s">
        <v>8389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v>1.6705882352941177E-3</v>
      </c>
      <c r="P572">
        <v>142</v>
      </c>
      <c r="Q572" t="s">
        <v>8318</v>
      </c>
      <c r="R572" t="s">
        <v>8319</v>
      </c>
      <c r="S572" s="32">
        <v>42747</v>
      </c>
      <c r="T572" s="23">
        <v>42418.798252314817</v>
      </c>
      <c r="U572" s="18" t="s">
        <v>8399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v>4.2399999999999998E-3</v>
      </c>
      <c r="P573">
        <v>53</v>
      </c>
      <c r="Q573" t="s">
        <v>8318</v>
      </c>
      <c r="R573" t="s">
        <v>8319</v>
      </c>
      <c r="S573" s="32">
        <v>42748</v>
      </c>
      <c r="T573" s="23">
        <v>42212.165972222225</v>
      </c>
      <c r="U573" s="18" t="s">
        <v>8394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v>0</v>
      </c>
      <c r="P574" t="e">
        <v>#DIV/0!</v>
      </c>
      <c r="Q574" t="s">
        <v>8318</v>
      </c>
      <c r="R574" t="s">
        <v>8319</v>
      </c>
      <c r="S574" s="32">
        <v>42749</v>
      </c>
      <c r="T574" s="23">
        <v>42312.757962962962</v>
      </c>
      <c r="U574" s="18" t="s">
        <v>8389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v>3.892538925389254E-3</v>
      </c>
      <c r="P575">
        <v>38.444444444444443</v>
      </c>
      <c r="Q575" t="s">
        <v>8318</v>
      </c>
      <c r="R575" t="s">
        <v>8319</v>
      </c>
      <c r="S575" s="32">
        <v>42750</v>
      </c>
      <c r="T575" s="23">
        <v>42022.05</v>
      </c>
      <c r="U575" s="18" t="s">
        <v>8399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v>7.1556350626118068E-3</v>
      </c>
      <c r="P576">
        <v>20</v>
      </c>
      <c r="Q576" t="s">
        <v>8318</v>
      </c>
      <c r="R576" t="s">
        <v>8319</v>
      </c>
      <c r="S576" s="32">
        <v>42751</v>
      </c>
      <c r="T576" s="23">
        <v>42662.443368055552</v>
      </c>
      <c r="U576" s="18" t="s">
        <v>8391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v>4.3166666666666666E-3</v>
      </c>
      <c r="P577">
        <v>64.75</v>
      </c>
      <c r="Q577" t="s">
        <v>8318</v>
      </c>
      <c r="R577" t="s">
        <v>8319</v>
      </c>
      <c r="S577" s="32">
        <v>42752</v>
      </c>
      <c r="T577" s="23">
        <v>42168.692627314813</v>
      </c>
      <c r="U577" s="18" t="s">
        <v>8399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v>1.2500000000000001E-5</v>
      </c>
      <c r="P578">
        <v>1</v>
      </c>
      <c r="Q578" t="s">
        <v>8318</v>
      </c>
      <c r="R578" t="s">
        <v>8319</v>
      </c>
      <c r="S578" s="32">
        <v>42753</v>
      </c>
      <c r="T578" s="23">
        <v>42091.43</v>
      </c>
      <c r="U578" s="18" t="s">
        <v>8399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v>2E-3</v>
      </c>
      <c r="P579">
        <v>10</v>
      </c>
      <c r="Q579" t="s">
        <v>8318</v>
      </c>
      <c r="R579" t="s">
        <v>8319</v>
      </c>
      <c r="S579" s="32">
        <v>42754</v>
      </c>
      <c r="T579" s="23">
        <v>42510.589143518519</v>
      </c>
      <c r="U579" s="18" t="s">
        <v>8390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v>1.12E-4</v>
      </c>
      <c r="P580">
        <v>2</v>
      </c>
      <c r="Q580" t="s">
        <v>8318</v>
      </c>
      <c r="R580" t="s">
        <v>8319</v>
      </c>
      <c r="S580" s="32">
        <v>42755</v>
      </c>
      <c r="T580" s="23">
        <v>42254.578622685185</v>
      </c>
      <c r="U580" s="18" t="s">
        <v>8399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v>1.4583333333333334E-2</v>
      </c>
      <c r="P581">
        <v>35</v>
      </c>
      <c r="Q581" t="s">
        <v>8318</v>
      </c>
      <c r="R581" t="s">
        <v>8319</v>
      </c>
      <c r="S581" s="32">
        <v>42756</v>
      </c>
      <c r="T581" s="23">
        <v>41998.852118055554</v>
      </c>
      <c r="U581" s="18" t="s">
        <v>8391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v>3.3333333333333332E-4</v>
      </c>
      <c r="P582">
        <v>1</v>
      </c>
      <c r="Q582" t="s">
        <v>8318</v>
      </c>
      <c r="R582" t="s">
        <v>8319</v>
      </c>
      <c r="S582" s="32">
        <v>42757</v>
      </c>
      <c r="T582" s="23">
        <v>42635.908182870371</v>
      </c>
      <c r="U582" s="18" t="s">
        <v>8389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v>0</v>
      </c>
      <c r="P583" t="e">
        <v>#DIV/0!</v>
      </c>
      <c r="Q583" t="s">
        <v>8318</v>
      </c>
      <c r="R583" t="s">
        <v>8319</v>
      </c>
      <c r="S583" s="32">
        <v>42758</v>
      </c>
      <c r="T583" s="23">
        <v>42218.012777777782</v>
      </c>
      <c r="U583" s="18" t="s">
        <v>8388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v>0</v>
      </c>
      <c r="P584" t="e">
        <v>#DIV/0!</v>
      </c>
      <c r="Q584" t="s">
        <v>8318</v>
      </c>
      <c r="R584" t="s">
        <v>8319</v>
      </c>
      <c r="S584" s="32">
        <v>42759</v>
      </c>
      <c r="T584" s="23">
        <v>42078.75</v>
      </c>
      <c r="U584" s="18" t="s">
        <v>8399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v>1.1111111111111112E-4</v>
      </c>
      <c r="P585">
        <v>1</v>
      </c>
      <c r="Q585" t="s">
        <v>8318</v>
      </c>
      <c r="R585" t="s">
        <v>8319</v>
      </c>
      <c r="S585" s="32">
        <v>42760</v>
      </c>
      <c r="T585" s="23">
        <v>42082.896840277783</v>
      </c>
      <c r="U585" s="18" t="s">
        <v>8390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v>0.01</v>
      </c>
      <c r="P586">
        <v>5</v>
      </c>
      <c r="Q586" t="s">
        <v>8318</v>
      </c>
      <c r="R586" t="s">
        <v>8319</v>
      </c>
      <c r="S586" s="32">
        <v>42761</v>
      </c>
      <c r="T586" s="23">
        <v>42079.674953703703</v>
      </c>
      <c r="U586" s="18" t="s">
        <v>8389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v>0</v>
      </c>
      <c r="P587" t="e">
        <v>#DIV/0!</v>
      </c>
      <c r="Q587" t="s">
        <v>8318</v>
      </c>
      <c r="R587" t="s">
        <v>8319</v>
      </c>
      <c r="S587" s="32">
        <v>42762</v>
      </c>
      <c r="T587" s="23">
        <v>42339</v>
      </c>
      <c r="U587" s="18" t="s">
        <v>8390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v>5.5999999999999999E-3</v>
      </c>
      <c r="P588">
        <v>14</v>
      </c>
      <c r="Q588" t="s">
        <v>8318</v>
      </c>
      <c r="R588" t="s">
        <v>8319</v>
      </c>
      <c r="S588" s="32">
        <v>42763</v>
      </c>
      <c r="T588" s="23">
        <v>42050.854247685187</v>
      </c>
      <c r="U588" s="18" t="s">
        <v>8391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v>9.0833333333333335E-2</v>
      </c>
      <c r="P589">
        <v>389.28571428571428</v>
      </c>
      <c r="Q589" t="s">
        <v>8318</v>
      </c>
      <c r="R589" t="s">
        <v>8319</v>
      </c>
      <c r="S589" s="32">
        <v>42764</v>
      </c>
      <c r="T589" s="23">
        <v>42110.757326388892</v>
      </c>
      <c r="U589" s="18" t="s">
        <v>8395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v>3.3444444444444443E-2</v>
      </c>
      <c r="P590">
        <v>150.5</v>
      </c>
      <c r="Q590" t="s">
        <v>8318</v>
      </c>
      <c r="R590" t="s">
        <v>8319</v>
      </c>
      <c r="S590" s="32">
        <v>42765</v>
      </c>
      <c r="T590" s="23">
        <v>42691.811180555553</v>
      </c>
      <c r="U590" s="18" t="s">
        <v>8390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v>1.3333333333333334E-4</v>
      </c>
      <c r="P591">
        <v>1</v>
      </c>
      <c r="Q591" t="s">
        <v>8318</v>
      </c>
      <c r="R591" t="s">
        <v>8319</v>
      </c>
      <c r="S591" s="32">
        <v>42766</v>
      </c>
      <c r="T591" s="23">
        <v>42193.614571759259</v>
      </c>
      <c r="U591" s="18" t="s">
        <v>8390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v>4.4600000000000001E-2</v>
      </c>
      <c r="P592">
        <v>24.777777777777779</v>
      </c>
      <c r="Q592" t="s">
        <v>8318</v>
      </c>
      <c r="R592" t="s">
        <v>8319</v>
      </c>
      <c r="S592" s="32">
        <v>42767</v>
      </c>
      <c r="T592" s="23">
        <v>42408.542361111111</v>
      </c>
      <c r="U592" s="18" t="s">
        <v>8390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v>6.0999999999999997E-4</v>
      </c>
      <c r="P593">
        <v>30.5</v>
      </c>
      <c r="Q593" t="s">
        <v>8318</v>
      </c>
      <c r="R593" t="s">
        <v>8319</v>
      </c>
      <c r="S593" s="32">
        <v>42768</v>
      </c>
      <c r="T593" s="23">
        <v>42207.543171296296</v>
      </c>
      <c r="U593" s="18" t="s">
        <v>8399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v>3.3333333333333333E-2</v>
      </c>
      <c r="P594">
        <v>250</v>
      </c>
      <c r="Q594" t="s">
        <v>8318</v>
      </c>
      <c r="R594" t="s">
        <v>8319</v>
      </c>
      <c r="S594" s="32">
        <v>42769</v>
      </c>
      <c r="T594" s="23">
        <v>41976.232175925921</v>
      </c>
      <c r="U594" s="18" t="s">
        <v>8390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v>0.23</v>
      </c>
      <c r="P595">
        <v>16.428571428571427</v>
      </c>
      <c r="Q595" t="s">
        <v>8318</v>
      </c>
      <c r="R595" t="s">
        <v>8319</v>
      </c>
      <c r="S595" s="32">
        <v>42770</v>
      </c>
      <c r="T595" s="23">
        <v>42100.635937500003</v>
      </c>
      <c r="U595" s="18" t="s">
        <v>8388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v>1.0399999999999999E-3</v>
      </c>
      <c r="P596">
        <v>13</v>
      </c>
      <c r="Q596" t="s">
        <v>8318</v>
      </c>
      <c r="R596" t="s">
        <v>8319</v>
      </c>
      <c r="S596" s="32">
        <v>42771</v>
      </c>
      <c r="T596" s="23">
        <v>42476.780162037037</v>
      </c>
      <c r="U596" s="18" t="s">
        <v>8394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v>4.2599999999999999E-3</v>
      </c>
      <c r="P597">
        <v>53.25</v>
      </c>
      <c r="Q597" t="s">
        <v>8318</v>
      </c>
      <c r="R597" t="s">
        <v>8319</v>
      </c>
      <c r="S597" s="32">
        <v>42772</v>
      </c>
      <c r="T597" s="23">
        <v>42128.069884259254</v>
      </c>
      <c r="U597" s="18" t="s">
        <v>8399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v>2.9999999999999997E-4</v>
      </c>
      <c r="P598">
        <v>3</v>
      </c>
      <c r="Q598" t="s">
        <v>8318</v>
      </c>
      <c r="R598" t="s">
        <v>8319</v>
      </c>
      <c r="S598" s="32">
        <v>42773</v>
      </c>
      <c r="T598" s="23">
        <v>42676.896898148145</v>
      </c>
      <c r="U598" s="18" t="s">
        <v>8393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v>2.6666666666666666E-3</v>
      </c>
      <c r="P599">
        <v>10</v>
      </c>
      <c r="Q599" t="s">
        <v>8318</v>
      </c>
      <c r="R599" t="s">
        <v>8319</v>
      </c>
      <c r="S599" s="32">
        <v>42774</v>
      </c>
      <c r="T599" s="23">
        <v>42582.666666666672</v>
      </c>
      <c r="U599" s="18" t="s">
        <v>8390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v>0.34</v>
      </c>
      <c r="P600">
        <v>121.42857142857143</v>
      </c>
      <c r="Q600" t="s">
        <v>8318</v>
      </c>
      <c r="R600" t="s">
        <v>8319</v>
      </c>
      <c r="S600" s="32">
        <v>42775</v>
      </c>
      <c r="T600" s="23">
        <v>41978.00209490741</v>
      </c>
      <c r="U600" s="18" t="s">
        <v>8389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v>6.2E-4</v>
      </c>
      <c r="P601">
        <v>15.5</v>
      </c>
      <c r="Q601" t="s">
        <v>8318</v>
      </c>
      <c r="R601" t="s">
        <v>8319</v>
      </c>
      <c r="S601" s="32">
        <v>42776</v>
      </c>
      <c r="T601" s="23">
        <v>42071.636111111111</v>
      </c>
      <c r="U601" s="18" t="s">
        <v>8399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v>0.02</v>
      </c>
      <c r="P602">
        <v>100</v>
      </c>
      <c r="Q602" t="s">
        <v>8318</v>
      </c>
      <c r="R602" t="s">
        <v>8319</v>
      </c>
      <c r="S602" s="32">
        <v>42777</v>
      </c>
      <c r="T602" s="23">
        <v>42133.798171296294</v>
      </c>
      <c r="U602" s="18" t="s">
        <v>8390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v>1.4E-2</v>
      </c>
      <c r="P603">
        <v>23.333333333333332</v>
      </c>
      <c r="Q603" t="s">
        <v>8318</v>
      </c>
      <c r="R603" t="s">
        <v>8319</v>
      </c>
      <c r="S603" s="32">
        <v>42778</v>
      </c>
      <c r="T603" s="23">
        <v>41999.858090277776</v>
      </c>
      <c r="U603" s="18" t="s">
        <v>8391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v>0</v>
      </c>
      <c r="P604" t="e">
        <v>#DIV/0!</v>
      </c>
      <c r="Q604" t="s">
        <v>8318</v>
      </c>
      <c r="R604" t="s">
        <v>8319</v>
      </c>
      <c r="S604" s="32">
        <v>42779</v>
      </c>
      <c r="T604" s="23">
        <v>42173.79415509259</v>
      </c>
      <c r="U604" s="18" t="s">
        <v>8399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v>3.9334666666666664E-2</v>
      </c>
      <c r="P605">
        <v>45.386153846153846</v>
      </c>
      <c r="Q605" t="s">
        <v>8318</v>
      </c>
      <c r="R605" t="s">
        <v>8319</v>
      </c>
      <c r="S605" s="32">
        <v>42780</v>
      </c>
      <c r="T605" s="23">
        <v>41865.639155092591</v>
      </c>
      <c r="U605" s="18" t="s">
        <v>8392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v>0</v>
      </c>
      <c r="P606" t="e">
        <v>#DIV/0!</v>
      </c>
      <c r="Q606" t="s">
        <v>8318</v>
      </c>
      <c r="R606" t="s">
        <v>8319</v>
      </c>
      <c r="S606" s="32">
        <v>42781</v>
      </c>
      <c r="T606" s="23">
        <v>41879.035370370373</v>
      </c>
      <c r="U606" s="18" t="s">
        <v>8389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v>2.6200000000000001E-2</v>
      </c>
      <c r="P607">
        <v>16.375</v>
      </c>
      <c r="Q607" t="s">
        <v>8318</v>
      </c>
      <c r="R607" t="s">
        <v>8319</v>
      </c>
      <c r="S607" s="32">
        <v>42782</v>
      </c>
      <c r="T607" s="23">
        <v>42239.357731481476</v>
      </c>
      <c r="U607" s="18" t="s">
        <v>8390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v>2E-3</v>
      </c>
      <c r="P608">
        <v>10</v>
      </c>
      <c r="Q608" t="s">
        <v>8318</v>
      </c>
      <c r="R608" t="s">
        <v>8319</v>
      </c>
      <c r="S608" s="32">
        <v>42783</v>
      </c>
      <c r="T608" s="23">
        <v>42148.625</v>
      </c>
      <c r="U608" s="18" t="s">
        <v>8390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v>0</v>
      </c>
      <c r="P609" t="e">
        <v>#DIV/0!</v>
      </c>
      <c r="Q609" t="s">
        <v>8318</v>
      </c>
      <c r="R609" t="s">
        <v>8319</v>
      </c>
      <c r="S609" s="32">
        <v>42784</v>
      </c>
      <c r="T609" s="23">
        <v>42330.867314814815</v>
      </c>
      <c r="U609" s="18" t="s">
        <v>8388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v>9.7400000000000004E-3</v>
      </c>
      <c r="P610">
        <v>292.2</v>
      </c>
      <c r="Q610" t="s">
        <v>8318</v>
      </c>
      <c r="R610" t="s">
        <v>8319</v>
      </c>
      <c r="S610" s="32">
        <v>42785</v>
      </c>
      <c r="T610" s="23">
        <v>42170.921064814815</v>
      </c>
      <c r="U610" s="18" t="s">
        <v>8399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v>6.41025641025641E-3</v>
      </c>
      <c r="P611">
        <v>5</v>
      </c>
      <c r="Q611" t="s">
        <v>8318</v>
      </c>
      <c r="R611" t="s">
        <v>8319</v>
      </c>
      <c r="S611" s="32">
        <v>42786</v>
      </c>
      <c r="T611" s="23">
        <v>42337.075740740736</v>
      </c>
      <c r="U611" s="18" t="s">
        <v>8388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v>0</v>
      </c>
      <c r="P612" t="e">
        <v>#DIV/0!</v>
      </c>
      <c r="Q612" t="s">
        <v>8318</v>
      </c>
      <c r="R612" t="s">
        <v>8319</v>
      </c>
      <c r="S612" s="32">
        <v>42787</v>
      </c>
      <c r="T612" s="23">
        <v>42116.83085648148</v>
      </c>
      <c r="U612" s="18" t="s">
        <v>8391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v>0</v>
      </c>
      <c r="P613" t="e">
        <v>#DIV/0!</v>
      </c>
      <c r="Q613" t="s">
        <v>8318</v>
      </c>
      <c r="R613" t="s">
        <v>8319</v>
      </c>
      <c r="S613" s="32">
        <v>42788</v>
      </c>
      <c r="T613" s="23">
        <v>42388.560613425929</v>
      </c>
      <c r="U613" s="18" t="s">
        <v>8399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v>0</v>
      </c>
      <c r="P614" t="e">
        <v>#DIV/0!</v>
      </c>
      <c r="Q614" t="s">
        <v>8318</v>
      </c>
      <c r="R614" t="s">
        <v>8319</v>
      </c>
      <c r="S614" s="32">
        <v>42789</v>
      </c>
      <c r="T614" s="23">
        <v>42615.031782407401</v>
      </c>
      <c r="U614" s="18" t="s">
        <v>8391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v>0.21363333333333334</v>
      </c>
      <c r="P615">
        <v>105.93388429752066</v>
      </c>
      <c r="Q615" t="s">
        <v>8318</v>
      </c>
      <c r="R615" t="s">
        <v>8319</v>
      </c>
      <c r="S615" s="32">
        <v>42790</v>
      </c>
      <c r="T615" s="23">
        <v>42278.207638888889</v>
      </c>
      <c r="U615" s="18" t="s">
        <v>8399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v>0</v>
      </c>
      <c r="P616" t="e">
        <v>#DIV/0!</v>
      </c>
      <c r="Q616" t="s">
        <v>8318</v>
      </c>
      <c r="R616" t="s">
        <v>8319</v>
      </c>
      <c r="S616" s="32">
        <v>42791</v>
      </c>
      <c r="T616" s="23">
        <v>42545.061805555553</v>
      </c>
      <c r="U616" s="18" t="s">
        <v>8391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v>0</v>
      </c>
      <c r="P617" t="e">
        <v>#DIV/0!</v>
      </c>
      <c r="Q617" t="s">
        <v>8318</v>
      </c>
      <c r="R617" t="s">
        <v>8319</v>
      </c>
      <c r="S617" s="32">
        <v>42792</v>
      </c>
      <c r="T617" s="23">
        <v>42272.122210648144</v>
      </c>
      <c r="U617" s="18" t="s">
        <v>8388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v>0</v>
      </c>
      <c r="P618" t="e">
        <v>#DIV/0!</v>
      </c>
      <c r="Q618" t="s">
        <v>8318</v>
      </c>
      <c r="R618" t="s">
        <v>8319</v>
      </c>
      <c r="S618" s="32">
        <v>42793</v>
      </c>
      <c r="T618" s="23">
        <v>42791.376238425932</v>
      </c>
      <c r="U618" s="18" t="s">
        <v>8390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v>0.03</v>
      </c>
      <c r="P619">
        <v>20</v>
      </c>
      <c r="Q619" t="s">
        <v>8318</v>
      </c>
      <c r="R619" t="s">
        <v>8319</v>
      </c>
      <c r="S619" s="32">
        <v>42794</v>
      </c>
      <c r="T619" s="23">
        <v>42132.343090277776</v>
      </c>
      <c r="U619" s="18" t="s">
        <v>8389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v>0</v>
      </c>
      <c r="P620" t="e">
        <v>#DIV/0!</v>
      </c>
      <c r="Q620" t="s">
        <v>8318</v>
      </c>
      <c r="R620" t="s">
        <v>8319</v>
      </c>
      <c r="S620" s="32">
        <v>42795</v>
      </c>
      <c r="T620" s="23">
        <v>42347.810219907406</v>
      </c>
      <c r="U620" s="18" t="s">
        <v>8388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v>3.9999999999999998E-7</v>
      </c>
      <c r="P621">
        <v>1</v>
      </c>
      <c r="Q621" t="s">
        <v>8318</v>
      </c>
      <c r="R621" t="s">
        <v>8319</v>
      </c>
      <c r="S621" s="32">
        <v>42796</v>
      </c>
      <c r="T621" s="23">
        <v>41968.692013888889</v>
      </c>
      <c r="U621" s="18" t="s">
        <v>8399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v>0.01</v>
      </c>
      <c r="P622">
        <v>300</v>
      </c>
      <c r="Q622" t="s">
        <v>8318</v>
      </c>
      <c r="R622" t="s">
        <v>8319</v>
      </c>
      <c r="S622" s="32">
        <v>42797</v>
      </c>
      <c r="T622" s="23">
        <v>41876.716874999998</v>
      </c>
      <c r="U622" s="18" t="s">
        <v>8395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v>1.044E-2</v>
      </c>
      <c r="P623">
        <v>87</v>
      </c>
      <c r="Q623" t="s">
        <v>8318</v>
      </c>
      <c r="R623" t="s">
        <v>8319</v>
      </c>
      <c r="S623" s="32">
        <v>42798</v>
      </c>
      <c r="T623" s="23">
        <v>42558.987696759257</v>
      </c>
      <c r="U623" s="18" t="s">
        <v>8394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v>5.6833333333333333E-2</v>
      </c>
      <c r="P624">
        <v>37.888888888888886</v>
      </c>
      <c r="Q624" t="s">
        <v>8318</v>
      </c>
      <c r="R624" t="s">
        <v>8319</v>
      </c>
      <c r="S624" s="32">
        <v>42799</v>
      </c>
      <c r="T624" s="23">
        <v>42552.774745370371</v>
      </c>
      <c r="U624" s="18" t="s">
        <v>8390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v>0</v>
      </c>
      <c r="P625" t="e">
        <v>#DIV/0!</v>
      </c>
      <c r="Q625" t="s">
        <v>8318</v>
      </c>
      <c r="R625" t="s">
        <v>8319</v>
      </c>
      <c r="S625" s="32">
        <v>42800</v>
      </c>
      <c r="T625" s="23">
        <v>42152.009224537032</v>
      </c>
      <c r="U625" s="18" t="s">
        <v>8399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v>0</v>
      </c>
      <c r="P626" t="e">
        <v>#DIV/0!</v>
      </c>
      <c r="Q626" t="s">
        <v>8318</v>
      </c>
      <c r="R626" t="s">
        <v>8319</v>
      </c>
      <c r="S626" s="32">
        <v>42801</v>
      </c>
      <c r="T626" s="23">
        <v>42138.988900462966</v>
      </c>
      <c r="U626" s="18" t="s">
        <v>8390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v>0</v>
      </c>
      <c r="P627" t="e">
        <v>#DIV/0!</v>
      </c>
      <c r="Q627" t="s">
        <v>8318</v>
      </c>
      <c r="R627" t="s">
        <v>8319</v>
      </c>
      <c r="S627" s="32">
        <v>42802</v>
      </c>
      <c r="T627" s="23">
        <v>42820.853900462964</v>
      </c>
      <c r="U627" s="18" t="s">
        <v>8394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v>0.17380000000000001</v>
      </c>
      <c r="P628">
        <v>111.41025641025641</v>
      </c>
      <c r="Q628" t="s">
        <v>8318</v>
      </c>
      <c r="R628" t="s">
        <v>8319</v>
      </c>
      <c r="S628" s="32">
        <v>42803</v>
      </c>
      <c r="T628" s="23">
        <v>42231.556944444441</v>
      </c>
      <c r="U628" s="18" t="s">
        <v>8394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v>2.0000000000000001E-4</v>
      </c>
      <c r="P629">
        <v>90</v>
      </c>
      <c r="Q629" t="s">
        <v>8318</v>
      </c>
      <c r="R629" t="s">
        <v>8319</v>
      </c>
      <c r="S629" s="32">
        <v>42804</v>
      </c>
      <c r="T629" s="23">
        <v>42443.958333333328</v>
      </c>
      <c r="U629" s="18" t="s">
        <v>8399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v>0</v>
      </c>
      <c r="P630" t="e">
        <v>#DIV/0!</v>
      </c>
      <c r="Q630" t="s">
        <v>8318</v>
      </c>
      <c r="R630" t="s">
        <v>8319</v>
      </c>
      <c r="S630" s="32">
        <v>42805</v>
      </c>
      <c r="T630" s="23">
        <v>41833.692789351851</v>
      </c>
      <c r="U630" s="18" t="s">
        <v>8390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v>1.75E-3</v>
      </c>
      <c r="P631">
        <v>116.66666666666667</v>
      </c>
      <c r="Q631" t="s">
        <v>8318</v>
      </c>
      <c r="R631" t="s">
        <v>8319</v>
      </c>
      <c r="S631" s="32">
        <v>42806</v>
      </c>
      <c r="T631" s="23">
        <v>42504.637824074074</v>
      </c>
      <c r="U631" s="18" t="s">
        <v>8399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v>8.3340278356529708E-4</v>
      </c>
      <c r="P632">
        <v>10</v>
      </c>
      <c r="Q632" t="s">
        <v>8318</v>
      </c>
      <c r="R632" t="s">
        <v>8319</v>
      </c>
      <c r="S632" s="32">
        <v>42807</v>
      </c>
      <c r="T632" s="23">
        <v>42253.215277777781</v>
      </c>
      <c r="U632" s="18" t="s">
        <v>8391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v>1.38E-2</v>
      </c>
      <c r="P633">
        <v>76.666666666666671</v>
      </c>
      <c r="Q633" t="s">
        <v>8318</v>
      </c>
      <c r="R633" t="s">
        <v>8319</v>
      </c>
      <c r="S633" s="32">
        <v>42808</v>
      </c>
      <c r="T633" s="23">
        <v>42518.772326388891</v>
      </c>
      <c r="U633" s="18" t="s">
        <v>8399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v>0</v>
      </c>
      <c r="P634" t="e">
        <v>#DIV/0!</v>
      </c>
      <c r="Q634" t="s">
        <v>8318</v>
      </c>
      <c r="R634" t="s">
        <v>8319</v>
      </c>
      <c r="S634" s="32">
        <v>42809</v>
      </c>
      <c r="T634" s="23">
        <v>42333.700983796298</v>
      </c>
      <c r="U634" s="18" t="s">
        <v>8393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v>0.1245</v>
      </c>
      <c r="P635">
        <v>49.8</v>
      </c>
      <c r="Q635" t="s">
        <v>8318</v>
      </c>
      <c r="R635" t="s">
        <v>8319</v>
      </c>
      <c r="S635" s="32">
        <v>42810</v>
      </c>
      <c r="T635" s="23">
        <v>42538.958333333328</v>
      </c>
      <c r="U635" s="18" t="s">
        <v>8391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v>2.0000000000000001E-4</v>
      </c>
      <c r="P636">
        <v>1</v>
      </c>
      <c r="Q636" t="s">
        <v>8318</v>
      </c>
      <c r="R636" t="s">
        <v>8319</v>
      </c>
      <c r="S636" s="32">
        <v>42811</v>
      </c>
      <c r="T636" s="23">
        <v>42061.928576388891</v>
      </c>
      <c r="U636" s="18" t="s">
        <v>8390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v>8.0000000000000007E-5</v>
      </c>
      <c r="P637">
        <v>2</v>
      </c>
      <c r="Q637" t="s">
        <v>8318</v>
      </c>
      <c r="R637" t="s">
        <v>8319</v>
      </c>
      <c r="S637" s="32">
        <v>42812</v>
      </c>
      <c r="T637" s="23">
        <v>42106.092152777783</v>
      </c>
      <c r="U637" s="18" t="s">
        <v>8394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v>2E-3</v>
      </c>
      <c r="P638">
        <v>4</v>
      </c>
      <c r="Q638" t="s">
        <v>8318</v>
      </c>
      <c r="R638" t="s">
        <v>8319</v>
      </c>
      <c r="S638" s="32">
        <v>42813</v>
      </c>
      <c r="T638" s="23">
        <v>42161.44930555555</v>
      </c>
      <c r="U638" s="18" t="s">
        <v>8389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v>0</v>
      </c>
      <c r="P639" t="e">
        <v>#DIV/0!</v>
      </c>
      <c r="Q639" t="s">
        <v>8318</v>
      </c>
      <c r="R639" t="s">
        <v>8319</v>
      </c>
      <c r="S639" s="32">
        <v>42814</v>
      </c>
      <c r="T639" s="23">
        <v>42791.961111111115</v>
      </c>
      <c r="U639" s="18" t="s">
        <v>8399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v>9.0000000000000006E-5</v>
      </c>
      <c r="P640">
        <v>3</v>
      </c>
      <c r="Q640" t="s">
        <v>8318</v>
      </c>
      <c r="R640" t="s">
        <v>8319</v>
      </c>
      <c r="S640" s="32">
        <v>42815</v>
      </c>
      <c r="T640" s="23">
        <v>42819.55164351852</v>
      </c>
      <c r="U640" s="18" t="s">
        <v>8399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v>9.9999999999999995E-7</v>
      </c>
      <c r="P641">
        <v>1</v>
      </c>
      <c r="Q641" t="s">
        <v>8318</v>
      </c>
      <c r="R641" t="s">
        <v>8319</v>
      </c>
      <c r="S641" s="32">
        <v>42816</v>
      </c>
      <c r="T641" s="23">
        <v>41925.583275462966</v>
      </c>
      <c r="U641" s="18" t="s">
        <v>8399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v>1.4428571428571428</v>
      </c>
      <c r="P642">
        <v>50.5</v>
      </c>
      <c r="Q642" t="s">
        <v>8318</v>
      </c>
      <c r="R642" t="s">
        <v>8320</v>
      </c>
      <c r="S642" s="32">
        <v>42817</v>
      </c>
      <c r="T642" s="23">
        <v>42698.958333333328</v>
      </c>
      <c r="U642" s="18" t="s">
        <v>8388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v>1.1916249999999999</v>
      </c>
      <c r="P643">
        <v>151.31746031746033</v>
      </c>
      <c r="Q643" t="s">
        <v>8318</v>
      </c>
      <c r="R643" t="s">
        <v>8320</v>
      </c>
      <c r="S643" s="32">
        <v>42818</v>
      </c>
      <c r="T643" s="23">
        <v>42229.57</v>
      </c>
      <c r="U643" s="18" t="s">
        <v>8397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v>14.604850000000001</v>
      </c>
      <c r="P644">
        <v>134.3592456301748</v>
      </c>
      <c r="Q644" t="s">
        <v>8318</v>
      </c>
      <c r="R644" t="s">
        <v>8320</v>
      </c>
      <c r="S644" s="32">
        <v>42819</v>
      </c>
      <c r="T644" s="23">
        <v>42235.651319444441</v>
      </c>
      <c r="U644" s="18" t="s">
        <v>8393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v>1.0580799999999999</v>
      </c>
      <c r="P645">
        <v>174.02631578947367</v>
      </c>
      <c r="Q645" t="s">
        <v>8318</v>
      </c>
      <c r="R645" t="s">
        <v>8320</v>
      </c>
      <c r="S645" s="32">
        <v>42820</v>
      </c>
      <c r="T645" s="23">
        <v>42155.642071759255</v>
      </c>
      <c r="U645" s="18" t="s">
        <v>8394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v>3.0011791999999997</v>
      </c>
      <c r="P646">
        <v>73.486268364348675</v>
      </c>
      <c r="Q646" t="s">
        <v>8318</v>
      </c>
      <c r="R646" t="s">
        <v>8320</v>
      </c>
      <c r="S646" s="32">
        <v>42821</v>
      </c>
      <c r="T646" s="23">
        <v>41941.041666666664</v>
      </c>
      <c r="U646" s="18" t="s">
        <v>8394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v>2.7869999999999999</v>
      </c>
      <c r="P647">
        <v>23.518987341772153</v>
      </c>
      <c r="Q647" t="s">
        <v>8318</v>
      </c>
      <c r="R647" t="s">
        <v>8320</v>
      </c>
      <c r="S647" s="32">
        <v>42822</v>
      </c>
      <c r="T647" s="23">
        <v>42594.026319444441</v>
      </c>
      <c r="U647" s="18" t="s">
        <v>8389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v>1.3187625000000001</v>
      </c>
      <c r="P648">
        <v>39.074444444444445</v>
      </c>
      <c r="Q648" t="s">
        <v>8318</v>
      </c>
      <c r="R648" t="s">
        <v>8320</v>
      </c>
      <c r="S648" s="32">
        <v>42823</v>
      </c>
      <c r="T648" s="23">
        <v>41862.852627314816</v>
      </c>
      <c r="U648" s="18" t="s">
        <v>8388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v>1.0705</v>
      </c>
      <c r="P649">
        <v>125.94117647058823</v>
      </c>
      <c r="Q649" t="s">
        <v>8318</v>
      </c>
      <c r="R649" t="s">
        <v>8320</v>
      </c>
      <c r="S649" s="32">
        <v>42824</v>
      </c>
      <c r="T649" s="23">
        <v>42446.726261574076</v>
      </c>
      <c r="U649" s="18" t="s">
        <v>8389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v>1.2682285714285715</v>
      </c>
      <c r="P650">
        <v>1644</v>
      </c>
      <c r="Q650" t="s">
        <v>8318</v>
      </c>
      <c r="R650" t="s">
        <v>8320</v>
      </c>
      <c r="S650" s="32">
        <v>42825</v>
      </c>
      <c r="T650" s="23">
        <v>41926.693379629629</v>
      </c>
      <c r="U650" s="18" t="s">
        <v>8396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v>1.3996</v>
      </c>
      <c r="P651">
        <v>42.670731707317074</v>
      </c>
      <c r="Q651" t="s">
        <v>8318</v>
      </c>
      <c r="R651" t="s">
        <v>8320</v>
      </c>
      <c r="S651" s="32">
        <v>42826</v>
      </c>
      <c r="T651" s="23">
        <v>41898.912187499998</v>
      </c>
      <c r="U651" s="18" t="s">
        <v>8389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v>1.1240000000000001</v>
      </c>
      <c r="P652">
        <v>35.125</v>
      </c>
      <c r="Q652" t="s">
        <v>8318</v>
      </c>
      <c r="R652" t="s">
        <v>8320</v>
      </c>
      <c r="S652" s="32">
        <v>42827</v>
      </c>
      <c r="T652" s="23">
        <v>41992.078518518523</v>
      </c>
      <c r="U652" s="18" t="s">
        <v>8389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v>1.00528</v>
      </c>
      <c r="P653">
        <v>239.35238095238094</v>
      </c>
      <c r="Q653" t="s">
        <v>8318</v>
      </c>
      <c r="R653" t="s">
        <v>8320</v>
      </c>
      <c r="S653" s="32">
        <v>42828</v>
      </c>
      <c r="T653" s="23">
        <v>41986.017488425925</v>
      </c>
      <c r="U653" s="18" t="s">
        <v>8394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v>1.0046666666666666</v>
      </c>
      <c r="P654">
        <v>107.64285714285714</v>
      </c>
      <c r="Q654" t="s">
        <v>8318</v>
      </c>
      <c r="R654" t="s">
        <v>8320</v>
      </c>
      <c r="S654" s="32">
        <v>42829</v>
      </c>
      <c r="T654" s="23">
        <v>42705.732060185182</v>
      </c>
      <c r="U654" s="18" t="s">
        <v>8389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v>1.4144600000000001</v>
      </c>
      <c r="P655">
        <v>95.830623306233065</v>
      </c>
      <c r="Q655" t="s">
        <v>8318</v>
      </c>
      <c r="R655" t="s">
        <v>8320</v>
      </c>
      <c r="S655" s="32">
        <v>42830</v>
      </c>
      <c r="T655" s="23">
        <v>42236.618518518517</v>
      </c>
      <c r="U655" s="18" t="s">
        <v>8399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v>2.6729166666666666</v>
      </c>
      <c r="P656">
        <v>31.663376110562684</v>
      </c>
      <c r="Q656" t="s">
        <v>8318</v>
      </c>
      <c r="R656" t="s">
        <v>8320</v>
      </c>
      <c r="S656" s="32">
        <v>42831</v>
      </c>
      <c r="T656" s="23">
        <v>42193.957326388889</v>
      </c>
      <c r="U656" s="18" t="s">
        <v>8391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v>1.4688749999999999</v>
      </c>
      <c r="P657">
        <v>42.886861313868614</v>
      </c>
      <c r="Q657" t="s">
        <v>8318</v>
      </c>
      <c r="R657" t="s">
        <v>8320</v>
      </c>
      <c r="S657" s="32">
        <v>42832</v>
      </c>
      <c r="T657" s="23">
        <v>42075.915648148148</v>
      </c>
      <c r="U657" s="18" t="s">
        <v>8390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v>2.1356000000000002</v>
      </c>
      <c r="P658">
        <v>122.73563218390805</v>
      </c>
      <c r="Q658" t="s">
        <v>8318</v>
      </c>
      <c r="R658" t="s">
        <v>8320</v>
      </c>
      <c r="S658" s="32">
        <v>42833</v>
      </c>
      <c r="T658" s="23">
        <v>42477.762951388882</v>
      </c>
      <c r="U658" s="18" t="s">
        <v>8390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v>1.2569999999999999</v>
      </c>
      <c r="P659">
        <v>190.45454545454547</v>
      </c>
      <c r="Q659" t="s">
        <v>8318</v>
      </c>
      <c r="R659" t="s">
        <v>8320</v>
      </c>
      <c r="S659" s="32">
        <v>42834</v>
      </c>
      <c r="T659" s="23">
        <v>42361.84574074074</v>
      </c>
      <c r="U659" s="18" t="s">
        <v>8392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v>1.0446206037108834</v>
      </c>
      <c r="P660">
        <v>109.33695652173913</v>
      </c>
      <c r="Q660" t="s">
        <v>8318</v>
      </c>
      <c r="R660" t="s">
        <v>8320</v>
      </c>
      <c r="S660" s="32">
        <v>42835</v>
      </c>
      <c r="T660" s="23">
        <v>42211.75</v>
      </c>
      <c r="U660" s="18" t="s">
        <v>8394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v>1.0056666666666667</v>
      </c>
      <c r="P661">
        <v>143.66666666666666</v>
      </c>
      <c r="Q661" t="s">
        <v>8318</v>
      </c>
      <c r="R661" t="s">
        <v>8320</v>
      </c>
      <c r="S661" s="32">
        <v>42836</v>
      </c>
      <c r="T661" s="23">
        <v>42239.593692129631</v>
      </c>
      <c r="U661" s="18" t="s">
        <v>8389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v>3.058E-2</v>
      </c>
      <c r="P662">
        <v>84.944444444444443</v>
      </c>
      <c r="Q662" t="s">
        <v>8318</v>
      </c>
      <c r="R662" t="s">
        <v>8320</v>
      </c>
      <c r="S662" s="32">
        <v>42837</v>
      </c>
      <c r="T662" s="23">
        <v>41952.783321759263</v>
      </c>
      <c r="U662" s="18" t="s">
        <v>8399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v>9.4999999999999998E-3</v>
      </c>
      <c r="P663">
        <v>10.555555555555555</v>
      </c>
      <c r="Q663" t="s">
        <v>8318</v>
      </c>
      <c r="R663" t="s">
        <v>8320</v>
      </c>
      <c r="S663" s="32">
        <v>42838</v>
      </c>
      <c r="T663" s="23">
        <v>42666.645358796297</v>
      </c>
      <c r="U663" s="18" t="s">
        <v>8391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v>4.0000000000000001E-3</v>
      </c>
      <c r="P664">
        <v>39</v>
      </c>
      <c r="Q664" t="s">
        <v>8318</v>
      </c>
      <c r="R664" t="s">
        <v>8320</v>
      </c>
      <c r="S664" s="32">
        <v>42839</v>
      </c>
      <c r="T664" s="23">
        <v>42020.438043981485</v>
      </c>
      <c r="U664" s="18" t="s">
        <v>8396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v>3.5000000000000001E-3</v>
      </c>
      <c r="P665">
        <v>100</v>
      </c>
      <c r="Q665" t="s">
        <v>8318</v>
      </c>
      <c r="R665" t="s">
        <v>8320</v>
      </c>
      <c r="S665" s="32">
        <v>42840</v>
      </c>
      <c r="T665" s="23">
        <v>42203.843240740738</v>
      </c>
      <c r="U665" s="18" t="s">
        <v>8399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v>7.5333333333333335E-2</v>
      </c>
      <c r="P666">
        <v>31.172413793103448</v>
      </c>
      <c r="Q666" t="s">
        <v>8318</v>
      </c>
      <c r="R666" t="s">
        <v>8320</v>
      </c>
      <c r="S666" s="32">
        <v>42841</v>
      </c>
      <c r="T666" s="23">
        <v>42107.666377314818</v>
      </c>
      <c r="U666" s="18" t="s">
        <v>8391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v>0.18640000000000001</v>
      </c>
      <c r="P667">
        <v>155.33333333333334</v>
      </c>
      <c r="Q667" t="s">
        <v>8318</v>
      </c>
      <c r="R667" t="s">
        <v>8320</v>
      </c>
      <c r="S667" s="32">
        <v>42842</v>
      </c>
      <c r="T667" s="23">
        <v>42748.711354166662</v>
      </c>
      <c r="U667" s="18" t="s">
        <v>8391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v>4.0000000000000003E-5</v>
      </c>
      <c r="P668">
        <v>2</v>
      </c>
      <c r="Q668" t="s">
        <v>8318</v>
      </c>
      <c r="R668" t="s">
        <v>8320</v>
      </c>
      <c r="S668" s="32">
        <v>42843</v>
      </c>
      <c r="T668" s="23">
        <v>41868.832152777781</v>
      </c>
      <c r="U668" s="18" t="s">
        <v>8399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v>0.1002</v>
      </c>
      <c r="P669">
        <v>178.92857142857142</v>
      </c>
      <c r="Q669" t="s">
        <v>8318</v>
      </c>
      <c r="R669" t="s">
        <v>8320</v>
      </c>
      <c r="S669" s="32">
        <v>42844</v>
      </c>
      <c r="T669" s="23">
        <v>42672.373414351852</v>
      </c>
      <c r="U669" s="18" t="s">
        <v>8399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v>4.5600000000000002E-2</v>
      </c>
      <c r="P670">
        <v>27.36</v>
      </c>
      <c r="Q670" t="s">
        <v>8318</v>
      </c>
      <c r="R670" t="s">
        <v>8320</v>
      </c>
      <c r="S670" s="32">
        <v>42845</v>
      </c>
      <c r="T670" s="23">
        <v>42135.831273148149</v>
      </c>
      <c r="U670" s="18" t="s">
        <v>8392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v>0.21507499999999999</v>
      </c>
      <c r="P671">
        <v>1536.25</v>
      </c>
      <c r="Q671" t="s">
        <v>8318</v>
      </c>
      <c r="R671" t="s">
        <v>8320</v>
      </c>
      <c r="S671" s="32">
        <v>42846</v>
      </c>
      <c r="T671" s="23">
        <v>42557.625671296293</v>
      </c>
      <c r="U671" s="18" t="s">
        <v>8399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v>0.29276666666666668</v>
      </c>
      <c r="P672">
        <v>84.99677419354839</v>
      </c>
      <c r="Q672" t="s">
        <v>8318</v>
      </c>
      <c r="R672" t="s">
        <v>8320</v>
      </c>
      <c r="S672" s="32">
        <v>42847</v>
      </c>
      <c r="T672" s="23">
        <v>42540.340277777781</v>
      </c>
      <c r="U672" s="18" t="s">
        <v>8399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v>0.39426666666666665</v>
      </c>
      <c r="P673">
        <v>788.5333333333333</v>
      </c>
      <c r="Q673" t="s">
        <v>8318</v>
      </c>
      <c r="R673" t="s">
        <v>8320</v>
      </c>
      <c r="S673" s="32">
        <v>42848</v>
      </c>
      <c r="T673" s="23">
        <v>42018.166666666672</v>
      </c>
      <c r="U673" s="18" t="s">
        <v>8395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v>0.21628</v>
      </c>
      <c r="P674">
        <v>50.29767441860465</v>
      </c>
      <c r="Q674" t="s">
        <v>8318</v>
      </c>
      <c r="R674" t="s">
        <v>8320</v>
      </c>
      <c r="S674" s="32">
        <v>42849</v>
      </c>
      <c r="T674" s="23">
        <v>42005.207638888889</v>
      </c>
      <c r="U674" s="18" t="s">
        <v>8399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v>2.0500000000000002E-3</v>
      </c>
      <c r="P675">
        <v>68.333333333333329</v>
      </c>
      <c r="Q675" t="s">
        <v>8318</v>
      </c>
      <c r="R675" t="s">
        <v>8320</v>
      </c>
      <c r="S675" s="32">
        <v>42850</v>
      </c>
      <c r="T675" s="23">
        <v>41883.840474537035</v>
      </c>
      <c r="U675" s="18" t="s">
        <v>8399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v>2.9999999999999997E-4</v>
      </c>
      <c r="P676">
        <v>7.5</v>
      </c>
      <c r="Q676" t="s">
        <v>8318</v>
      </c>
      <c r="R676" t="s">
        <v>8320</v>
      </c>
      <c r="S676" s="32">
        <v>42851</v>
      </c>
      <c r="T676" s="23">
        <v>41863.116053240738</v>
      </c>
      <c r="U676" s="18" t="s">
        <v>8399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v>0.14849999999999999</v>
      </c>
      <c r="P677">
        <v>34.269230769230766</v>
      </c>
      <c r="Q677" t="s">
        <v>8318</v>
      </c>
      <c r="R677" t="s">
        <v>8320</v>
      </c>
      <c r="S677" s="32">
        <v>42852</v>
      </c>
      <c r="T677" s="23">
        <v>42005.290972222225</v>
      </c>
      <c r="U677" s="18" t="s">
        <v>8390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v>1.4710000000000001E-2</v>
      </c>
      <c r="P678">
        <v>61.291666666666664</v>
      </c>
      <c r="Q678" t="s">
        <v>8318</v>
      </c>
      <c r="R678" t="s">
        <v>8320</v>
      </c>
      <c r="S678" s="32">
        <v>42853</v>
      </c>
      <c r="T678" s="23">
        <v>42042.768298611118</v>
      </c>
      <c r="U678" s="18" t="s">
        <v>8399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v>0.25584000000000001</v>
      </c>
      <c r="P679">
        <v>133.25</v>
      </c>
      <c r="Q679" t="s">
        <v>8318</v>
      </c>
      <c r="R679" t="s">
        <v>8320</v>
      </c>
      <c r="S679" s="32">
        <v>42854</v>
      </c>
      <c r="T679" s="23">
        <v>42549.403877314813</v>
      </c>
      <c r="U679" s="18" t="s">
        <v>8399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v>3.8206896551724136E-2</v>
      </c>
      <c r="P680">
        <v>65.17647058823529</v>
      </c>
      <c r="Q680" t="s">
        <v>8318</v>
      </c>
      <c r="R680" t="s">
        <v>8320</v>
      </c>
      <c r="S680" s="32">
        <v>42855</v>
      </c>
      <c r="T680" s="23">
        <v>42511.376597222217</v>
      </c>
      <c r="U680" s="18" t="s">
        <v>8394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v>0.15485964912280703</v>
      </c>
      <c r="P681">
        <v>93.90425531914893</v>
      </c>
      <c r="Q681" t="s">
        <v>8318</v>
      </c>
      <c r="R681" t="s">
        <v>8320</v>
      </c>
      <c r="S681" s="32">
        <v>42856</v>
      </c>
      <c r="T681" s="23">
        <v>42616.695706018523</v>
      </c>
      <c r="U681" s="18" t="s">
        <v>8399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v>0.25912000000000002</v>
      </c>
      <c r="P682">
        <v>150.65116279069767</v>
      </c>
      <c r="Q682" t="s">
        <v>8318</v>
      </c>
      <c r="R682" t="s">
        <v>8320</v>
      </c>
      <c r="S682" s="32">
        <v>42857</v>
      </c>
      <c r="T682" s="23">
        <v>41899.501516203702</v>
      </c>
      <c r="U682" s="18" t="s">
        <v>8399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v>4.0000000000000002E-4</v>
      </c>
      <c r="P683">
        <v>1</v>
      </c>
      <c r="Q683" t="s">
        <v>8318</v>
      </c>
      <c r="R683" t="s">
        <v>8320</v>
      </c>
      <c r="S683" s="32">
        <v>42858</v>
      </c>
      <c r="T683" s="23">
        <v>42669.805601851855</v>
      </c>
      <c r="U683" s="18" t="s">
        <v>8389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v>1.06E-3</v>
      </c>
      <c r="P684">
        <v>13.25</v>
      </c>
      <c r="Q684" t="s">
        <v>8318</v>
      </c>
      <c r="R684" t="s">
        <v>8320</v>
      </c>
      <c r="S684" s="32">
        <v>42859</v>
      </c>
      <c r="T684" s="23">
        <v>42808.723634259266</v>
      </c>
      <c r="U684" s="18" t="s">
        <v>8399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v>8.5142857142857138E-3</v>
      </c>
      <c r="P685">
        <v>99.333333333333329</v>
      </c>
      <c r="Q685" t="s">
        <v>8318</v>
      </c>
      <c r="R685" t="s">
        <v>8320</v>
      </c>
      <c r="S685" s="32">
        <v>42860</v>
      </c>
      <c r="T685" s="23">
        <v>42674.900046296301</v>
      </c>
      <c r="U685" s="18" t="s">
        <v>8396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v>7.4837500000000001E-2</v>
      </c>
      <c r="P686">
        <v>177.39259259259259</v>
      </c>
      <c r="Q686" t="s">
        <v>8318</v>
      </c>
      <c r="R686" t="s">
        <v>8320</v>
      </c>
      <c r="S686" s="32">
        <v>42861</v>
      </c>
      <c r="T686" s="23">
        <v>41845.125</v>
      </c>
      <c r="U686" s="18" t="s">
        <v>8399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v>0.27650000000000002</v>
      </c>
      <c r="P687">
        <v>55.3</v>
      </c>
      <c r="Q687" t="s">
        <v>8318</v>
      </c>
      <c r="R687" t="s">
        <v>8320</v>
      </c>
      <c r="S687" s="32">
        <v>42862</v>
      </c>
      <c r="T687" s="23">
        <v>42016.866574074069</v>
      </c>
      <c r="U687" s="18" t="s">
        <v>8389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v>0</v>
      </c>
      <c r="P688" t="e">
        <v>#DIV/0!</v>
      </c>
      <c r="Q688" t="s">
        <v>8318</v>
      </c>
      <c r="R688" t="s">
        <v>8320</v>
      </c>
      <c r="S688" s="32">
        <v>42863</v>
      </c>
      <c r="T688" s="23">
        <v>42219.673263888893</v>
      </c>
      <c r="U688" s="18" t="s">
        <v>8399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v>3.5499999999999997E-2</v>
      </c>
      <c r="P689">
        <v>591.66666666666663</v>
      </c>
      <c r="Q689" t="s">
        <v>8318</v>
      </c>
      <c r="R689" t="s">
        <v>8320</v>
      </c>
      <c r="S689" s="32">
        <v>42864</v>
      </c>
      <c r="T689" s="23">
        <v>42771.750613425931</v>
      </c>
      <c r="U689" s="18" t="s">
        <v>8399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v>0.72989999999999999</v>
      </c>
      <c r="P690">
        <v>405.5</v>
      </c>
      <c r="Q690" t="s">
        <v>8318</v>
      </c>
      <c r="R690" t="s">
        <v>8320</v>
      </c>
      <c r="S690" s="32">
        <v>42865</v>
      </c>
      <c r="T690" s="23">
        <v>42292.104780092588</v>
      </c>
      <c r="U690" s="18" t="s">
        <v>8393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v>0.57648750000000004</v>
      </c>
      <c r="P691">
        <v>343.14732142857144</v>
      </c>
      <c r="Q691" t="s">
        <v>8318</v>
      </c>
      <c r="R691" t="s">
        <v>8320</v>
      </c>
      <c r="S691" s="32">
        <v>42866</v>
      </c>
      <c r="T691" s="23">
        <v>42712.207638888889</v>
      </c>
      <c r="U691" s="18" t="s">
        <v>8399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v>0.1234</v>
      </c>
      <c r="P692">
        <v>72.588235294117652</v>
      </c>
      <c r="Q692" t="s">
        <v>8318</v>
      </c>
      <c r="R692" t="s">
        <v>8320</v>
      </c>
      <c r="S692" s="32">
        <v>42867</v>
      </c>
      <c r="T692" s="23">
        <v>42622.25</v>
      </c>
      <c r="U692" s="18" t="s">
        <v>8393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v>5.1999999999999998E-3</v>
      </c>
      <c r="P693">
        <v>26</v>
      </c>
      <c r="Q693" t="s">
        <v>8318</v>
      </c>
      <c r="R693" t="s">
        <v>8320</v>
      </c>
      <c r="S693" s="32">
        <v>42868</v>
      </c>
      <c r="T693" s="23">
        <v>42186.028310185182</v>
      </c>
      <c r="U693" s="18" t="s">
        <v>8399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v>6.5299999999999997E-2</v>
      </c>
      <c r="P694">
        <v>6.4975124378109452</v>
      </c>
      <c r="Q694" t="s">
        <v>8318</v>
      </c>
      <c r="R694" t="s">
        <v>8320</v>
      </c>
      <c r="S694" s="32">
        <v>42869</v>
      </c>
      <c r="T694" s="23">
        <v>42726.37572916667</v>
      </c>
      <c r="U694" s="18" t="s">
        <v>8393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v>0.35338000000000003</v>
      </c>
      <c r="P695">
        <v>119.38513513513513</v>
      </c>
      <c r="Q695" t="s">
        <v>8318</v>
      </c>
      <c r="R695" t="s">
        <v>8320</v>
      </c>
      <c r="S695" s="32">
        <v>42870</v>
      </c>
      <c r="T695" s="23">
        <v>42124.808182870373</v>
      </c>
      <c r="U695" s="18" t="s">
        <v>8399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v>3.933333333333333E-3</v>
      </c>
      <c r="P696">
        <v>84.285714285714292</v>
      </c>
      <c r="Q696" t="s">
        <v>8318</v>
      </c>
      <c r="R696" t="s">
        <v>8320</v>
      </c>
      <c r="S696" s="32">
        <v>42871</v>
      </c>
      <c r="T696" s="23">
        <v>42767.663877314815</v>
      </c>
      <c r="U696" s="18" t="s">
        <v>8399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v>1.06E-2</v>
      </c>
      <c r="P697">
        <v>90.857142857142861</v>
      </c>
      <c r="Q697" t="s">
        <v>8318</v>
      </c>
      <c r="R697" t="s">
        <v>8320</v>
      </c>
      <c r="S697" s="32">
        <v>42872</v>
      </c>
      <c r="T697" s="23">
        <v>41943.521064814813</v>
      </c>
      <c r="U697" s="18" t="s">
        <v>8399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v>5.7142857142857145E-6</v>
      </c>
      <c r="P698">
        <v>1</v>
      </c>
      <c r="Q698" t="s">
        <v>8318</v>
      </c>
      <c r="R698" t="s">
        <v>8320</v>
      </c>
      <c r="S698" s="32">
        <v>42873</v>
      </c>
      <c r="T698" s="23">
        <v>41845.927106481482</v>
      </c>
      <c r="U698" s="18" t="s">
        <v>8399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v>0.46379999999999999</v>
      </c>
      <c r="P699">
        <v>20.342105263157894</v>
      </c>
      <c r="Q699" t="s">
        <v>8318</v>
      </c>
      <c r="R699" t="s">
        <v>8320</v>
      </c>
      <c r="S699" s="32">
        <v>42874</v>
      </c>
      <c r="T699" s="23">
        <v>42403.523020833338</v>
      </c>
      <c r="U699" s="18" t="s">
        <v>8390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v>0.15390000000000001</v>
      </c>
      <c r="P700">
        <v>530.68965517241384</v>
      </c>
      <c r="Q700" t="s">
        <v>8318</v>
      </c>
      <c r="R700" t="s">
        <v>8320</v>
      </c>
      <c r="S700" s="32">
        <v>42875</v>
      </c>
      <c r="T700" s="23">
        <v>41900.083333333336</v>
      </c>
      <c r="U700" s="18" t="s">
        <v>8399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v>0.824221076923077</v>
      </c>
      <c r="P701">
        <v>120.39184269662923</v>
      </c>
      <c r="Q701" t="s">
        <v>8318</v>
      </c>
      <c r="R701" t="s">
        <v>8320</v>
      </c>
      <c r="S701" s="32">
        <v>42876</v>
      </c>
      <c r="T701" s="23">
        <v>41600.666666666664</v>
      </c>
      <c r="U701" s="18" t="s">
        <v>8399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v>2.6866666666666667E-2</v>
      </c>
      <c r="P702">
        <v>13</v>
      </c>
      <c r="Q702" t="s">
        <v>8318</v>
      </c>
      <c r="R702" t="s">
        <v>8320</v>
      </c>
      <c r="S702" s="32">
        <v>42877</v>
      </c>
      <c r="T702" s="23">
        <v>42745.688437500001</v>
      </c>
      <c r="U702" s="18" t="s">
        <v>8392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v>0.26600000000000001</v>
      </c>
      <c r="P703">
        <v>291.33333333333331</v>
      </c>
      <c r="Q703" t="s">
        <v>8318</v>
      </c>
      <c r="R703" t="s">
        <v>8320</v>
      </c>
      <c r="S703" s="32">
        <v>42878</v>
      </c>
      <c r="T703" s="23">
        <v>41843.662962962961</v>
      </c>
      <c r="U703" s="18" t="s">
        <v>8393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v>0.30813400000000002</v>
      </c>
      <c r="P704">
        <v>124.9191891891892</v>
      </c>
      <c r="Q704" t="s">
        <v>8318</v>
      </c>
      <c r="R704" t="s">
        <v>8320</v>
      </c>
      <c r="S704" s="32">
        <v>42879</v>
      </c>
      <c r="T704" s="23">
        <v>42698.768368055549</v>
      </c>
      <c r="U704" s="18" t="s">
        <v>8392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v>5.5800000000000002E-2</v>
      </c>
      <c r="P705">
        <v>119.57142857142857</v>
      </c>
      <c r="Q705" t="s">
        <v>8318</v>
      </c>
      <c r="R705" t="s">
        <v>8320</v>
      </c>
      <c r="S705" s="32">
        <v>42880</v>
      </c>
      <c r="T705" s="23">
        <v>42766.98055555555</v>
      </c>
      <c r="U705" s="18" t="s">
        <v>8392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v>8.7454545454545458E-3</v>
      </c>
      <c r="P706">
        <v>120.25</v>
      </c>
      <c r="Q706" t="s">
        <v>8318</v>
      </c>
      <c r="R706" t="s">
        <v>8320</v>
      </c>
      <c r="S706" s="32">
        <v>42881</v>
      </c>
      <c r="T706" s="23">
        <v>42786.192916666667</v>
      </c>
      <c r="U706" s="18" t="s">
        <v>8399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v>9.7699999999999992E-3</v>
      </c>
      <c r="P707">
        <v>195.4</v>
      </c>
      <c r="Q707" t="s">
        <v>8318</v>
      </c>
      <c r="R707" t="s">
        <v>8320</v>
      </c>
      <c r="S707" s="32">
        <v>42882</v>
      </c>
      <c r="T707" s="23">
        <v>42756.491643518515</v>
      </c>
      <c r="U707" s="18" t="s">
        <v>8399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v>0</v>
      </c>
      <c r="P708" t="e">
        <v>#DIV/0!</v>
      </c>
      <c r="Q708" t="s">
        <v>8318</v>
      </c>
      <c r="R708" t="s">
        <v>8320</v>
      </c>
      <c r="S708" s="32">
        <v>42883</v>
      </c>
      <c r="T708" s="23">
        <v>42718.777083333334</v>
      </c>
      <c r="U708" s="18" t="s">
        <v>8399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v>0.78927352941176465</v>
      </c>
      <c r="P709">
        <v>117.69868421052631</v>
      </c>
      <c r="Q709" t="s">
        <v>8318</v>
      </c>
      <c r="R709" t="s">
        <v>8320</v>
      </c>
      <c r="S709" s="32">
        <v>42884</v>
      </c>
      <c r="T709" s="23">
        <v>42736.663506944446</v>
      </c>
      <c r="U709" s="18" t="s">
        <v>8399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v>0.22092500000000001</v>
      </c>
      <c r="P710">
        <v>23.948509485094849</v>
      </c>
      <c r="Q710" t="s">
        <v>8318</v>
      </c>
      <c r="R710" t="s">
        <v>8320</v>
      </c>
      <c r="S710" s="32">
        <v>42885</v>
      </c>
      <c r="T710" s="23">
        <v>41895.581018518518</v>
      </c>
      <c r="U710" s="18" t="s">
        <v>8397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v>4.0666666666666663E-3</v>
      </c>
      <c r="P711">
        <v>30.5</v>
      </c>
      <c r="Q711" t="s">
        <v>8318</v>
      </c>
      <c r="R711" t="s">
        <v>8320</v>
      </c>
      <c r="S711" s="32">
        <v>42886</v>
      </c>
      <c r="T711" s="23">
        <v>41978.041192129633</v>
      </c>
      <c r="U711" s="18" t="s">
        <v>8392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v>0</v>
      </c>
      <c r="P712" t="e">
        <v>#DIV/0!</v>
      </c>
      <c r="Q712" t="s">
        <v>8318</v>
      </c>
      <c r="R712" t="s">
        <v>8320</v>
      </c>
      <c r="S712" s="32">
        <v>42887</v>
      </c>
      <c r="T712" s="23">
        <v>41871.030555555553</v>
      </c>
      <c r="U712" s="18" t="s">
        <v>8389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v>0.33790999999999999</v>
      </c>
      <c r="P713">
        <v>99.973372781065095</v>
      </c>
      <c r="Q713" t="s">
        <v>8318</v>
      </c>
      <c r="R713" t="s">
        <v>8320</v>
      </c>
      <c r="S713" s="32">
        <v>42888</v>
      </c>
      <c r="T713" s="23">
        <v>42718.500787037032</v>
      </c>
      <c r="U713" s="18" t="s">
        <v>8399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v>2.1649484536082476E-3</v>
      </c>
      <c r="P714">
        <v>26.25</v>
      </c>
      <c r="Q714" t="s">
        <v>8318</v>
      </c>
      <c r="R714" t="s">
        <v>8320</v>
      </c>
      <c r="S714" s="32">
        <v>42889</v>
      </c>
      <c r="T714" s="23">
        <v>42414.680925925932</v>
      </c>
      <c r="U714" s="18" t="s">
        <v>8398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v>7.9600000000000001E-3</v>
      </c>
      <c r="P715">
        <v>199</v>
      </c>
      <c r="Q715" t="s">
        <v>8318</v>
      </c>
      <c r="R715" t="s">
        <v>8320</v>
      </c>
      <c r="S715" s="32">
        <v>42890</v>
      </c>
      <c r="T715" s="23">
        <v>42526.529305555552</v>
      </c>
      <c r="U715" s="18" t="s">
        <v>8394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v>0.14993333333333334</v>
      </c>
      <c r="P716">
        <v>80.321428571428569</v>
      </c>
      <c r="Q716" t="s">
        <v>8318</v>
      </c>
      <c r="R716" t="s">
        <v>8320</v>
      </c>
      <c r="S716" s="32">
        <v>42891</v>
      </c>
      <c r="T716" s="23">
        <v>42794.787986111114</v>
      </c>
      <c r="U716" s="18" t="s">
        <v>8392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v>5.0509090909090906E-2</v>
      </c>
      <c r="P717">
        <v>115.75</v>
      </c>
      <c r="Q717" t="s">
        <v>8318</v>
      </c>
      <c r="R717" t="s">
        <v>8320</v>
      </c>
      <c r="S717" s="32">
        <v>42892</v>
      </c>
      <c r="T717" s="23">
        <v>42313.132407407407</v>
      </c>
      <c r="U717" s="18" t="s">
        <v>8394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v>0.10214285714285715</v>
      </c>
      <c r="P718">
        <v>44.6875</v>
      </c>
      <c r="Q718" t="s">
        <v>8318</v>
      </c>
      <c r="R718" t="s">
        <v>8320</v>
      </c>
      <c r="S718" s="32">
        <v>42893</v>
      </c>
      <c r="T718" s="23">
        <v>41974</v>
      </c>
      <c r="U718" s="18" t="s">
        <v>8390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v>3.0500000000000002E-3</v>
      </c>
      <c r="P719">
        <v>76.25</v>
      </c>
      <c r="Q719" t="s">
        <v>8318</v>
      </c>
      <c r="R719" t="s">
        <v>8320</v>
      </c>
      <c r="S719" s="32">
        <v>42894</v>
      </c>
      <c r="T719" s="23">
        <v>41887.854189814818</v>
      </c>
      <c r="U719" s="18" t="s">
        <v>8399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v>7.4999999999999997E-3</v>
      </c>
      <c r="P720">
        <v>22.5</v>
      </c>
      <c r="Q720" t="s">
        <v>8318</v>
      </c>
      <c r="R720" t="s">
        <v>8320</v>
      </c>
      <c r="S720" s="32">
        <v>42895</v>
      </c>
      <c r="T720" s="23">
        <v>42784.249305555553</v>
      </c>
      <c r="U720" s="18" t="s">
        <v>8391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v>1.2933333333333333E-2</v>
      </c>
      <c r="P721">
        <v>19.399999999999999</v>
      </c>
      <c r="Q721" t="s">
        <v>8318</v>
      </c>
      <c r="R721" t="s">
        <v>8320</v>
      </c>
      <c r="S721" s="32">
        <v>42896</v>
      </c>
      <c r="T721" s="23">
        <v>42423.040231481486</v>
      </c>
      <c r="U721" s="18" t="s">
        <v>8392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v>1.4394736842105262</v>
      </c>
      <c r="P722">
        <v>66.707317073170728</v>
      </c>
      <c r="Q722" t="s">
        <v>8321</v>
      </c>
      <c r="R722" t="s">
        <v>8322</v>
      </c>
      <c r="S722" s="32">
        <v>42897</v>
      </c>
      <c r="T722" s="23">
        <v>40937.649201388893</v>
      </c>
      <c r="U722" s="18" t="s">
        <v>8389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v>1.2210975609756098</v>
      </c>
      <c r="P723">
        <v>84.142857142857139</v>
      </c>
      <c r="Q723" t="s">
        <v>8321</v>
      </c>
      <c r="R723" t="s">
        <v>8322</v>
      </c>
      <c r="S723" s="32">
        <v>42898</v>
      </c>
      <c r="T723" s="23">
        <v>41852.571840277778</v>
      </c>
      <c r="U723" s="18" t="s">
        <v>8390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v>1.3202400000000001</v>
      </c>
      <c r="P724">
        <v>215.72549019607843</v>
      </c>
      <c r="Q724" t="s">
        <v>8321</v>
      </c>
      <c r="R724" t="s">
        <v>8322</v>
      </c>
      <c r="S724" s="32">
        <v>42899</v>
      </c>
      <c r="T724" s="23">
        <v>41007.76363425926</v>
      </c>
      <c r="U724" s="18" t="s">
        <v>8394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v>1.0938000000000001</v>
      </c>
      <c r="P725">
        <v>54.69</v>
      </c>
      <c r="Q725" t="s">
        <v>8321</v>
      </c>
      <c r="R725" t="s">
        <v>8322</v>
      </c>
      <c r="S725" s="32">
        <v>42900</v>
      </c>
      <c r="T725" s="23">
        <v>42215.165972222225</v>
      </c>
      <c r="U725" s="18" t="s">
        <v>8390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v>1.0547157142857144</v>
      </c>
      <c r="P726">
        <v>51.62944055944056</v>
      </c>
      <c r="Q726" t="s">
        <v>8321</v>
      </c>
      <c r="R726" t="s">
        <v>8322</v>
      </c>
      <c r="S726" s="32">
        <v>42901</v>
      </c>
      <c r="T726" s="23">
        <v>40724.638460648144</v>
      </c>
      <c r="U726" s="18" t="s">
        <v>8390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v>1.0035000000000001</v>
      </c>
      <c r="P727">
        <v>143.35714285714286</v>
      </c>
      <c r="Q727" t="s">
        <v>8321</v>
      </c>
      <c r="R727" t="s">
        <v>8322</v>
      </c>
      <c r="S727" s="32">
        <v>42902</v>
      </c>
      <c r="T727" s="23">
        <v>42351.626296296294</v>
      </c>
      <c r="U727" s="18" t="s">
        <v>8393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v>1.014</v>
      </c>
      <c r="P728">
        <v>72.428571428571431</v>
      </c>
      <c r="Q728" t="s">
        <v>8321</v>
      </c>
      <c r="R728" t="s">
        <v>8322</v>
      </c>
      <c r="S728" s="32">
        <v>42903</v>
      </c>
      <c r="T728" s="23">
        <v>41376.042673611111</v>
      </c>
      <c r="U728" s="18" t="s">
        <v>8389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v>1.5551428571428572</v>
      </c>
      <c r="P729">
        <v>36.530201342281877</v>
      </c>
      <c r="Q729" t="s">
        <v>8321</v>
      </c>
      <c r="R729" t="s">
        <v>8322</v>
      </c>
      <c r="S729" s="32">
        <v>42904</v>
      </c>
      <c r="T729" s="23">
        <v>41288.888888888891</v>
      </c>
      <c r="U729" s="18" t="s">
        <v>8389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v>1.05566</v>
      </c>
      <c r="P730">
        <v>60.903461538461535</v>
      </c>
      <c r="Q730" t="s">
        <v>8321</v>
      </c>
      <c r="R730" t="s">
        <v>8322</v>
      </c>
      <c r="S730" s="32">
        <v>42905</v>
      </c>
      <c r="T730" s="23">
        <v>40776.837465277778</v>
      </c>
      <c r="U730" s="18" t="s">
        <v>8390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v>1.3065</v>
      </c>
      <c r="P731">
        <v>43.55</v>
      </c>
      <c r="Q731" t="s">
        <v>8321</v>
      </c>
      <c r="R731" t="s">
        <v>8322</v>
      </c>
      <c r="S731" s="32">
        <v>42906</v>
      </c>
      <c r="T731" s="23">
        <v>41171.185891203706</v>
      </c>
      <c r="U731" s="18" t="s">
        <v>8389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v>1.3219000000000001</v>
      </c>
      <c r="P732">
        <v>99.766037735849054</v>
      </c>
      <c r="Q732" t="s">
        <v>8321</v>
      </c>
      <c r="R732" t="s">
        <v>8322</v>
      </c>
      <c r="S732" s="32">
        <v>42907</v>
      </c>
      <c r="T732" s="23">
        <v>40884.745266203703</v>
      </c>
      <c r="U732" s="18" t="s">
        <v>8393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v>1.26</v>
      </c>
      <c r="P733">
        <v>88.732394366197184</v>
      </c>
      <c r="Q733" t="s">
        <v>8321</v>
      </c>
      <c r="R733" t="s">
        <v>8322</v>
      </c>
      <c r="S733" s="32">
        <v>42908</v>
      </c>
      <c r="T733" s="23">
        <v>40930.25</v>
      </c>
      <c r="U733" s="18" t="s">
        <v>8390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v>1.6</v>
      </c>
      <c r="P734">
        <v>4.9230769230769234</v>
      </c>
      <c r="Q734" t="s">
        <v>8321</v>
      </c>
      <c r="R734" t="s">
        <v>8322</v>
      </c>
      <c r="S734" s="32">
        <v>42909</v>
      </c>
      <c r="T734" s="23">
        <v>41546.424317129626</v>
      </c>
      <c r="U734" s="18" t="s">
        <v>8388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v>1.2048000000000001</v>
      </c>
      <c r="P735">
        <v>17.822485207100591</v>
      </c>
      <c r="Q735" t="s">
        <v>8321</v>
      </c>
      <c r="R735" t="s">
        <v>8322</v>
      </c>
      <c r="S735" s="32">
        <v>42910</v>
      </c>
      <c r="T735" s="23">
        <v>41628.420046296298</v>
      </c>
      <c r="U735" s="18" t="s">
        <v>8389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v>1.2552941176470589</v>
      </c>
      <c r="P736">
        <v>187.19298245614036</v>
      </c>
      <c r="Q736" t="s">
        <v>8321</v>
      </c>
      <c r="R736" t="s">
        <v>8322</v>
      </c>
      <c r="S736" s="32">
        <v>42911</v>
      </c>
      <c r="T736" s="23">
        <v>42133.208333333328</v>
      </c>
      <c r="U736" s="18" t="s">
        <v>8390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v>1.1440638297872341</v>
      </c>
      <c r="P737">
        <v>234.80786026200875</v>
      </c>
      <c r="Q737" t="s">
        <v>8321</v>
      </c>
      <c r="R737" t="s">
        <v>8322</v>
      </c>
      <c r="S737" s="32">
        <v>42912</v>
      </c>
      <c r="T737" s="23">
        <v>41977.027083333334</v>
      </c>
      <c r="U737" s="18" t="s">
        <v>8398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v>3.151388888888889</v>
      </c>
      <c r="P738">
        <v>105.04629629629629</v>
      </c>
      <c r="Q738" t="s">
        <v>8321</v>
      </c>
      <c r="R738" t="s">
        <v>8322</v>
      </c>
      <c r="S738" s="32">
        <v>42913</v>
      </c>
      <c r="T738" s="23">
        <v>41599.207638888889</v>
      </c>
      <c r="U738" s="18" t="s">
        <v>8389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v>1.224</v>
      </c>
      <c r="P739">
        <v>56.666666666666664</v>
      </c>
      <c r="Q739" t="s">
        <v>8321</v>
      </c>
      <c r="R739" t="s">
        <v>8322</v>
      </c>
      <c r="S739" s="32">
        <v>42914</v>
      </c>
      <c r="T739" s="23">
        <v>41684.833333333336</v>
      </c>
      <c r="U739" s="18" t="s">
        <v>8390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v>1.0673333333333332</v>
      </c>
      <c r="P740">
        <v>39.048780487804876</v>
      </c>
      <c r="Q740" t="s">
        <v>8321</v>
      </c>
      <c r="R740" t="s">
        <v>8322</v>
      </c>
      <c r="S740" s="32">
        <v>42915</v>
      </c>
      <c r="T740" s="23">
        <v>41974.207638888889</v>
      </c>
      <c r="U740" s="18" t="s">
        <v>8389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v>1.5833333333333333</v>
      </c>
      <c r="P741">
        <v>68.345323741007192</v>
      </c>
      <c r="Q741" t="s">
        <v>8321</v>
      </c>
      <c r="R741" t="s">
        <v>8322</v>
      </c>
      <c r="S741" s="32">
        <v>42916</v>
      </c>
      <c r="T741" s="23">
        <v>41862.502650462964</v>
      </c>
      <c r="U741" s="18" t="s">
        <v>8390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v>1.0740000000000001</v>
      </c>
      <c r="P742">
        <v>169.57894736842104</v>
      </c>
      <c r="Q742" t="s">
        <v>8321</v>
      </c>
      <c r="R742" t="s">
        <v>8322</v>
      </c>
      <c r="S742" s="32">
        <v>42917</v>
      </c>
      <c r="T742" s="23">
        <v>42176.146782407406</v>
      </c>
      <c r="U742" s="18" t="s">
        <v>8389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v>1.0226</v>
      </c>
      <c r="P743">
        <v>141.42340425531913</v>
      </c>
      <c r="Q743" t="s">
        <v>8321</v>
      </c>
      <c r="R743" t="s">
        <v>8322</v>
      </c>
      <c r="S743" s="32">
        <v>42918</v>
      </c>
      <c r="T743" s="23">
        <v>41436.648217592592</v>
      </c>
      <c r="U743" s="18" t="s">
        <v>8391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v>1.1071428571428572</v>
      </c>
      <c r="P744">
        <v>67.391304347826093</v>
      </c>
      <c r="Q744" t="s">
        <v>8321</v>
      </c>
      <c r="R744" t="s">
        <v>8322</v>
      </c>
      <c r="S744" s="32">
        <v>42919</v>
      </c>
      <c r="T744" s="23">
        <v>41719.876296296294</v>
      </c>
      <c r="U744" s="18" t="s">
        <v>8389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v>1.48</v>
      </c>
      <c r="P745">
        <v>54.266666666666666</v>
      </c>
      <c r="Q745" t="s">
        <v>8321</v>
      </c>
      <c r="R745" t="s">
        <v>8322</v>
      </c>
      <c r="S745" s="32">
        <v>42920</v>
      </c>
      <c r="T745" s="23">
        <v>41015.875</v>
      </c>
      <c r="U745" s="18" t="s">
        <v>8388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v>1.0232000000000001</v>
      </c>
      <c r="P746">
        <v>82.516129032258064</v>
      </c>
      <c r="Q746" t="s">
        <v>8321</v>
      </c>
      <c r="R746" t="s">
        <v>8322</v>
      </c>
      <c r="S746" s="32">
        <v>42921</v>
      </c>
      <c r="T746" s="23">
        <v>41256.95721064815</v>
      </c>
      <c r="U746" s="18" t="s">
        <v>8390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v>1.7909909909909909</v>
      </c>
      <c r="P747">
        <v>53.729729729729726</v>
      </c>
      <c r="Q747" t="s">
        <v>8321</v>
      </c>
      <c r="R747" t="s">
        <v>8322</v>
      </c>
      <c r="S747" s="32">
        <v>42922</v>
      </c>
      <c r="T747" s="23">
        <v>41397.572280092594</v>
      </c>
      <c r="U747" s="18" t="s">
        <v>8389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v>1.1108135252761968</v>
      </c>
      <c r="P748">
        <v>34.206185567010309</v>
      </c>
      <c r="Q748" t="s">
        <v>8321</v>
      </c>
      <c r="R748" t="s">
        <v>8322</v>
      </c>
      <c r="S748" s="32">
        <v>42923</v>
      </c>
      <c r="T748" s="23">
        <v>41175.165972222225</v>
      </c>
      <c r="U748" s="18" t="s">
        <v>8389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v>1.0004285714285714</v>
      </c>
      <c r="P749">
        <v>127.32727272727273</v>
      </c>
      <c r="Q749" t="s">
        <v>8321</v>
      </c>
      <c r="R749" t="s">
        <v>8322</v>
      </c>
      <c r="S749" s="32">
        <v>42924</v>
      </c>
      <c r="T749" s="23">
        <v>42019.454166666663</v>
      </c>
      <c r="U749" s="18" t="s">
        <v>8390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v>1.0024999999999999</v>
      </c>
      <c r="P750">
        <v>45.56818181818182</v>
      </c>
      <c r="Q750" t="s">
        <v>8321</v>
      </c>
      <c r="R750" t="s">
        <v>8322</v>
      </c>
      <c r="S750" s="32">
        <v>42925</v>
      </c>
      <c r="T750" s="23">
        <v>41861.846828703703</v>
      </c>
      <c r="U750" s="18" t="s">
        <v>8389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v>1.0556000000000001</v>
      </c>
      <c r="P751">
        <v>95.963636363636368</v>
      </c>
      <c r="Q751" t="s">
        <v>8321</v>
      </c>
      <c r="R751" t="s">
        <v>8322</v>
      </c>
      <c r="S751" s="32">
        <v>42926</v>
      </c>
      <c r="T751" s="23">
        <v>42763.94131944445</v>
      </c>
      <c r="U751" s="18" t="s">
        <v>8391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v>1.0258775877587758</v>
      </c>
      <c r="P752">
        <v>77.271186440677965</v>
      </c>
      <c r="Q752" t="s">
        <v>8321</v>
      </c>
      <c r="R752" t="s">
        <v>8322</v>
      </c>
      <c r="S752" s="32">
        <v>42927</v>
      </c>
      <c r="T752" s="23">
        <v>41329.878148148149</v>
      </c>
      <c r="U752" s="18" t="s">
        <v>8389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v>1.1850000000000001</v>
      </c>
      <c r="P753">
        <v>57.338709677419352</v>
      </c>
      <c r="Q753" t="s">
        <v>8321</v>
      </c>
      <c r="R753" t="s">
        <v>8322</v>
      </c>
      <c r="S753" s="32">
        <v>42928</v>
      </c>
      <c r="T753" s="23">
        <v>40759.630497685182</v>
      </c>
      <c r="U753" s="18" t="s">
        <v>8389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v>1.117</v>
      </c>
      <c r="P754">
        <v>53.19047619047619</v>
      </c>
      <c r="Q754" t="s">
        <v>8321</v>
      </c>
      <c r="R754" t="s">
        <v>8322</v>
      </c>
      <c r="S754" s="32">
        <v>42929</v>
      </c>
      <c r="T754" s="23">
        <v>42659.458333333328</v>
      </c>
      <c r="U754" s="18" t="s">
        <v>8390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v>1.28</v>
      </c>
      <c r="P755">
        <v>492.30769230769232</v>
      </c>
      <c r="Q755" t="s">
        <v>8321</v>
      </c>
      <c r="R755" t="s">
        <v>8322</v>
      </c>
      <c r="S755" s="32">
        <v>42930</v>
      </c>
      <c r="T755" s="23">
        <v>42049.590173611112</v>
      </c>
      <c r="U755" s="18" t="s">
        <v>8391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v>1.0375000000000001</v>
      </c>
      <c r="P756">
        <v>42.346938775510203</v>
      </c>
      <c r="Q756" t="s">
        <v>8321</v>
      </c>
      <c r="R756" t="s">
        <v>8322</v>
      </c>
      <c r="S756" s="32">
        <v>42931</v>
      </c>
      <c r="T756" s="23">
        <v>41279.749085648145</v>
      </c>
      <c r="U756" s="18" t="s">
        <v>8389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v>1.0190760000000001</v>
      </c>
      <c r="P757">
        <v>37.466029411764708</v>
      </c>
      <c r="Q757" t="s">
        <v>8321</v>
      </c>
      <c r="R757" t="s">
        <v>8322</v>
      </c>
      <c r="S757" s="32">
        <v>42932</v>
      </c>
      <c r="T757" s="23">
        <v>41414.02847222222</v>
      </c>
      <c r="U757" s="18" t="s">
        <v>8389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v>1.177142857142857</v>
      </c>
      <c r="P758">
        <v>37.454545454545453</v>
      </c>
      <c r="Q758" t="s">
        <v>8321</v>
      </c>
      <c r="R758" t="s">
        <v>8322</v>
      </c>
      <c r="S758" s="32">
        <v>42933</v>
      </c>
      <c r="T758" s="23">
        <v>40651.725219907406</v>
      </c>
      <c r="U758" s="18" t="s">
        <v>8388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v>2.38</v>
      </c>
      <c r="P759">
        <v>33.055555555555557</v>
      </c>
      <c r="Q759" t="s">
        <v>8321</v>
      </c>
      <c r="R759" t="s">
        <v>8322</v>
      </c>
      <c r="S759" s="32">
        <v>42934</v>
      </c>
      <c r="T759" s="23">
        <v>41249.054560185185</v>
      </c>
      <c r="U759" s="18" t="s">
        <v>8388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v>1.02</v>
      </c>
      <c r="P760">
        <v>134.21052631578948</v>
      </c>
      <c r="Q760" t="s">
        <v>8321</v>
      </c>
      <c r="R760" t="s">
        <v>8322</v>
      </c>
      <c r="S760" s="32">
        <v>42935</v>
      </c>
      <c r="T760" s="23">
        <v>40459.836435185185</v>
      </c>
      <c r="U760" s="18" t="s">
        <v>8389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v>1.0192000000000001</v>
      </c>
      <c r="P761">
        <v>51.474747474747474</v>
      </c>
      <c r="Q761" t="s">
        <v>8321</v>
      </c>
      <c r="R761" t="s">
        <v>8322</v>
      </c>
      <c r="S761" s="32">
        <v>42936</v>
      </c>
      <c r="T761" s="23">
        <v>41829.330312500002</v>
      </c>
      <c r="U761" s="18" t="s">
        <v>8390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v>0</v>
      </c>
      <c r="P762" t="e">
        <v>#DIV/0!</v>
      </c>
      <c r="Q762" t="s">
        <v>8321</v>
      </c>
      <c r="R762" t="s">
        <v>8323</v>
      </c>
      <c r="S762" s="32">
        <v>42937</v>
      </c>
      <c r="T762" s="23">
        <v>42700.805706018517</v>
      </c>
      <c r="U762" s="18" t="s">
        <v>8389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v>4.7E-2</v>
      </c>
      <c r="P763">
        <v>39.166666666666664</v>
      </c>
      <c r="Q763" t="s">
        <v>8321</v>
      </c>
      <c r="R763" t="s">
        <v>8323</v>
      </c>
      <c r="S763" s="32">
        <v>42938</v>
      </c>
      <c r="T763" s="23">
        <v>41672.751458333332</v>
      </c>
      <c r="U763" s="18" t="s">
        <v>8390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v>0</v>
      </c>
      <c r="P764" t="e">
        <v>#DIV/0!</v>
      </c>
      <c r="Q764" t="s">
        <v>8321</v>
      </c>
      <c r="R764" t="s">
        <v>8323</v>
      </c>
      <c r="S764" s="32">
        <v>42939</v>
      </c>
      <c r="T764" s="23">
        <v>42708.25</v>
      </c>
      <c r="U764" s="18" t="s">
        <v>8389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v>1.1655011655011655E-3</v>
      </c>
      <c r="P765">
        <v>5</v>
      </c>
      <c r="Q765" t="s">
        <v>8321</v>
      </c>
      <c r="R765" t="s">
        <v>8323</v>
      </c>
      <c r="S765" s="32">
        <v>42940</v>
      </c>
      <c r="T765" s="23">
        <v>41501.446851851848</v>
      </c>
      <c r="U765" s="18" t="s">
        <v>8389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v>0</v>
      </c>
      <c r="P766" t="e">
        <v>#DIV/0!</v>
      </c>
      <c r="Q766" t="s">
        <v>8321</v>
      </c>
      <c r="R766" t="s">
        <v>8323</v>
      </c>
      <c r="S766" s="32">
        <v>42941</v>
      </c>
      <c r="T766" s="23">
        <v>42257.173159722224</v>
      </c>
      <c r="U766" s="18" t="s">
        <v>8390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v>0.36014285714285715</v>
      </c>
      <c r="P767">
        <v>57.295454545454547</v>
      </c>
      <c r="Q767" t="s">
        <v>8321</v>
      </c>
      <c r="R767" t="s">
        <v>8323</v>
      </c>
      <c r="S767" s="32">
        <v>42942</v>
      </c>
      <c r="T767" s="23">
        <v>41931.542638888888</v>
      </c>
      <c r="U767" s="18" t="s">
        <v>8390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v>0</v>
      </c>
      <c r="P768" t="e">
        <v>#DIV/0!</v>
      </c>
      <c r="Q768" t="s">
        <v>8321</v>
      </c>
      <c r="R768" t="s">
        <v>8323</v>
      </c>
      <c r="S768" s="32">
        <v>42943</v>
      </c>
      <c r="T768" s="23">
        <v>42051.783368055556</v>
      </c>
      <c r="U768" s="18" t="s">
        <v>8389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v>3.5400000000000001E-2</v>
      </c>
      <c r="P769">
        <v>59</v>
      </c>
      <c r="Q769" t="s">
        <v>8321</v>
      </c>
      <c r="R769" t="s">
        <v>8323</v>
      </c>
      <c r="S769" s="32">
        <v>42944</v>
      </c>
      <c r="T769" s="23">
        <v>42145.143634259264</v>
      </c>
      <c r="U769" s="18" t="s">
        <v>8390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v>0</v>
      </c>
      <c r="P770" t="e">
        <v>#DIV/0!</v>
      </c>
      <c r="Q770" t="s">
        <v>8321</v>
      </c>
      <c r="R770" t="s">
        <v>8323</v>
      </c>
      <c r="S770" s="32">
        <v>42945</v>
      </c>
      <c r="T770" s="23">
        <v>41624.207060185188</v>
      </c>
      <c r="U770" s="18" t="s">
        <v>8389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v>0.41399999999999998</v>
      </c>
      <c r="P771">
        <v>31.846153846153847</v>
      </c>
      <c r="Q771" t="s">
        <v>8321</v>
      </c>
      <c r="R771" t="s">
        <v>8323</v>
      </c>
      <c r="S771" s="32">
        <v>42946</v>
      </c>
      <c r="T771" s="23">
        <v>41634.996458333335</v>
      </c>
      <c r="U771" s="18" t="s">
        <v>8389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v>0</v>
      </c>
      <c r="P772" t="e">
        <v>#DIV/0!</v>
      </c>
      <c r="Q772" t="s">
        <v>8321</v>
      </c>
      <c r="R772" t="s">
        <v>8323</v>
      </c>
      <c r="S772" s="32">
        <v>42947</v>
      </c>
      <c r="T772" s="23">
        <v>41329.999641203707</v>
      </c>
      <c r="U772" s="18" t="s">
        <v>8392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v>2.631578947368421E-4</v>
      </c>
      <c r="P773">
        <v>10</v>
      </c>
      <c r="Q773" t="s">
        <v>8321</v>
      </c>
      <c r="R773" t="s">
        <v>8323</v>
      </c>
      <c r="S773" s="32">
        <v>42948</v>
      </c>
      <c r="T773" s="23">
        <v>42399.824097222227</v>
      </c>
      <c r="U773" s="18" t="s">
        <v>8396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v>3.3333333333333333E-2</v>
      </c>
      <c r="P774">
        <v>50</v>
      </c>
      <c r="Q774" t="s">
        <v>8321</v>
      </c>
      <c r="R774" t="s">
        <v>8323</v>
      </c>
      <c r="S774" s="32">
        <v>42949</v>
      </c>
      <c r="T774" s="23">
        <v>40118.165972222225</v>
      </c>
      <c r="U774" s="18" t="s">
        <v>8389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v>8.5129023676509714E-3</v>
      </c>
      <c r="P775">
        <v>16</v>
      </c>
      <c r="Q775" t="s">
        <v>8321</v>
      </c>
      <c r="R775" t="s">
        <v>8323</v>
      </c>
      <c r="S775" s="32">
        <v>42950</v>
      </c>
      <c r="T775" s="23">
        <v>42134.959027777775</v>
      </c>
      <c r="U775" s="18" t="s">
        <v>8389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v>0.70199999999999996</v>
      </c>
      <c r="P776">
        <v>39</v>
      </c>
      <c r="Q776" t="s">
        <v>8321</v>
      </c>
      <c r="R776" t="s">
        <v>8323</v>
      </c>
      <c r="S776" s="32">
        <v>42951</v>
      </c>
      <c r="T776" s="23">
        <v>41693.780300925922</v>
      </c>
      <c r="U776" s="18" t="s">
        <v>8388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v>1.7000000000000001E-2</v>
      </c>
      <c r="P777">
        <v>34</v>
      </c>
      <c r="Q777" t="s">
        <v>8321</v>
      </c>
      <c r="R777" t="s">
        <v>8323</v>
      </c>
      <c r="S777" s="32">
        <v>42952</v>
      </c>
      <c r="T777" s="23">
        <v>40893.060127314813</v>
      </c>
      <c r="U777" s="18" t="s">
        <v>8391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v>0.51400000000000001</v>
      </c>
      <c r="P778">
        <v>63.122807017543863</v>
      </c>
      <c r="Q778" t="s">
        <v>8321</v>
      </c>
      <c r="R778" t="s">
        <v>8323</v>
      </c>
      <c r="S778" s="32">
        <v>42953</v>
      </c>
      <c r="T778" s="23">
        <v>42288.208333333328</v>
      </c>
      <c r="U778" s="18" t="s">
        <v>8390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v>7.0000000000000001E-3</v>
      </c>
      <c r="P779">
        <v>7</v>
      </c>
      <c r="Q779" t="s">
        <v>8321</v>
      </c>
      <c r="R779" t="s">
        <v>8323</v>
      </c>
      <c r="S779" s="32">
        <v>42954</v>
      </c>
      <c r="T779" s="23">
        <v>41486.981215277774</v>
      </c>
      <c r="U779" s="18" t="s">
        <v>8389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v>4.0000000000000001E-3</v>
      </c>
      <c r="P780">
        <v>2</v>
      </c>
      <c r="Q780" t="s">
        <v>8321</v>
      </c>
      <c r="R780" t="s">
        <v>8323</v>
      </c>
      <c r="S780" s="32">
        <v>42955</v>
      </c>
      <c r="T780" s="23">
        <v>41759.702314814815</v>
      </c>
      <c r="U780" s="18" t="s">
        <v>8388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v>2.6666666666666668E-2</v>
      </c>
      <c r="P781">
        <v>66.666666666666671</v>
      </c>
      <c r="Q781" t="s">
        <v>8321</v>
      </c>
      <c r="R781" t="s">
        <v>8323</v>
      </c>
      <c r="S781" s="32">
        <v>42956</v>
      </c>
      <c r="T781" s="23">
        <v>40466.166666666664</v>
      </c>
      <c r="U781" s="18" t="s">
        <v>8392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v>1.04</v>
      </c>
      <c r="P782">
        <v>38.518518518518519</v>
      </c>
      <c r="Q782" t="s">
        <v>8324</v>
      </c>
      <c r="R782" t="s">
        <v>8325</v>
      </c>
      <c r="S782" s="32">
        <v>42957</v>
      </c>
      <c r="T782" s="23">
        <v>40666.673900462964</v>
      </c>
      <c r="U782" s="18" t="s">
        <v>8389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v>1.3315375</v>
      </c>
      <c r="P783">
        <v>42.609200000000001</v>
      </c>
      <c r="Q783" t="s">
        <v>8324</v>
      </c>
      <c r="R783" t="s">
        <v>8325</v>
      </c>
      <c r="S783" s="32">
        <v>42958</v>
      </c>
      <c r="T783" s="23">
        <v>41433.000856481485</v>
      </c>
      <c r="U783" s="18" t="s">
        <v>8388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v>1</v>
      </c>
      <c r="P784">
        <v>50</v>
      </c>
      <c r="Q784" t="s">
        <v>8324</v>
      </c>
      <c r="R784" t="s">
        <v>8325</v>
      </c>
      <c r="S784" s="32">
        <v>42959</v>
      </c>
      <c r="T784" s="23">
        <v>41146.758125</v>
      </c>
      <c r="U784" s="18" t="s">
        <v>8388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v>1.4813333333333334</v>
      </c>
      <c r="P785">
        <v>63.485714285714288</v>
      </c>
      <c r="Q785" t="s">
        <v>8324</v>
      </c>
      <c r="R785" t="s">
        <v>8325</v>
      </c>
      <c r="S785" s="32">
        <v>42960</v>
      </c>
      <c r="T785" s="23">
        <v>41026.916666666664</v>
      </c>
      <c r="U785" s="18" t="s">
        <v>8389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v>1.0249999999999999</v>
      </c>
      <c r="P786">
        <v>102.5</v>
      </c>
      <c r="Q786" t="s">
        <v>8324</v>
      </c>
      <c r="R786" t="s">
        <v>8325</v>
      </c>
      <c r="S786" s="32">
        <v>42961</v>
      </c>
      <c r="T786" s="23">
        <v>41715.107858796298</v>
      </c>
      <c r="U786" s="18" t="s">
        <v>8389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v>1.8062799999999999</v>
      </c>
      <c r="P787">
        <v>31.142758620689655</v>
      </c>
      <c r="Q787" t="s">
        <v>8324</v>
      </c>
      <c r="R787" t="s">
        <v>8325</v>
      </c>
      <c r="S787" s="32">
        <v>42962</v>
      </c>
      <c r="T787" s="23">
        <v>41333.593923611108</v>
      </c>
      <c r="U787" s="18" t="s">
        <v>8388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v>1.4279999999999999</v>
      </c>
      <c r="P788">
        <v>162.27272727272728</v>
      </c>
      <c r="Q788" t="s">
        <v>8324</v>
      </c>
      <c r="R788" t="s">
        <v>8325</v>
      </c>
      <c r="S788" s="32">
        <v>42963</v>
      </c>
      <c r="T788" s="23">
        <v>41040.657638888886</v>
      </c>
      <c r="U788" s="18" t="s">
        <v>8390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v>1.1416666666666666</v>
      </c>
      <c r="P789">
        <v>80.588235294117652</v>
      </c>
      <c r="Q789" t="s">
        <v>8324</v>
      </c>
      <c r="R789" t="s">
        <v>8325</v>
      </c>
      <c r="S789" s="32">
        <v>42964</v>
      </c>
      <c r="T789" s="23">
        <v>41579.627615740741</v>
      </c>
      <c r="U789" s="18" t="s">
        <v>8389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v>2.03505</v>
      </c>
      <c r="P790">
        <v>59.85441176470588</v>
      </c>
      <c r="Q790" t="s">
        <v>8324</v>
      </c>
      <c r="R790" t="s">
        <v>8325</v>
      </c>
      <c r="S790" s="32">
        <v>42965</v>
      </c>
      <c r="T790" s="23">
        <v>41097.165972222225</v>
      </c>
      <c r="U790" s="18" t="s">
        <v>8389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v>1.0941176470588236</v>
      </c>
      <c r="P791">
        <v>132.85714285714286</v>
      </c>
      <c r="Q791" t="s">
        <v>8324</v>
      </c>
      <c r="R791" t="s">
        <v>8325</v>
      </c>
      <c r="S791" s="32">
        <v>42966</v>
      </c>
      <c r="T791" s="23">
        <v>41295.332638888889</v>
      </c>
      <c r="U791" s="18" t="s">
        <v>8389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v>1.443746</v>
      </c>
      <c r="P792">
        <v>92.547820512820508</v>
      </c>
      <c r="Q792" t="s">
        <v>8324</v>
      </c>
      <c r="R792" t="s">
        <v>8325</v>
      </c>
      <c r="S792" s="32">
        <v>42967</v>
      </c>
      <c r="T792" s="23">
        <v>41306.047905092593</v>
      </c>
      <c r="U792" s="18" t="s">
        <v>8391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v>1.0386666666666666</v>
      </c>
      <c r="P793">
        <v>60.859375</v>
      </c>
      <c r="Q793" t="s">
        <v>8324</v>
      </c>
      <c r="R793" t="s">
        <v>8325</v>
      </c>
      <c r="S793" s="32">
        <v>42968</v>
      </c>
      <c r="T793" s="23">
        <v>41591.249305555553</v>
      </c>
      <c r="U793" s="18" t="s">
        <v>8390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v>1.0044440000000001</v>
      </c>
      <c r="P794">
        <v>41.851833333333339</v>
      </c>
      <c r="Q794" t="s">
        <v>8324</v>
      </c>
      <c r="R794" t="s">
        <v>8325</v>
      </c>
      <c r="S794" s="32">
        <v>42969</v>
      </c>
      <c r="T794" s="23">
        <v>41585.915312500001</v>
      </c>
      <c r="U794" s="18" t="s">
        <v>8389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v>1.0277927272727272</v>
      </c>
      <c r="P795">
        <v>88.325937499999995</v>
      </c>
      <c r="Q795" t="s">
        <v>8324</v>
      </c>
      <c r="R795" t="s">
        <v>8325</v>
      </c>
      <c r="S795" s="32">
        <v>42970</v>
      </c>
      <c r="T795" s="23">
        <v>41458.207638888889</v>
      </c>
      <c r="U795" s="18" t="s">
        <v>8389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v>1.0531250000000001</v>
      </c>
      <c r="P796">
        <v>158.96226415094338</v>
      </c>
      <c r="Q796" t="s">
        <v>8324</v>
      </c>
      <c r="R796" t="s">
        <v>8325</v>
      </c>
      <c r="S796" s="32">
        <v>42971</v>
      </c>
      <c r="T796" s="23">
        <v>40791.712500000001</v>
      </c>
      <c r="U796" s="18" t="s">
        <v>8390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v>1.1178571428571429</v>
      </c>
      <c r="P797">
        <v>85.054347826086953</v>
      </c>
      <c r="Q797" t="s">
        <v>8324</v>
      </c>
      <c r="R797" t="s">
        <v>8325</v>
      </c>
      <c r="S797" s="32">
        <v>42972</v>
      </c>
      <c r="T797" s="23">
        <v>41006.207638888889</v>
      </c>
      <c r="U797" s="18" t="s">
        <v>8391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v>1.0135000000000001</v>
      </c>
      <c r="P798">
        <v>112.61111111111111</v>
      </c>
      <c r="Q798" t="s">
        <v>8324</v>
      </c>
      <c r="R798" t="s">
        <v>8325</v>
      </c>
      <c r="S798" s="32">
        <v>42973</v>
      </c>
      <c r="T798" s="23">
        <v>41532.881944444445</v>
      </c>
      <c r="U798" s="18" t="s">
        <v>8391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v>1.0753333333333333</v>
      </c>
      <c r="P799">
        <v>45.436619718309856</v>
      </c>
      <c r="Q799" t="s">
        <v>8324</v>
      </c>
      <c r="R799" t="s">
        <v>8325</v>
      </c>
      <c r="S799" s="32">
        <v>42974</v>
      </c>
      <c r="T799" s="23">
        <v>41028.166666666664</v>
      </c>
      <c r="U799" s="18" t="s">
        <v>8389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v>1.1488571428571428</v>
      </c>
      <c r="P800">
        <v>46.218390804597703</v>
      </c>
      <c r="Q800" t="s">
        <v>8324</v>
      </c>
      <c r="R800" t="s">
        <v>8325</v>
      </c>
      <c r="S800" s="32">
        <v>42975</v>
      </c>
      <c r="T800" s="23">
        <v>41912.590127314819</v>
      </c>
      <c r="U800" s="18" t="s">
        <v>8389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v>1.0002</v>
      </c>
      <c r="P801">
        <v>178.60714285714286</v>
      </c>
      <c r="Q801" t="s">
        <v>8324</v>
      </c>
      <c r="R801" t="s">
        <v>8325</v>
      </c>
      <c r="S801" s="32">
        <v>42976</v>
      </c>
      <c r="T801" s="23">
        <v>41026.667199074072</v>
      </c>
      <c r="U801" s="18" t="s">
        <v>8390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v>1.5213333333333334</v>
      </c>
      <c r="P802">
        <v>40.75</v>
      </c>
      <c r="Q802" t="s">
        <v>8324</v>
      </c>
      <c r="R802" t="s">
        <v>8325</v>
      </c>
      <c r="S802" s="32">
        <v>42977</v>
      </c>
      <c r="T802" s="23">
        <v>41893.433495370373</v>
      </c>
      <c r="U802" s="18" t="s">
        <v>8389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v>1.1152149999999998</v>
      </c>
      <c r="P803">
        <v>43.733921568627444</v>
      </c>
      <c r="Q803" t="s">
        <v>8324</v>
      </c>
      <c r="R803" t="s">
        <v>8325</v>
      </c>
      <c r="S803" s="32">
        <v>42978</v>
      </c>
      <c r="T803" s="23">
        <v>40725.795370370368</v>
      </c>
      <c r="U803" s="18" t="s">
        <v>8389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v>1.0133333333333334</v>
      </c>
      <c r="P804">
        <v>81.066666666666663</v>
      </c>
      <c r="Q804" t="s">
        <v>8324</v>
      </c>
      <c r="R804" t="s">
        <v>8325</v>
      </c>
      <c r="S804" s="32">
        <v>42979</v>
      </c>
      <c r="T804" s="23">
        <v>41169.170138888891</v>
      </c>
      <c r="U804" s="18" t="s">
        <v>8390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v>1.232608695652174</v>
      </c>
      <c r="P805">
        <v>74.60526315789474</v>
      </c>
      <c r="Q805" t="s">
        <v>8324</v>
      </c>
      <c r="R805" t="s">
        <v>8325</v>
      </c>
      <c r="S805" s="32">
        <v>42980</v>
      </c>
      <c r="T805" s="23">
        <v>40692.041666666664</v>
      </c>
      <c r="U805" s="18" t="s">
        <v>8389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v>1</v>
      </c>
      <c r="P806">
        <v>305.55555555555554</v>
      </c>
      <c r="Q806" t="s">
        <v>8324</v>
      </c>
      <c r="R806" t="s">
        <v>8325</v>
      </c>
      <c r="S806" s="32">
        <v>42981</v>
      </c>
      <c r="T806" s="23">
        <v>40747.165972222225</v>
      </c>
      <c r="U806" s="18" t="s">
        <v>8390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v>1.05</v>
      </c>
      <c r="P807">
        <v>58.333333333333336</v>
      </c>
      <c r="Q807" t="s">
        <v>8324</v>
      </c>
      <c r="R807" t="s">
        <v>8325</v>
      </c>
      <c r="S807" s="32">
        <v>42982</v>
      </c>
      <c r="T807" s="23">
        <v>40740.958333333336</v>
      </c>
      <c r="U807" s="18" t="s">
        <v>8389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v>1.0443750000000001</v>
      </c>
      <c r="P808">
        <v>117.67605633802818</v>
      </c>
      <c r="Q808" t="s">
        <v>8324</v>
      </c>
      <c r="R808" t="s">
        <v>8325</v>
      </c>
      <c r="S808" s="32">
        <v>42983</v>
      </c>
      <c r="T808" s="23">
        <v>40793.691423611112</v>
      </c>
      <c r="U808" s="18" t="s">
        <v>8390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v>1.05125</v>
      </c>
      <c r="P809">
        <v>73.771929824561397</v>
      </c>
      <c r="Q809" t="s">
        <v>8324</v>
      </c>
      <c r="R809" t="s">
        <v>8325</v>
      </c>
      <c r="S809" s="32">
        <v>42984</v>
      </c>
      <c r="T809" s="23">
        <v>42795.083333333328</v>
      </c>
      <c r="U809" s="18" t="s">
        <v>8389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v>1</v>
      </c>
      <c r="P810">
        <v>104.65116279069767</v>
      </c>
      <c r="Q810" t="s">
        <v>8324</v>
      </c>
      <c r="R810" t="s">
        <v>8325</v>
      </c>
      <c r="S810" s="32">
        <v>42985</v>
      </c>
      <c r="T810" s="23">
        <v>41995.207638888889</v>
      </c>
      <c r="U810" s="18" t="s">
        <v>8389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v>1.03775</v>
      </c>
      <c r="P811">
        <v>79.82692307692308</v>
      </c>
      <c r="Q811" t="s">
        <v>8324</v>
      </c>
      <c r="R811" t="s">
        <v>8325</v>
      </c>
      <c r="S811" s="32">
        <v>42986</v>
      </c>
      <c r="T811" s="23">
        <v>41658.833680555559</v>
      </c>
      <c r="U811" s="18" t="s">
        <v>8389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v>1.05</v>
      </c>
      <c r="P812">
        <v>58.333333333333336</v>
      </c>
      <c r="Q812" t="s">
        <v>8324</v>
      </c>
      <c r="R812" t="s">
        <v>8325</v>
      </c>
      <c r="S812" s="32">
        <v>42987</v>
      </c>
      <c r="T812" s="23">
        <v>41153.056273148148</v>
      </c>
      <c r="U812" s="18" t="s">
        <v>8389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v>1.04</v>
      </c>
      <c r="P813">
        <v>86.666666666666671</v>
      </c>
      <c r="Q813" t="s">
        <v>8324</v>
      </c>
      <c r="R813" t="s">
        <v>8325</v>
      </c>
      <c r="S813" s="32">
        <v>42988</v>
      </c>
      <c r="T813" s="23">
        <v>41465.702777777777</v>
      </c>
      <c r="U813" s="18" t="s">
        <v>8389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v>1.5183333333333333</v>
      </c>
      <c r="P814">
        <v>27.606060606060606</v>
      </c>
      <c r="Q814" t="s">
        <v>8324</v>
      </c>
      <c r="R814" t="s">
        <v>8325</v>
      </c>
      <c r="S814" s="32">
        <v>42989</v>
      </c>
      <c r="T814" s="23">
        <v>41334.581944444442</v>
      </c>
      <c r="U814" s="18" t="s">
        <v>8388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v>1.59996</v>
      </c>
      <c r="P815">
        <v>24.999375000000001</v>
      </c>
      <c r="Q815" t="s">
        <v>8324</v>
      </c>
      <c r="R815" t="s">
        <v>8325</v>
      </c>
      <c r="S815" s="32">
        <v>42990</v>
      </c>
      <c r="T815" s="23">
        <v>41110.960243055553</v>
      </c>
      <c r="U815" s="18" t="s">
        <v>8389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v>1.2729999999999999</v>
      </c>
      <c r="P816">
        <v>45.464285714285715</v>
      </c>
      <c r="Q816" t="s">
        <v>8324</v>
      </c>
      <c r="R816" t="s">
        <v>8325</v>
      </c>
      <c r="S816" s="32">
        <v>42991</v>
      </c>
      <c r="T816" s="23">
        <v>40694.75277777778</v>
      </c>
      <c r="U816" s="18" t="s">
        <v>8389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v>1.07</v>
      </c>
      <c r="P817">
        <v>99.534883720930239</v>
      </c>
      <c r="Q817" t="s">
        <v>8324</v>
      </c>
      <c r="R817" t="s">
        <v>8325</v>
      </c>
      <c r="S817" s="32">
        <v>42992</v>
      </c>
      <c r="T817" s="23">
        <v>41944.917858796296</v>
      </c>
      <c r="U817" s="18" t="s">
        <v>8389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v>1.1512214285714286</v>
      </c>
      <c r="P818">
        <v>39.31</v>
      </c>
      <c r="Q818" t="s">
        <v>8324</v>
      </c>
      <c r="R818" t="s">
        <v>8325</v>
      </c>
      <c r="S818" s="32">
        <v>42993</v>
      </c>
      <c r="T818" s="23">
        <v>41373.270833333336</v>
      </c>
      <c r="U818" s="18" t="s">
        <v>8390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v>1.3711066666666665</v>
      </c>
      <c r="P819">
        <v>89.419999999999987</v>
      </c>
      <c r="Q819" t="s">
        <v>8324</v>
      </c>
      <c r="R819" t="s">
        <v>8325</v>
      </c>
      <c r="S819" s="32">
        <v>42994</v>
      </c>
      <c r="T819" s="23">
        <v>40979.207638888889</v>
      </c>
      <c r="U819" s="18" t="s">
        <v>8389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v>1.5571428571428572</v>
      </c>
      <c r="P820">
        <v>28.684210526315791</v>
      </c>
      <c r="Q820" t="s">
        <v>8324</v>
      </c>
      <c r="R820" t="s">
        <v>8325</v>
      </c>
      <c r="S820" s="32">
        <v>42995</v>
      </c>
      <c r="T820" s="23">
        <v>41128.709027777775</v>
      </c>
      <c r="U820" s="18" t="s">
        <v>8388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v>1.0874999999999999</v>
      </c>
      <c r="P821">
        <v>31.071428571428573</v>
      </c>
      <c r="Q821" t="s">
        <v>8324</v>
      </c>
      <c r="R821" t="s">
        <v>8325</v>
      </c>
      <c r="S821" s="32">
        <v>42996</v>
      </c>
      <c r="T821" s="23">
        <v>41629.197222222225</v>
      </c>
      <c r="U821" s="18" t="s">
        <v>8388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v>1.3405</v>
      </c>
      <c r="P822">
        <v>70.55263157894737</v>
      </c>
      <c r="Q822" t="s">
        <v>8324</v>
      </c>
      <c r="R822" t="s">
        <v>8325</v>
      </c>
      <c r="S822" s="32">
        <v>42997</v>
      </c>
      <c r="T822" s="23">
        <v>41799.208333333336</v>
      </c>
      <c r="U822" s="18" t="s">
        <v>8389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v>1</v>
      </c>
      <c r="P823">
        <v>224.12820512820514</v>
      </c>
      <c r="Q823" t="s">
        <v>8324</v>
      </c>
      <c r="R823" t="s">
        <v>8325</v>
      </c>
      <c r="S823" s="32">
        <v>42998</v>
      </c>
      <c r="T823" s="23">
        <v>42128.167361111111</v>
      </c>
      <c r="U823" s="18" t="s">
        <v>8392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v>1.1916666666666667</v>
      </c>
      <c r="P824">
        <v>51.811594202898547</v>
      </c>
      <c r="Q824" t="s">
        <v>8324</v>
      </c>
      <c r="R824" t="s">
        <v>8325</v>
      </c>
      <c r="S824" s="32">
        <v>42999</v>
      </c>
      <c r="T824" s="23">
        <v>41187.947337962964</v>
      </c>
      <c r="U824" s="18" t="s">
        <v>8389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v>1.7949999999999999</v>
      </c>
      <c r="P825">
        <v>43.515151515151516</v>
      </c>
      <c r="Q825" t="s">
        <v>8324</v>
      </c>
      <c r="R825" t="s">
        <v>8325</v>
      </c>
      <c r="S825" s="32">
        <v>43000</v>
      </c>
      <c r="T825" s="23">
        <v>42085.931157407409</v>
      </c>
      <c r="U825" s="18" t="s">
        <v>8388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v>1.3438124999999999</v>
      </c>
      <c r="P826">
        <v>39.816666666666663</v>
      </c>
      <c r="Q826" t="s">
        <v>8324</v>
      </c>
      <c r="R826" t="s">
        <v>8325</v>
      </c>
      <c r="S826" s="32">
        <v>43001</v>
      </c>
      <c r="T826" s="23">
        <v>40286.290972222225</v>
      </c>
      <c r="U826" s="18" t="s">
        <v>8389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v>1.0043200000000001</v>
      </c>
      <c r="P827">
        <v>126.8080808080808</v>
      </c>
      <c r="Q827" t="s">
        <v>8324</v>
      </c>
      <c r="R827" t="s">
        <v>8325</v>
      </c>
      <c r="S827" s="32">
        <v>43002</v>
      </c>
      <c r="T827" s="23">
        <v>41211.306527777779</v>
      </c>
      <c r="U827" s="18" t="s">
        <v>8391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v>1.0145454545454546</v>
      </c>
      <c r="P828">
        <v>113.87755102040816</v>
      </c>
      <c r="Q828" t="s">
        <v>8324</v>
      </c>
      <c r="R828" t="s">
        <v>8325</v>
      </c>
      <c r="S828" s="32">
        <v>43003</v>
      </c>
      <c r="T828" s="23">
        <v>40993.996874999997</v>
      </c>
      <c r="U828" s="18" t="s">
        <v>8390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v>1.0333333333333334</v>
      </c>
      <c r="P829">
        <v>28.181818181818183</v>
      </c>
      <c r="Q829" t="s">
        <v>8324</v>
      </c>
      <c r="R829" t="s">
        <v>8325</v>
      </c>
      <c r="S829" s="32">
        <v>43004</v>
      </c>
      <c r="T829" s="23">
        <v>40953.825694444444</v>
      </c>
      <c r="U829" s="18" t="s">
        <v>8388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v>1.07</v>
      </c>
      <c r="P830">
        <v>36.60526315789474</v>
      </c>
      <c r="Q830" t="s">
        <v>8324</v>
      </c>
      <c r="R830" t="s">
        <v>8325</v>
      </c>
      <c r="S830" s="32">
        <v>43005</v>
      </c>
      <c r="T830" s="23">
        <v>41085.683333333334</v>
      </c>
      <c r="U830" s="18" t="s">
        <v>8389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v>1.04</v>
      </c>
      <c r="P831">
        <v>32.5</v>
      </c>
      <c r="Q831" t="s">
        <v>8324</v>
      </c>
      <c r="R831" t="s">
        <v>8325</v>
      </c>
      <c r="S831" s="32">
        <v>43006</v>
      </c>
      <c r="T831" s="23">
        <v>42564.801388888889</v>
      </c>
      <c r="U831" s="18" t="s">
        <v>8388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v>1.0783333333333334</v>
      </c>
      <c r="P832">
        <v>60.65625</v>
      </c>
      <c r="Q832" t="s">
        <v>8324</v>
      </c>
      <c r="R832" t="s">
        <v>8325</v>
      </c>
      <c r="S832" s="32">
        <v>43007</v>
      </c>
      <c r="T832" s="23">
        <v>41355.484085648146</v>
      </c>
      <c r="U832" s="18" t="s">
        <v>8389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v>2.3333333333333335</v>
      </c>
      <c r="P833">
        <v>175</v>
      </c>
      <c r="Q833" t="s">
        <v>8324</v>
      </c>
      <c r="R833" t="s">
        <v>8325</v>
      </c>
      <c r="S833" s="32">
        <v>43008</v>
      </c>
      <c r="T833" s="23">
        <v>41026.646921296298</v>
      </c>
      <c r="U833" s="18" t="s">
        <v>8389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v>1.0060706666666666</v>
      </c>
      <c r="P834">
        <v>97.993896103896105</v>
      </c>
      <c r="Q834" t="s">
        <v>8324</v>
      </c>
      <c r="R834" t="s">
        <v>8325</v>
      </c>
      <c r="S834" s="32">
        <v>43009</v>
      </c>
      <c r="T834" s="23">
        <v>40929.342361111114</v>
      </c>
      <c r="U834" s="18" t="s">
        <v>8392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v>1.0166666666666666</v>
      </c>
      <c r="P835">
        <v>148.78048780487805</v>
      </c>
      <c r="Q835" t="s">
        <v>8324</v>
      </c>
      <c r="R835" t="s">
        <v>8325</v>
      </c>
      <c r="S835" s="32">
        <v>43010</v>
      </c>
      <c r="T835" s="23">
        <v>41748.878182870372</v>
      </c>
      <c r="U835" s="18" t="s">
        <v>8390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v>1.3101818181818181</v>
      </c>
      <c r="P836">
        <v>96.08</v>
      </c>
      <c r="Q836" t="s">
        <v>8324</v>
      </c>
      <c r="R836" t="s">
        <v>8325</v>
      </c>
      <c r="S836" s="32">
        <v>43011</v>
      </c>
      <c r="T836" s="23">
        <v>41456.165972222225</v>
      </c>
      <c r="U836" s="18" t="s">
        <v>8390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v>1.1725000000000001</v>
      </c>
      <c r="P837">
        <v>58.625</v>
      </c>
      <c r="Q837" t="s">
        <v>8324</v>
      </c>
      <c r="R837" t="s">
        <v>8325</v>
      </c>
      <c r="S837" s="32">
        <v>43012</v>
      </c>
      <c r="T837" s="23">
        <v>41048.125</v>
      </c>
      <c r="U837" s="18" t="s">
        <v>8389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v>1.009304</v>
      </c>
      <c r="P838">
        <v>109.70695652173914</v>
      </c>
      <c r="Q838" t="s">
        <v>8324</v>
      </c>
      <c r="R838" t="s">
        <v>8325</v>
      </c>
      <c r="S838" s="32">
        <v>43013</v>
      </c>
      <c r="T838" s="23">
        <v>41554.056921296295</v>
      </c>
      <c r="U838" s="18" t="s">
        <v>8390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v>1.218</v>
      </c>
      <c r="P839">
        <v>49.112903225806448</v>
      </c>
      <c r="Q839" t="s">
        <v>8324</v>
      </c>
      <c r="R839" t="s">
        <v>8325</v>
      </c>
      <c r="S839" s="32">
        <v>43014</v>
      </c>
      <c r="T839" s="23">
        <v>41760.998402777775</v>
      </c>
      <c r="U839" s="18" t="s">
        <v>8389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v>1.454</v>
      </c>
      <c r="P840">
        <v>47.672131147540981</v>
      </c>
      <c r="Q840" t="s">
        <v>8324</v>
      </c>
      <c r="R840" t="s">
        <v>8325</v>
      </c>
      <c r="S840" s="32">
        <v>43015</v>
      </c>
      <c r="T840" s="23">
        <v>40925.897974537038</v>
      </c>
      <c r="U840" s="18" t="s">
        <v>8389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v>1.166166</v>
      </c>
      <c r="P841">
        <v>60.737812499999997</v>
      </c>
      <c r="Q841" t="s">
        <v>8324</v>
      </c>
      <c r="R841" t="s">
        <v>8325</v>
      </c>
      <c r="S841" s="32">
        <v>43016</v>
      </c>
      <c r="T841" s="23">
        <v>41174.763379629629</v>
      </c>
      <c r="U841" s="18" t="s">
        <v>8390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v>1.2041660000000001</v>
      </c>
      <c r="P842">
        <v>63.37715789473684</v>
      </c>
      <c r="Q842" t="s">
        <v>8324</v>
      </c>
      <c r="R842" t="s">
        <v>8326</v>
      </c>
      <c r="S842" s="32">
        <v>43017</v>
      </c>
      <c r="T842" s="23">
        <v>42637.226701388892</v>
      </c>
      <c r="U842" s="18" t="s">
        <v>8391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v>1.0132000000000001</v>
      </c>
      <c r="P843">
        <v>53.893617021276597</v>
      </c>
      <c r="Q843" t="s">
        <v>8324</v>
      </c>
      <c r="R843" t="s">
        <v>8326</v>
      </c>
      <c r="S843" s="32">
        <v>43018</v>
      </c>
      <c r="T843" s="23">
        <v>41953.88035879629</v>
      </c>
      <c r="U843" s="18" t="s">
        <v>8390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v>1.0431999999999999</v>
      </c>
      <c r="P844">
        <v>66.871794871794876</v>
      </c>
      <c r="Q844" t="s">
        <v>8324</v>
      </c>
      <c r="R844" t="s">
        <v>8326</v>
      </c>
      <c r="S844" s="32">
        <v>43019</v>
      </c>
      <c r="T844" s="23">
        <v>41561.165972222225</v>
      </c>
      <c r="U844" s="18" t="s">
        <v>8389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v>2.6713333333333331</v>
      </c>
      <c r="P845">
        <v>63.102362204724407</v>
      </c>
      <c r="Q845" t="s">
        <v>8324</v>
      </c>
      <c r="R845" t="s">
        <v>8326</v>
      </c>
      <c r="S845" s="32">
        <v>43020</v>
      </c>
      <c r="T845" s="23">
        <v>42712.333333333328</v>
      </c>
      <c r="U845" s="18" t="s">
        <v>8389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v>1.9413333333333334</v>
      </c>
      <c r="P846">
        <v>36.628930817610062</v>
      </c>
      <c r="Q846" t="s">
        <v>8324</v>
      </c>
      <c r="R846" t="s">
        <v>8326</v>
      </c>
      <c r="S846" s="32">
        <v>43021</v>
      </c>
      <c r="T846" s="23">
        <v>41944.207638888889</v>
      </c>
      <c r="U846" s="18" t="s">
        <v>8389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v>1.203802</v>
      </c>
      <c r="P847">
        <v>34.005706214689269</v>
      </c>
      <c r="Q847" t="s">
        <v>8324</v>
      </c>
      <c r="R847" t="s">
        <v>8326</v>
      </c>
      <c r="S847" s="32">
        <v>43022</v>
      </c>
      <c r="T847" s="23">
        <v>42618.165972222225</v>
      </c>
      <c r="U847" s="18" t="s">
        <v>8390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v>1.2200090909090908</v>
      </c>
      <c r="P848">
        <v>28.553404255319148</v>
      </c>
      <c r="Q848" t="s">
        <v>8324</v>
      </c>
      <c r="R848" t="s">
        <v>8326</v>
      </c>
      <c r="S848" s="32">
        <v>43023</v>
      </c>
      <c r="T848" s="23">
        <v>41708.583333333336</v>
      </c>
      <c r="U848" s="18" t="s">
        <v>8389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v>1</v>
      </c>
      <c r="P849">
        <v>10</v>
      </c>
      <c r="Q849" t="s">
        <v>8324</v>
      </c>
      <c r="R849" t="s">
        <v>8326</v>
      </c>
      <c r="S849" s="32">
        <v>43024</v>
      </c>
      <c r="T849" s="23">
        <v>42195.79833333334</v>
      </c>
      <c r="U849" s="18" t="s">
        <v>8388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v>1</v>
      </c>
      <c r="P850">
        <v>18.75</v>
      </c>
      <c r="Q850" t="s">
        <v>8324</v>
      </c>
      <c r="R850" t="s">
        <v>8326</v>
      </c>
      <c r="S850" s="32">
        <v>43025</v>
      </c>
      <c r="T850" s="23">
        <v>42108.792048611111</v>
      </c>
      <c r="U850" s="18" t="s">
        <v>8388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v>1.1990000000000001</v>
      </c>
      <c r="P851">
        <v>41.704347826086959</v>
      </c>
      <c r="Q851" t="s">
        <v>8324</v>
      </c>
      <c r="R851" t="s">
        <v>8326</v>
      </c>
      <c r="S851" s="32">
        <v>43026</v>
      </c>
      <c r="T851" s="23">
        <v>42079.107222222221</v>
      </c>
      <c r="U851" s="18" t="s">
        <v>8389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v>1.55175</v>
      </c>
      <c r="P852">
        <v>46.669172932330824</v>
      </c>
      <c r="Q852" t="s">
        <v>8324</v>
      </c>
      <c r="R852" t="s">
        <v>8326</v>
      </c>
      <c r="S852" s="32">
        <v>43027</v>
      </c>
      <c r="T852" s="23">
        <v>42485.207638888889</v>
      </c>
      <c r="U852" s="18" t="s">
        <v>8389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v>1.3045</v>
      </c>
      <c r="P853">
        <v>37.271428571428572</v>
      </c>
      <c r="Q853" t="s">
        <v>8324</v>
      </c>
      <c r="R853" t="s">
        <v>8326</v>
      </c>
      <c r="S853" s="32">
        <v>43028</v>
      </c>
      <c r="T853" s="23">
        <v>42582.822916666672</v>
      </c>
      <c r="U853" s="18" t="s">
        <v>8389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v>1.0497142857142858</v>
      </c>
      <c r="P854">
        <v>59.258064516129032</v>
      </c>
      <c r="Q854" t="s">
        <v>8324</v>
      </c>
      <c r="R854" t="s">
        <v>8326</v>
      </c>
      <c r="S854" s="32">
        <v>43029</v>
      </c>
      <c r="T854" s="23">
        <v>42667.875</v>
      </c>
      <c r="U854" s="18" t="s">
        <v>8389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v>1</v>
      </c>
      <c r="P855">
        <v>30</v>
      </c>
      <c r="Q855" t="s">
        <v>8324</v>
      </c>
      <c r="R855" t="s">
        <v>8326</v>
      </c>
      <c r="S855" s="32">
        <v>43030</v>
      </c>
      <c r="T855" s="23">
        <v>42051.832280092596</v>
      </c>
      <c r="U855" s="18" t="s">
        <v>8388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v>1.1822050359712231</v>
      </c>
      <c r="P856">
        <v>65.8623246492986</v>
      </c>
      <c r="Q856" t="s">
        <v>8324</v>
      </c>
      <c r="R856" t="s">
        <v>8326</v>
      </c>
      <c r="S856" s="32">
        <v>43031</v>
      </c>
      <c r="T856" s="23">
        <v>42732.212337962963</v>
      </c>
      <c r="U856" s="18" t="s">
        <v>8394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v>1.0344827586206897</v>
      </c>
      <c r="P857">
        <v>31.914893617021278</v>
      </c>
      <c r="Q857" t="s">
        <v>8324</v>
      </c>
      <c r="R857" t="s">
        <v>8326</v>
      </c>
      <c r="S857" s="32">
        <v>43032</v>
      </c>
      <c r="T857" s="23">
        <v>42575.125196759262</v>
      </c>
      <c r="U857" s="18" t="s">
        <v>8389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v>2.1800000000000002</v>
      </c>
      <c r="P858">
        <v>19.464285714285715</v>
      </c>
      <c r="Q858" t="s">
        <v>8324</v>
      </c>
      <c r="R858" t="s">
        <v>8326</v>
      </c>
      <c r="S858" s="32">
        <v>43033</v>
      </c>
      <c r="T858" s="23">
        <v>42668.791666666672</v>
      </c>
      <c r="U858" s="18" t="s">
        <v>8388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v>1</v>
      </c>
      <c r="P859">
        <v>50</v>
      </c>
      <c r="Q859" t="s">
        <v>8324</v>
      </c>
      <c r="R859" t="s">
        <v>8326</v>
      </c>
      <c r="S859" s="32">
        <v>43034</v>
      </c>
      <c r="T859" s="23">
        <v>42333.623043981483</v>
      </c>
      <c r="U859" s="18" t="s">
        <v>8389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v>1.4400583333333332</v>
      </c>
      <c r="P860">
        <v>22.737763157894737</v>
      </c>
      <c r="Q860" t="s">
        <v>8324</v>
      </c>
      <c r="R860" t="s">
        <v>8326</v>
      </c>
      <c r="S860" s="32">
        <v>43035</v>
      </c>
      <c r="T860" s="23">
        <v>42109.957638888889</v>
      </c>
      <c r="U860" s="18" t="s">
        <v>8389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v>1.0467500000000001</v>
      </c>
      <c r="P861">
        <v>42.724489795918366</v>
      </c>
      <c r="Q861" t="s">
        <v>8324</v>
      </c>
      <c r="R861" t="s">
        <v>8326</v>
      </c>
      <c r="S861" s="32">
        <v>43036</v>
      </c>
      <c r="T861" s="23">
        <v>42159</v>
      </c>
      <c r="U861" s="18" t="s">
        <v>8389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v>0.18142857142857144</v>
      </c>
      <c r="P862">
        <v>52.916666666666664</v>
      </c>
      <c r="Q862" t="s">
        <v>8324</v>
      </c>
      <c r="R862" t="s">
        <v>8327</v>
      </c>
      <c r="S862" s="32">
        <v>43037</v>
      </c>
      <c r="T862" s="23">
        <v>41600.524456018517</v>
      </c>
      <c r="U862" s="18" t="s">
        <v>8391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v>2.2444444444444444E-2</v>
      </c>
      <c r="P863">
        <v>50.5</v>
      </c>
      <c r="Q863" t="s">
        <v>8324</v>
      </c>
      <c r="R863" t="s">
        <v>8327</v>
      </c>
      <c r="S863" s="32">
        <v>43038</v>
      </c>
      <c r="T863" s="23">
        <v>42629.965324074074</v>
      </c>
      <c r="U863" s="18" t="s">
        <v>8389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v>3.3999999999999998E-3</v>
      </c>
      <c r="P864">
        <v>42.5</v>
      </c>
      <c r="Q864" t="s">
        <v>8324</v>
      </c>
      <c r="R864" t="s">
        <v>8327</v>
      </c>
      <c r="S864" s="32">
        <v>43039</v>
      </c>
      <c r="T864" s="23">
        <v>41589.596620370372</v>
      </c>
      <c r="U864" s="18" t="s">
        <v>8399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v>4.4999999999999998E-2</v>
      </c>
      <c r="P865">
        <v>18</v>
      </c>
      <c r="Q865" t="s">
        <v>8324</v>
      </c>
      <c r="R865" t="s">
        <v>8327</v>
      </c>
      <c r="S865" s="32">
        <v>43040</v>
      </c>
      <c r="T865" s="23">
        <v>40951.117662037039</v>
      </c>
      <c r="U865" s="18" t="s">
        <v>8389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v>0.41538461538461541</v>
      </c>
      <c r="P866">
        <v>34.177215189873415</v>
      </c>
      <c r="Q866" t="s">
        <v>8324</v>
      </c>
      <c r="R866" t="s">
        <v>8327</v>
      </c>
      <c r="S866" s="32">
        <v>43041</v>
      </c>
      <c r="T866" s="23">
        <v>41563.415972222225</v>
      </c>
      <c r="U866" s="18" t="s">
        <v>8390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v>2.0454545454545454E-2</v>
      </c>
      <c r="P867">
        <v>22.5</v>
      </c>
      <c r="Q867" t="s">
        <v>8324</v>
      </c>
      <c r="R867" t="s">
        <v>8327</v>
      </c>
      <c r="S867" s="32">
        <v>43042</v>
      </c>
      <c r="T867" s="23">
        <v>41290.77311342593</v>
      </c>
      <c r="U867" s="18" t="s">
        <v>8389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v>0.18285714285714286</v>
      </c>
      <c r="P868">
        <v>58.18181818181818</v>
      </c>
      <c r="Q868" t="s">
        <v>8324</v>
      </c>
      <c r="R868" t="s">
        <v>8327</v>
      </c>
      <c r="S868" s="32">
        <v>43043</v>
      </c>
      <c r="T868" s="23">
        <v>42063.631944444445</v>
      </c>
      <c r="U868" s="18" t="s">
        <v>8389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v>0.2402</v>
      </c>
      <c r="P869">
        <v>109.18181818181819</v>
      </c>
      <c r="Q869" t="s">
        <v>8324</v>
      </c>
      <c r="R869" t="s">
        <v>8327</v>
      </c>
      <c r="S869" s="32">
        <v>43044</v>
      </c>
      <c r="T869" s="23">
        <v>40148.207638888889</v>
      </c>
      <c r="U869" s="18" t="s">
        <v>8390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v>1.1111111111111111E-3</v>
      </c>
      <c r="P870">
        <v>50</v>
      </c>
      <c r="Q870" t="s">
        <v>8324</v>
      </c>
      <c r="R870" t="s">
        <v>8327</v>
      </c>
      <c r="S870" s="32">
        <v>43045</v>
      </c>
      <c r="T870" s="23">
        <v>41646.027754629627</v>
      </c>
      <c r="U870" s="18" t="s">
        <v>8398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v>0.11818181818181818</v>
      </c>
      <c r="P871">
        <v>346.66666666666669</v>
      </c>
      <c r="Q871" t="s">
        <v>8324</v>
      </c>
      <c r="R871" t="s">
        <v>8327</v>
      </c>
      <c r="S871" s="32">
        <v>43046</v>
      </c>
      <c r="T871" s="23">
        <v>41372.803900462961</v>
      </c>
      <c r="U871" s="18" t="s">
        <v>8390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v>3.0999999999999999E-3</v>
      </c>
      <c r="P872">
        <v>12.4</v>
      </c>
      <c r="Q872" t="s">
        <v>8324</v>
      </c>
      <c r="R872" t="s">
        <v>8327</v>
      </c>
      <c r="S872" s="32">
        <v>43047</v>
      </c>
      <c r="T872" s="23">
        <v>41518.022256944445</v>
      </c>
      <c r="U872" s="18" t="s">
        <v>8393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v>5.4166666666666669E-2</v>
      </c>
      <c r="P873">
        <v>27.083333333333332</v>
      </c>
      <c r="Q873" t="s">
        <v>8324</v>
      </c>
      <c r="R873" t="s">
        <v>8327</v>
      </c>
      <c r="S873" s="32">
        <v>43048</v>
      </c>
      <c r="T873" s="23">
        <v>41607.602951388886</v>
      </c>
      <c r="U873" s="18" t="s">
        <v>8390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v>8.1250000000000003E-3</v>
      </c>
      <c r="P874">
        <v>32.5</v>
      </c>
      <c r="Q874" t="s">
        <v>8324</v>
      </c>
      <c r="R874" t="s">
        <v>8327</v>
      </c>
      <c r="S874" s="32">
        <v>43049</v>
      </c>
      <c r="T874" s="23">
        <v>40612.825543981482</v>
      </c>
      <c r="U874" s="18" t="s">
        <v>8390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v>1.2857142857142857E-2</v>
      </c>
      <c r="P875">
        <v>9</v>
      </c>
      <c r="Q875" t="s">
        <v>8324</v>
      </c>
      <c r="R875" t="s">
        <v>8327</v>
      </c>
      <c r="S875" s="32">
        <v>43050</v>
      </c>
      <c r="T875" s="23">
        <v>41224.208796296298</v>
      </c>
      <c r="U875" s="18" t="s">
        <v>8389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v>0.24333333333333335</v>
      </c>
      <c r="P876">
        <v>34.761904761904759</v>
      </c>
      <c r="Q876" t="s">
        <v>8324</v>
      </c>
      <c r="R876" t="s">
        <v>8327</v>
      </c>
      <c r="S876" s="32">
        <v>43051</v>
      </c>
      <c r="T876" s="23">
        <v>41398.583726851852</v>
      </c>
      <c r="U876" s="18" t="s">
        <v>8389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v>0</v>
      </c>
      <c r="P877" t="e">
        <v>#DIV/0!</v>
      </c>
      <c r="Q877" t="s">
        <v>8324</v>
      </c>
      <c r="R877" t="s">
        <v>8327</v>
      </c>
      <c r="S877" s="32">
        <v>43052</v>
      </c>
      <c r="T877" s="23">
        <v>42268.723738425921</v>
      </c>
      <c r="U877" s="18" t="s">
        <v>8390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v>0.40799492385786801</v>
      </c>
      <c r="P878">
        <v>28.577777777777779</v>
      </c>
      <c r="Q878" t="s">
        <v>8324</v>
      </c>
      <c r="R878" t="s">
        <v>8327</v>
      </c>
      <c r="S878" s="32">
        <v>43053</v>
      </c>
      <c r="T878" s="23">
        <v>41309.496840277774</v>
      </c>
      <c r="U878" s="18" t="s">
        <v>8389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v>0.67549999999999999</v>
      </c>
      <c r="P879">
        <v>46.586206896551722</v>
      </c>
      <c r="Q879" t="s">
        <v>8324</v>
      </c>
      <c r="R879" t="s">
        <v>8327</v>
      </c>
      <c r="S879" s="32">
        <v>43054</v>
      </c>
      <c r="T879" s="23">
        <v>41627.788888888892</v>
      </c>
      <c r="U879" s="18" t="s">
        <v>8389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v>1.2999999999999999E-2</v>
      </c>
      <c r="P880">
        <v>32.5</v>
      </c>
      <c r="Q880" t="s">
        <v>8324</v>
      </c>
      <c r="R880" t="s">
        <v>8327</v>
      </c>
      <c r="S880" s="32">
        <v>43055</v>
      </c>
      <c r="T880" s="23">
        <v>40535.232916666668</v>
      </c>
      <c r="U880" s="18" t="s">
        <v>8390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v>0.30666666666666664</v>
      </c>
      <c r="P881">
        <v>21.466666666666665</v>
      </c>
      <c r="Q881" t="s">
        <v>8324</v>
      </c>
      <c r="R881" t="s">
        <v>8327</v>
      </c>
      <c r="S881" s="32">
        <v>43056</v>
      </c>
      <c r="T881" s="23">
        <v>41058.829918981479</v>
      </c>
      <c r="U881" s="18" t="s">
        <v>8389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v>2.9894179894179893E-2</v>
      </c>
      <c r="P882">
        <v>14.125</v>
      </c>
      <c r="Q882" t="s">
        <v>8324</v>
      </c>
      <c r="R882" t="s">
        <v>8328</v>
      </c>
      <c r="S882" s="32">
        <v>43057</v>
      </c>
      <c r="T882" s="23">
        <v>41212.32104166667</v>
      </c>
      <c r="U882" s="18" t="s">
        <v>8389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v>8.0000000000000002E-3</v>
      </c>
      <c r="P883">
        <v>30</v>
      </c>
      <c r="Q883" t="s">
        <v>8324</v>
      </c>
      <c r="R883" t="s">
        <v>8328</v>
      </c>
      <c r="S883" s="32">
        <v>43058</v>
      </c>
      <c r="T883" s="23">
        <v>40922.25099537037</v>
      </c>
      <c r="U883" s="18" t="s">
        <v>8389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v>0.20133333333333334</v>
      </c>
      <c r="P884">
        <v>21.571428571428573</v>
      </c>
      <c r="Q884" t="s">
        <v>8324</v>
      </c>
      <c r="R884" t="s">
        <v>8328</v>
      </c>
      <c r="S884" s="32">
        <v>43059</v>
      </c>
      <c r="T884" s="23">
        <v>40792.860532407409</v>
      </c>
      <c r="U884" s="18" t="s">
        <v>8389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v>0.4002</v>
      </c>
      <c r="P885">
        <v>83.375</v>
      </c>
      <c r="Q885" t="s">
        <v>8324</v>
      </c>
      <c r="R885" t="s">
        <v>8328</v>
      </c>
      <c r="S885" s="32">
        <v>43060</v>
      </c>
      <c r="T885" s="23">
        <v>42431.935590277775</v>
      </c>
      <c r="U885" s="18" t="s">
        <v>8390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v>0.01</v>
      </c>
      <c r="P886">
        <v>10</v>
      </c>
      <c r="Q886" t="s">
        <v>8324</v>
      </c>
      <c r="R886" t="s">
        <v>8328</v>
      </c>
      <c r="S886" s="32">
        <v>43061</v>
      </c>
      <c r="T886" s="23">
        <v>41041.104861111111</v>
      </c>
      <c r="U886" s="18" t="s">
        <v>8389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v>0.75</v>
      </c>
      <c r="P887">
        <v>35.714285714285715</v>
      </c>
      <c r="Q887" t="s">
        <v>8324</v>
      </c>
      <c r="R887" t="s">
        <v>8328</v>
      </c>
      <c r="S887" s="32">
        <v>43062</v>
      </c>
      <c r="T887" s="23">
        <v>42734.941099537042</v>
      </c>
      <c r="U887" s="18" t="s">
        <v>8389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v>0.41</v>
      </c>
      <c r="P888">
        <v>29.285714285714285</v>
      </c>
      <c r="Q888" t="s">
        <v>8324</v>
      </c>
      <c r="R888" t="s">
        <v>8328</v>
      </c>
      <c r="S888" s="32">
        <v>43063</v>
      </c>
      <c r="T888" s="23">
        <v>42628.870520833334</v>
      </c>
      <c r="U888" s="18" t="s">
        <v>8388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v>0</v>
      </c>
      <c r="P889" t="e">
        <v>#DIV/0!</v>
      </c>
      <c r="Q889" t="s">
        <v>8324</v>
      </c>
      <c r="R889" t="s">
        <v>8328</v>
      </c>
      <c r="S889" s="32">
        <v>43064</v>
      </c>
      <c r="T889" s="23">
        <v>41056.958969907406</v>
      </c>
      <c r="U889" s="18" t="s">
        <v>8389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v>7.1999999999999995E-2</v>
      </c>
      <c r="P890">
        <v>18</v>
      </c>
      <c r="Q890" t="s">
        <v>8324</v>
      </c>
      <c r="R890" t="s">
        <v>8328</v>
      </c>
      <c r="S890" s="32">
        <v>43065</v>
      </c>
      <c r="T890" s="23">
        <v>40787.25</v>
      </c>
      <c r="U890" s="18" t="s">
        <v>8389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v>9.4412800000000005E-2</v>
      </c>
      <c r="P891">
        <v>73.760000000000005</v>
      </c>
      <c r="Q891" t="s">
        <v>8324</v>
      </c>
      <c r="R891" t="s">
        <v>8328</v>
      </c>
      <c r="S891" s="32">
        <v>43066</v>
      </c>
      <c r="T891" s="23">
        <v>41917.784062500003</v>
      </c>
      <c r="U891" s="18" t="s">
        <v>8394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v>4.1666666666666664E-2</v>
      </c>
      <c r="P892">
        <v>31.25</v>
      </c>
      <c r="Q892" t="s">
        <v>8324</v>
      </c>
      <c r="R892" t="s">
        <v>8328</v>
      </c>
      <c r="S892" s="32">
        <v>43067</v>
      </c>
      <c r="T892" s="23">
        <v>41599.740497685183</v>
      </c>
      <c r="U892" s="18" t="s">
        <v>8389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v>3.2500000000000001E-2</v>
      </c>
      <c r="P893">
        <v>28.888888888888889</v>
      </c>
      <c r="Q893" t="s">
        <v>8324</v>
      </c>
      <c r="R893" t="s">
        <v>8328</v>
      </c>
      <c r="S893" s="32">
        <v>43068</v>
      </c>
      <c r="T893" s="23">
        <v>41872.031597222223</v>
      </c>
      <c r="U893" s="18" t="s">
        <v>8390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v>0.40749999999999997</v>
      </c>
      <c r="P894">
        <v>143.8235294117647</v>
      </c>
      <c r="Q894" t="s">
        <v>8324</v>
      </c>
      <c r="R894" t="s">
        <v>8328</v>
      </c>
      <c r="S894" s="32">
        <v>43069</v>
      </c>
      <c r="T894" s="23">
        <v>40391.166666666664</v>
      </c>
      <c r="U894" s="18" t="s">
        <v>8390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v>0.1</v>
      </c>
      <c r="P895">
        <v>40</v>
      </c>
      <c r="Q895" t="s">
        <v>8324</v>
      </c>
      <c r="R895" t="s">
        <v>8328</v>
      </c>
      <c r="S895" s="32">
        <v>43070</v>
      </c>
      <c r="T895" s="23">
        <v>42095.856053240743</v>
      </c>
      <c r="U895" s="18" t="s">
        <v>8389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v>0.39169999999999999</v>
      </c>
      <c r="P896">
        <v>147.81132075471697</v>
      </c>
      <c r="Q896" t="s">
        <v>8324</v>
      </c>
      <c r="R896" t="s">
        <v>8328</v>
      </c>
      <c r="S896" s="32">
        <v>43071</v>
      </c>
      <c r="T896" s="23">
        <v>42526.981597222228</v>
      </c>
      <c r="U896" s="18" t="s">
        <v>8393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v>2.4375000000000001E-2</v>
      </c>
      <c r="P897">
        <v>27.857142857142858</v>
      </c>
      <c r="Q897" t="s">
        <v>8324</v>
      </c>
      <c r="R897" t="s">
        <v>8328</v>
      </c>
      <c r="S897" s="32">
        <v>43072</v>
      </c>
      <c r="T897" s="23">
        <v>40476.127650462964</v>
      </c>
      <c r="U897" s="18" t="s">
        <v>8390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v>0.4</v>
      </c>
      <c r="P898">
        <v>44.444444444444443</v>
      </c>
      <c r="Q898" t="s">
        <v>8324</v>
      </c>
      <c r="R898" t="s">
        <v>8328</v>
      </c>
      <c r="S898" s="32">
        <v>43073</v>
      </c>
      <c r="T898" s="23">
        <v>42244.166666666672</v>
      </c>
      <c r="U898" s="18" t="s">
        <v>8390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v>0</v>
      </c>
      <c r="P899" t="e">
        <v>#DIV/0!</v>
      </c>
      <c r="Q899" t="s">
        <v>8324</v>
      </c>
      <c r="R899" t="s">
        <v>8328</v>
      </c>
      <c r="S899" s="32">
        <v>43074</v>
      </c>
      <c r="T899" s="23">
        <v>41241.730416666665</v>
      </c>
      <c r="U899" s="18" t="s">
        <v>8389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v>2.8000000000000001E-2</v>
      </c>
      <c r="P900">
        <v>35</v>
      </c>
      <c r="Q900" t="s">
        <v>8324</v>
      </c>
      <c r="R900" t="s">
        <v>8328</v>
      </c>
      <c r="S900" s="32">
        <v>43075</v>
      </c>
      <c r="T900" s="23">
        <v>40923.758217592593</v>
      </c>
      <c r="U900" s="18" t="s">
        <v>8389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v>0.37333333333333335</v>
      </c>
      <c r="P901">
        <v>35</v>
      </c>
      <c r="Q901" t="s">
        <v>8324</v>
      </c>
      <c r="R901" t="s">
        <v>8328</v>
      </c>
      <c r="S901" s="32">
        <v>43076</v>
      </c>
      <c r="T901" s="23">
        <v>40691.099097222221</v>
      </c>
      <c r="U901" s="18" t="s">
        <v>8388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v>4.1999999999999997E-3</v>
      </c>
      <c r="P902">
        <v>10.5</v>
      </c>
      <c r="Q902" t="s">
        <v>8324</v>
      </c>
      <c r="R902" t="s">
        <v>8327</v>
      </c>
      <c r="S902" s="32">
        <v>43077</v>
      </c>
      <c r="T902" s="23">
        <v>42459.807893518519</v>
      </c>
      <c r="U902" s="18" t="s">
        <v>8390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v>0</v>
      </c>
      <c r="P903" t="e">
        <v>#DIV/0!</v>
      </c>
      <c r="Q903" t="s">
        <v>8324</v>
      </c>
      <c r="R903" t="s">
        <v>8327</v>
      </c>
      <c r="S903" s="32">
        <v>43078</v>
      </c>
      <c r="T903" s="23">
        <v>40337.799305555556</v>
      </c>
      <c r="U903" s="18" t="s">
        <v>8390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v>3.0000000000000001E-3</v>
      </c>
      <c r="P904">
        <v>30</v>
      </c>
      <c r="Q904" t="s">
        <v>8324</v>
      </c>
      <c r="R904" t="s">
        <v>8327</v>
      </c>
      <c r="S904" s="32">
        <v>43079</v>
      </c>
      <c r="T904" s="23">
        <v>41881.645833333336</v>
      </c>
      <c r="U904" s="18" t="s">
        <v>8395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v>3.2000000000000001E-2</v>
      </c>
      <c r="P905">
        <v>40</v>
      </c>
      <c r="Q905" t="s">
        <v>8324</v>
      </c>
      <c r="R905" t="s">
        <v>8327</v>
      </c>
      <c r="S905" s="32">
        <v>43080</v>
      </c>
      <c r="T905" s="23">
        <v>41175.100694444445</v>
      </c>
      <c r="U905" s="18" t="s">
        <v>8390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v>3.0200000000000001E-3</v>
      </c>
      <c r="P906">
        <v>50.333333333333336</v>
      </c>
      <c r="Q906" t="s">
        <v>8324</v>
      </c>
      <c r="R906" t="s">
        <v>8327</v>
      </c>
      <c r="S906" s="32">
        <v>43081</v>
      </c>
      <c r="T906" s="23">
        <v>42372.080289351856</v>
      </c>
      <c r="U906" s="18" t="s">
        <v>8399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v>3.0153846153846153E-2</v>
      </c>
      <c r="P907">
        <v>32.666666666666664</v>
      </c>
      <c r="Q907" t="s">
        <v>8324</v>
      </c>
      <c r="R907" t="s">
        <v>8327</v>
      </c>
      <c r="S907" s="32">
        <v>43082</v>
      </c>
      <c r="T907" s="23">
        <v>40567.239884259259</v>
      </c>
      <c r="U907" s="18" t="s">
        <v>8390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v>0</v>
      </c>
      <c r="P908" t="e">
        <v>#DIV/0!</v>
      </c>
      <c r="Q908" t="s">
        <v>8324</v>
      </c>
      <c r="R908" t="s">
        <v>8327</v>
      </c>
      <c r="S908" s="32">
        <v>43083</v>
      </c>
      <c r="T908" s="23">
        <v>41711.148032407407</v>
      </c>
      <c r="U908" s="18" t="s">
        <v>8392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v>0</v>
      </c>
      <c r="P909" t="e">
        <v>#DIV/0!</v>
      </c>
      <c r="Q909" t="s">
        <v>8324</v>
      </c>
      <c r="R909" t="s">
        <v>8327</v>
      </c>
      <c r="S909" s="32">
        <v>43084</v>
      </c>
      <c r="T909" s="23">
        <v>40797.192395833335</v>
      </c>
      <c r="U909" s="18" t="s">
        <v>8389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v>0</v>
      </c>
      <c r="P910" t="e">
        <v>#DIV/0!</v>
      </c>
      <c r="Q910" t="s">
        <v>8324</v>
      </c>
      <c r="R910" t="s">
        <v>8327</v>
      </c>
      <c r="S910" s="32">
        <v>43085</v>
      </c>
      <c r="T910" s="23">
        <v>40386.207638888889</v>
      </c>
      <c r="U910" s="18" t="s">
        <v>8389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v>3.2500000000000001E-2</v>
      </c>
      <c r="P911">
        <v>65</v>
      </c>
      <c r="Q911" t="s">
        <v>8324</v>
      </c>
      <c r="R911" t="s">
        <v>8327</v>
      </c>
      <c r="S911" s="32">
        <v>43086</v>
      </c>
      <c r="T911" s="23">
        <v>41113.166666666664</v>
      </c>
      <c r="U911" s="18" t="s">
        <v>8392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v>0.22363636363636363</v>
      </c>
      <c r="P912">
        <v>24.6</v>
      </c>
      <c r="Q912" t="s">
        <v>8324</v>
      </c>
      <c r="R912" t="s">
        <v>8327</v>
      </c>
      <c r="S912" s="32">
        <v>43087</v>
      </c>
      <c r="T912" s="23">
        <v>42797.545358796298</v>
      </c>
      <c r="U912" s="18" t="s">
        <v>8388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v>0</v>
      </c>
      <c r="P913" t="e">
        <v>#DIV/0!</v>
      </c>
      <c r="Q913" t="s">
        <v>8324</v>
      </c>
      <c r="R913" t="s">
        <v>8327</v>
      </c>
      <c r="S913" s="32">
        <v>43088</v>
      </c>
      <c r="T913" s="23">
        <v>41663.005150462966</v>
      </c>
      <c r="U913" s="18" t="s">
        <v>8399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v>8.5714285714285719E-3</v>
      </c>
      <c r="P914">
        <v>15</v>
      </c>
      <c r="Q914" t="s">
        <v>8324</v>
      </c>
      <c r="R914" t="s">
        <v>8327</v>
      </c>
      <c r="S914" s="32">
        <v>43089</v>
      </c>
      <c r="T914" s="23">
        <v>41254.151006944441</v>
      </c>
      <c r="U914" s="18" t="s">
        <v>8389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v>6.6066666666666662E-2</v>
      </c>
      <c r="P915">
        <v>82.583333333333329</v>
      </c>
      <c r="Q915" t="s">
        <v>8324</v>
      </c>
      <c r="R915" t="s">
        <v>8327</v>
      </c>
      <c r="S915" s="32">
        <v>43090</v>
      </c>
      <c r="T915" s="23">
        <v>41034.139108796298</v>
      </c>
      <c r="U915" s="18" t="s">
        <v>8395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v>0</v>
      </c>
      <c r="P916" t="e">
        <v>#DIV/0!</v>
      </c>
      <c r="Q916" t="s">
        <v>8324</v>
      </c>
      <c r="R916" t="s">
        <v>8327</v>
      </c>
      <c r="S916" s="32">
        <v>43091</v>
      </c>
      <c r="T916" s="23">
        <v>41146.763275462967</v>
      </c>
      <c r="U916" s="18" t="s">
        <v>8389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v>5.7692307692307696E-2</v>
      </c>
      <c r="P917">
        <v>41.666666666666664</v>
      </c>
      <c r="Q917" t="s">
        <v>8324</v>
      </c>
      <c r="R917" t="s">
        <v>8327</v>
      </c>
      <c r="S917" s="32">
        <v>43092</v>
      </c>
      <c r="T917" s="23">
        <v>40969.207638888889</v>
      </c>
      <c r="U917" s="18" t="s">
        <v>8390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v>0</v>
      </c>
      <c r="P918" t="e">
        <v>#DIV/0!</v>
      </c>
      <c r="Q918" t="s">
        <v>8324</v>
      </c>
      <c r="R918" t="s">
        <v>8327</v>
      </c>
      <c r="S918" s="32">
        <v>43093</v>
      </c>
      <c r="T918" s="23">
        <v>40473.208333333336</v>
      </c>
      <c r="U918" s="18" t="s">
        <v>8389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v>6.0000000000000001E-3</v>
      </c>
      <c r="P919">
        <v>30</v>
      </c>
      <c r="Q919" t="s">
        <v>8324</v>
      </c>
      <c r="R919" t="s">
        <v>8327</v>
      </c>
      <c r="S919" s="32">
        <v>43094</v>
      </c>
      <c r="T919" s="23">
        <v>41834.104166666664</v>
      </c>
      <c r="U919" s="18" t="s">
        <v>8390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v>5.0256410256410255E-2</v>
      </c>
      <c r="P920">
        <v>19.600000000000001</v>
      </c>
      <c r="Q920" t="s">
        <v>8324</v>
      </c>
      <c r="R920" t="s">
        <v>8327</v>
      </c>
      <c r="S920" s="32">
        <v>43095</v>
      </c>
      <c r="T920" s="23">
        <v>41974.957881944443</v>
      </c>
      <c r="U920" s="18" t="s">
        <v>8389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v>5.0000000000000001E-3</v>
      </c>
      <c r="P921">
        <v>100</v>
      </c>
      <c r="Q921" t="s">
        <v>8324</v>
      </c>
      <c r="R921" t="s">
        <v>8327</v>
      </c>
      <c r="S921" s="32">
        <v>43096</v>
      </c>
      <c r="T921" s="23">
        <v>41262.641724537039</v>
      </c>
      <c r="U921" s="18" t="s">
        <v>8393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v>0</v>
      </c>
      <c r="P922" t="e">
        <v>#DIV/0!</v>
      </c>
      <c r="Q922" t="s">
        <v>8324</v>
      </c>
      <c r="R922" t="s">
        <v>8327</v>
      </c>
      <c r="S922" s="32">
        <v>43097</v>
      </c>
      <c r="T922" s="23">
        <v>41592.713217592594</v>
      </c>
      <c r="U922" s="18" t="s">
        <v>8390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v>0.309</v>
      </c>
      <c r="P923">
        <v>231.75</v>
      </c>
      <c r="Q923" t="s">
        <v>8324</v>
      </c>
      <c r="R923" t="s">
        <v>8327</v>
      </c>
      <c r="S923" s="32">
        <v>43098</v>
      </c>
      <c r="T923" s="23">
        <v>40889.212685185186</v>
      </c>
      <c r="U923" s="18" t="s">
        <v>8392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v>0.21037037037037037</v>
      </c>
      <c r="P924">
        <v>189.33333333333334</v>
      </c>
      <c r="Q924" t="s">
        <v>8324</v>
      </c>
      <c r="R924" t="s">
        <v>8327</v>
      </c>
      <c r="S924" s="32">
        <v>43099</v>
      </c>
      <c r="T924" s="23">
        <v>41913.530011574076</v>
      </c>
      <c r="U924" s="18" t="s">
        <v>8394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v>2.1999999999999999E-2</v>
      </c>
      <c r="P925">
        <v>55</v>
      </c>
      <c r="Q925" t="s">
        <v>8324</v>
      </c>
      <c r="R925" t="s">
        <v>8327</v>
      </c>
      <c r="S925" s="32">
        <v>43100</v>
      </c>
      <c r="T925" s="23">
        <v>41965.001423611116</v>
      </c>
      <c r="U925" s="18" t="s">
        <v>8392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v>0.109</v>
      </c>
      <c r="P926">
        <v>21.8</v>
      </c>
      <c r="Q926" t="s">
        <v>8324</v>
      </c>
      <c r="R926" t="s">
        <v>8327</v>
      </c>
      <c r="S926" s="32">
        <v>43101</v>
      </c>
      <c r="T926" s="23">
        <v>41318.942928240744</v>
      </c>
      <c r="U926" s="18" t="s">
        <v>8389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v>2.6666666666666668E-2</v>
      </c>
      <c r="P927">
        <v>32</v>
      </c>
      <c r="Q927" t="s">
        <v>8324</v>
      </c>
      <c r="R927" t="s">
        <v>8327</v>
      </c>
      <c r="S927" s="32">
        <v>43102</v>
      </c>
      <c r="T927" s="23">
        <v>41605.922581018516</v>
      </c>
      <c r="U927" s="18" t="s">
        <v>8390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v>0</v>
      </c>
      <c r="P928" t="e">
        <v>#DIV/0!</v>
      </c>
      <c r="Q928" t="s">
        <v>8324</v>
      </c>
      <c r="R928" t="s">
        <v>8327</v>
      </c>
      <c r="S928" s="32">
        <v>43103</v>
      </c>
      <c r="T928" s="23">
        <v>40367.944444444445</v>
      </c>
      <c r="U928" s="18" t="s">
        <v>8390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v>0</v>
      </c>
      <c r="P929" t="e">
        <v>#DIV/0!</v>
      </c>
      <c r="Q929" t="s">
        <v>8324</v>
      </c>
      <c r="R929" t="s">
        <v>8327</v>
      </c>
      <c r="S929" s="32">
        <v>43104</v>
      </c>
      <c r="T929" s="23">
        <v>41043.822858796295</v>
      </c>
      <c r="U929" s="18" t="s">
        <v>8393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v>0.10862068965517241</v>
      </c>
      <c r="P930">
        <v>56.25</v>
      </c>
      <c r="Q930" t="s">
        <v>8324</v>
      </c>
      <c r="R930" t="s">
        <v>8327</v>
      </c>
      <c r="S930" s="32">
        <v>43105</v>
      </c>
      <c r="T930" s="23">
        <v>41231</v>
      </c>
      <c r="U930" s="18" t="s">
        <v>8391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v>0</v>
      </c>
      <c r="P931" t="e">
        <v>#DIV/0!</v>
      </c>
      <c r="Q931" t="s">
        <v>8324</v>
      </c>
      <c r="R931" t="s">
        <v>8327</v>
      </c>
      <c r="S931" s="32">
        <v>43106</v>
      </c>
      <c r="T931" s="23">
        <v>41008.196400462963</v>
      </c>
      <c r="U931" s="18" t="s">
        <v>8388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v>0.38333333333333336</v>
      </c>
      <c r="P932">
        <v>69</v>
      </c>
      <c r="Q932" t="s">
        <v>8324</v>
      </c>
      <c r="R932" t="s">
        <v>8327</v>
      </c>
      <c r="S932" s="32">
        <v>43107</v>
      </c>
      <c r="T932" s="23">
        <v>40354.897222222222</v>
      </c>
      <c r="U932" s="18" t="s">
        <v>8388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v>6.5500000000000003E-2</v>
      </c>
      <c r="P933">
        <v>18.714285714285715</v>
      </c>
      <c r="Q933" t="s">
        <v>8324</v>
      </c>
      <c r="R933" t="s">
        <v>8327</v>
      </c>
      <c r="S933" s="32">
        <v>43108</v>
      </c>
      <c r="T933" s="23">
        <v>41714.916666666664</v>
      </c>
      <c r="U933" s="18" t="s">
        <v>8389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v>0.14536842105263159</v>
      </c>
      <c r="P934">
        <v>46.033333333333331</v>
      </c>
      <c r="Q934" t="s">
        <v>8324</v>
      </c>
      <c r="R934" t="s">
        <v>8327</v>
      </c>
      <c r="S934" s="32">
        <v>43109</v>
      </c>
      <c r="T934" s="23">
        <v>41355.927604166667</v>
      </c>
      <c r="U934" s="18" t="s">
        <v>8390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v>0.06</v>
      </c>
      <c r="P935">
        <v>60</v>
      </c>
      <c r="Q935" t="s">
        <v>8324</v>
      </c>
      <c r="R935" t="s">
        <v>8327</v>
      </c>
      <c r="S935" s="32">
        <v>43110</v>
      </c>
      <c r="T935" s="23">
        <v>41771.169085648151</v>
      </c>
      <c r="U935" s="18" t="s">
        <v>8389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v>0.30399999999999999</v>
      </c>
      <c r="P936">
        <v>50.666666666666664</v>
      </c>
      <c r="Q936" t="s">
        <v>8324</v>
      </c>
      <c r="R936" t="s">
        <v>8327</v>
      </c>
      <c r="S936" s="32">
        <v>43111</v>
      </c>
      <c r="T936" s="23">
        <v>41763.25</v>
      </c>
      <c r="U936" s="18" t="s">
        <v>8390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v>1.4285714285714285E-2</v>
      </c>
      <c r="P937">
        <v>25</v>
      </c>
      <c r="Q937" t="s">
        <v>8324</v>
      </c>
      <c r="R937" t="s">
        <v>8327</v>
      </c>
      <c r="S937" s="32">
        <v>43112</v>
      </c>
      <c r="T937" s="23">
        <v>42398.333668981482</v>
      </c>
      <c r="U937" s="18" t="s">
        <v>8389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v>0</v>
      </c>
      <c r="P938" t="e">
        <v>#DIV/0!</v>
      </c>
      <c r="Q938" t="s">
        <v>8324</v>
      </c>
      <c r="R938" t="s">
        <v>8327</v>
      </c>
      <c r="S938" s="32">
        <v>43113</v>
      </c>
      <c r="T938" s="23">
        <v>40926.833333333336</v>
      </c>
      <c r="U938" s="18" t="s">
        <v>8389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v>1.1428571428571429E-2</v>
      </c>
      <c r="P939">
        <v>20</v>
      </c>
      <c r="Q939" t="s">
        <v>8324</v>
      </c>
      <c r="R939" t="s">
        <v>8327</v>
      </c>
      <c r="S939" s="32">
        <v>43114</v>
      </c>
      <c r="T939" s="23">
        <v>41581.839780092596</v>
      </c>
      <c r="U939" s="18" t="s">
        <v>8389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v>3.5714285714285713E-3</v>
      </c>
      <c r="P940">
        <v>25</v>
      </c>
      <c r="Q940" t="s">
        <v>8324</v>
      </c>
      <c r="R940" t="s">
        <v>8327</v>
      </c>
      <c r="S940" s="32">
        <v>43115</v>
      </c>
      <c r="T940" s="23">
        <v>41154.479722222226</v>
      </c>
      <c r="U940" s="18" t="s">
        <v>8390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v>1.4545454545454545E-2</v>
      </c>
      <c r="P941">
        <v>20</v>
      </c>
      <c r="Q941" t="s">
        <v>8324</v>
      </c>
      <c r="R941" t="s">
        <v>8327</v>
      </c>
      <c r="S941" s="32">
        <v>43116</v>
      </c>
      <c r="T941" s="23">
        <v>41455.831944444442</v>
      </c>
      <c r="U941" s="18" t="s">
        <v>8389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v>0.17155555555555554</v>
      </c>
      <c r="P942">
        <v>110.28571428571429</v>
      </c>
      <c r="Q942" t="s">
        <v>8318</v>
      </c>
      <c r="R942" t="s">
        <v>8320</v>
      </c>
      <c r="S942" s="32">
        <v>43117</v>
      </c>
      <c r="T942" s="23">
        <v>42227.008402777778</v>
      </c>
      <c r="U942" s="18" t="s">
        <v>8390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v>2.3220000000000001E-2</v>
      </c>
      <c r="P943">
        <v>37.451612903225808</v>
      </c>
      <c r="Q943" t="s">
        <v>8318</v>
      </c>
      <c r="R943" t="s">
        <v>8320</v>
      </c>
      <c r="S943" s="32">
        <v>43118</v>
      </c>
      <c r="T943" s="23">
        <v>42776.096585648149</v>
      </c>
      <c r="U943" s="18" t="s">
        <v>8399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v>8.9066666666666669E-2</v>
      </c>
      <c r="P944">
        <v>41.75</v>
      </c>
      <c r="Q944" t="s">
        <v>8318</v>
      </c>
      <c r="R944" t="s">
        <v>8320</v>
      </c>
      <c r="S944" s="32">
        <v>43119</v>
      </c>
      <c r="T944" s="23">
        <v>42418.843287037031</v>
      </c>
      <c r="U944" s="18" t="s">
        <v>8390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v>9.633333333333334E-2</v>
      </c>
      <c r="P945">
        <v>24.083333333333332</v>
      </c>
      <c r="Q945" t="s">
        <v>8318</v>
      </c>
      <c r="R945" t="s">
        <v>8320</v>
      </c>
      <c r="S945" s="32">
        <v>43120</v>
      </c>
      <c r="T945" s="23">
        <v>42703.709548611107</v>
      </c>
      <c r="U945" s="18" t="s">
        <v>8389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v>0.13325999999999999</v>
      </c>
      <c r="P946">
        <v>69.40625</v>
      </c>
      <c r="Q946" t="s">
        <v>8318</v>
      </c>
      <c r="R946" t="s">
        <v>8320</v>
      </c>
      <c r="S946" s="32">
        <v>43121</v>
      </c>
      <c r="T946" s="23">
        <v>42478.583333333328</v>
      </c>
      <c r="U946" s="18" t="s">
        <v>8399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v>2.4840000000000001E-2</v>
      </c>
      <c r="P947">
        <v>155.25</v>
      </c>
      <c r="Q947" t="s">
        <v>8318</v>
      </c>
      <c r="R947" t="s">
        <v>8320</v>
      </c>
      <c r="S947" s="32">
        <v>43122</v>
      </c>
      <c r="T947" s="23">
        <v>42784.999305555553</v>
      </c>
      <c r="U947" s="18" t="s">
        <v>8399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v>1.9066666666666666E-2</v>
      </c>
      <c r="P948">
        <v>57.2</v>
      </c>
      <c r="Q948" t="s">
        <v>8318</v>
      </c>
      <c r="R948" t="s">
        <v>8320</v>
      </c>
      <c r="S948" s="32">
        <v>43123</v>
      </c>
      <c r="T948" s="23">
        <v>42622.750555555554</v>
      </c>
      <c r="U948" s="18" t="s">
        <v>8392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v>0</v>
      </c>
      <c r="P949" t="e">
        <v>#DIV/0!</v>
      </c>
      <c r="Q949" t="s">
        <v>8318</v>
      </c>
      <c r="R949" t="s">
        <v>8320</v>
      </c>
      <c r="S949" s="32">
        <v>43124</v>
      </c>
      <c r="T949" s="23">
        <v>42551.781319444446</v>
      </c>
      <c r="U949" s="18" t="s">
        <v>8388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v>0.12</v>
      </c>
      <c r="P950">
        <v>60</v>
      </c>
      <c r="Q950" t="s">
        <v>8318</v>
      </c>
      <c r="R950" t="s">
        <v>8320</v>
      </c>
      <c r="S950" s="32">
        <v>43125</v>
      </c>
      <c r="T950" s="23">
        <v>42441.828287037039</v>
      </c>
      <c r="U950" s="18" t="s">
        <v>8389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v>1.3650000000000001E-2</v>
      </c>
      <c r="P951">
        <v>39</v>
      </c>
      <c r="Q951" t="s">
        <v>8318</v>
      </c>
      <c r="R951" t="s">
        <v>8320</v>
      </c>
      <c r="S951" s="32">
        <v>43126</v>
      </c>
      <c r="T951" s="23">
        <v>42421.043703703705</v>
      </c>
      <c r="U951" s="18" t="s">
        <v>8393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v>0.28039999999999998</v>
      </c>
      <c r="P952">
        <v>58.416666666666664</v>
      </c>
      <c r="Q952" t="s">
        <v>8318</v>
      </c>
      <c r="R952" t="s">
        <v>8320</v>
      </c>
      <c r="S952" s="32">
        <v>43127</v>
      </c>
      <c r="T952" s="23">
        <v>42386.750706018516</v>
      </c>
      <c r="U952" s="18" t="s">
        <v>8390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v>0.38390000000000002</v>
      </c>
      <c r="P953">
        <v>158.63636363636363</v>
      </c>
      <c r="Q953" t="s">
        <v>8318</v>
      </c>
      <c r="R953" t="s">
        <v>8320</v>
      </c>
      <c r="S953" s="32">
        <v>43128</v>
      </c>
      <c r="T953" s="23">
        <v>42525.653611111105</v>
      </c>
      <c r="U953" s="18" t="s">
        <v>8399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v>0.39942857142857141</v>
      </c>
      <c r="P954">
        <v>99.857142857142861</v>
      </c>
      <c r="Q954" t="s">
        <v>8318</v>
      </c>
      <c r="R954" t="s">
        <v>8320</v>
      </c>
      <c r="S954" s="32">
        <v>43129</v>
      </c>
      <c r="T954" s="23">
        <v>42692.655231481483</v>
      </c>
      <c r="U954" s="18" t="s">
        <v>8398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v>8.3999999999999995E-3</v>
      </c>
      <c r="P955">
        <v>25.2</v>
      </c>
      <c r="Q955" t="s">
        <v>8318</v>
      </c>
      <c r="R955" t="s">
        <v>8320</v>
      </c>
      <c r="S955" s="32">
        <v>43130</v>
      </c>
      <c r="T955" s="23">
        <v>42029.164340277777</v>
      </c>
      <c r="U955" s="18" t="s">
        <v>8392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v>0.43406666666666666</v>
      </c>
      <c r="P956">
        <v>89.191780821917803</v>
      </c>
      <c r="Q956" t="s">
        <v>8318</v>
      </c>
      <c r="R956" t="s">
        <v>8320</v>
      </c>
      <c r="S956" s="32">
        <v>43131</v>
      </c>
      <c r="T956" s="23">
        <v>42236.833784722221</v>
      </c>
      <c r="U956" s="18" t="s">
        <v>8392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v>5.6613333333333335E-2</v>
      </c>
      <c r="P957">
        <v>182.6236559139785</v>
      </c>
      <c r="Q957" t="s">
        <v>8318</v>
      </c>
      <c r="R957" t="s">
        <v>8320</v>
      </c>
      <c r="S957" s="32">
        <v>43132</v>
      </c>
      <c r="T957" s="23">
        <v>42626.295138888891</v>
      </c>
      <c r="U957" s="18" t="s">
        <v>8399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v>1.7219999999999999E-2</v>
      </c>
      <c r="P958">
        <v>50.647058823529413</v>
      </c>
      <c r="Q958" t="s">
        <v>8318</v>
      </c>
      <c r="R958" t="s">
        <v>8320</v>
      </c>
      <c r="S958" s="32">
        <v>43133</v>
      </c>
      <c r="T958" s="23">
        <v>42120.872210648144</v>
      </c>
      <c r="U958" s="18" t="s">
        <v>8399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v>1.9416666666666665E-2</v>
      </c>
      <c r="P959">
        <v>33.285714285714285</v>
      </c>
      <c r="Q959" t="s">
        <v>8318</v>
      </c>
      <c r="R959" t="s">
        <v>8320</v>
      </c>
      <c r="S959" s="32">
        <v>43134</v>
      </c>
      <c r="T959" s="23">
        <v>42691.594131944439</v>
      </c>
      <c r="U959" s="18" t="s">
        <v>8391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v>0.11328275684711328</v>
      </c>
      <c r="P960">
        <v>51.823529411764703</v>
      </c>
      <c r="Q960" t="s">
        <v>8318</v>
      </c>
      <c r="R960" t="s">
        <v>8320</v>
      </c>
      <c r="S960" s="32">
        <v>43135</v>
      </c>
      <c r="T960" s="23">
        <v>42104.207638888889</v>
      </c>
      <c r="U960" s="18" t="s">
        <v>8390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v>0.3886</v>
      </c>
      <c r="P961">
        <v>113.62573099415205</v>
      </c>
      <c r="Q961" t="s">
        <v>8318</v>
      </c>
      <c r="R961" t="s">
        <v>8320</v>
      </c>
      <c r="S961" s="32">
        <v>43136</v>
      </c>
      <c r="T961" s="23">
        <v>42023.174363425926</v>
      </c>
      <c r="U961" s="18" t="s">
        <v>8399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v>0.46100628930817611</v>
      </c>
      <c r="P962">
        <v>136.46276595744681</v>
      </c>
      <c r="Q962" t="s">
        <v>8318</v>
      </c>
      <c r="R962" t="s">
        <v>8320</v>
      </c>
      <c r="S962" s="32">
        <v>43137</v>
      </c>
      <c r="T962" s="23">
        <v>42808.585127314815</v>
      </c>
      <c r="U962" s="18" t="s">
        <v>8399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v>0.42188421052631581</v>
      </c>
      <c r="P963">
        <v>364.35454545454547</v>
      </c>
      <c r="Q963" t="s">
        <v>8318</v>
      </c>
      <c r="R963" t="s">
        <v>8320</v>
      </c>
      <c r="S963" s="32">
        <v>43138</v>
      </c>
      <c r="T963" s="23">
        <v>42786.791666666672</v>
      </c>
      <c r="U963" s="18" t="s">
        <v>8399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v>0.2848</v>
      </c>
      <c r="P964">
        <v>19.243243243243242</v>
      </c>
      <c r="Q964" t="s">
        <v>8318</v>
      </c>
      <c r="R964" t="s">
        <v>8320</v>
      </c>
      <c r="S964" s="32">
        <v>43139</v>
      </c>
      <c r="T964" s="23">
        <v>42411.712418981479</v>
      </c>
      <c r="U964" s="18" t="s">
        <v>8389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v>1.0771428571428571E-2</v>
      </c>
      <c r="P965">
        <v>41.888888888888886</v>
      </c>
      <c r="Q965" t="s">
        <v>8318</v>
      </c>
      <c r="R965" t="s">
        <v>8320</v>
      </c>
      <c r="S965" s="32">
        <v>43140</v>
      </c>
      <c r="T965" s="23">
        <v>42660.635636574079</v>
      </c>
      <c r="U965" s="18" t="s">
        <v>8396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v>7.9909090909090902E-3</v>
      </c>
      <c r="P966">
        <v>30.310344827586206</v>
      </c>
      <c r="Q966" t="s">
        <v>8318</v>
      </c>
      <c r="R966" t="s">
        <v>8320</v>
      </c>
      <c r="S966" s="32">
        <v>43141</v>
      </c>
      <c r="T966" s="23">
        <v>42248.628692129627</v>
      </c>
      <c r="U966" s="18" t="s">
        <v>8399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v>1.192E-2</v>
      </c>
      <c r="P967">
        <v>49.666666666666664</v>
      </c>
      <c r="Q967" t="s">
        <v>8318</v>
      </c>
      <c r="R967" t="s">
        <v>8320</v>
      </c>
      <c r="S967" s="32">
        <v>43142</v>
      </c>
      <c r="T967" s="23">
        <v>42669.165972222225</v>
      </c>
      <c r="U967" s="18" t="s">
        <v>8394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v>0.14799999999999999</v>
      </c>
      <c r="P968">
        <v>59.2</v>
      </c>
      <c r="Q968" t="s">
        <v>8318</v>
      </c>
      <c r="R968" t="s">
        <v>8320</v>
      </c>
      <c r="S968" s="32">
        <v>43143</v>
      </c>
      <c r="T968" s="23">
        <v>42649.635787037041</v>
      </c>
      <c r="U968" s="18" t="s">
        <v>8391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v>0.17810000000000001</v>
      </c>
      <c r="P969">
        <v>43.97530864197531</v>
      </c>
      <c r="Q969" t="s">
        <v>8318</v>
      </c>
      <c r="R969" t="s">
        <v>8320</v>
      </c>
      <c r="S969" s="32">
        <v>43144</v>
      </c>
      <c r="T969" s="23">
        <v>42482.21266203704</v>
      </c>
      <c r="U969" s="18" t="s">
        <v>8393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v>1.325E-2</v>
      </c>
      <c r="P970">
        <v>26.5</v>
      </c>
      <c r="Q970" t="s">
        <v>8318</v>
      </c>
      <c r="R970" t="s">
        <v>8320</v>
      </c>
      <c r="S970" s="32">
        <v>43145</v>
      </c>
      <c r="T970" s="23">
        <v>41866.847615740742</v>
      </c>
      <c r="U970" s="18" t="s">
        <v>8390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v>0.46666666666666667</v>
      </c>
      <c r="P971">
        <v>1272.7272727272727</v>
      </c>
      <c r="Q971" t="s">
        <v>8318</v>
      </c>
      <c r="R971" t="s">
        <v>8320</v>
      </c>
      <c r="S971" s="32">
        <v>43146</v>
      </c>
      <c r="T971" s="23">
        <v>42775.30332175926</v>
      </c>
      <c r="U971" s="18" t="s">
        <v>8395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v>0.4592</v>
      </c>
      <c r="P972">
        <v>164</v>
      </c>
      <c r="Q972" t="s">
        <v>8318</v>
      </c>
      <c r="R972" t="s">
        <v>8320</v>
      </c>
      <c r="S972" s="32">
        <v>43147</v>
      </c>
      <c r="T972" s="23">
        <v>42758.207638888889</v>
      </c>
      <c r="U972" s="18" t="s">
        <v>8390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v>2.2599999999999999E-3</v>
      </c>
      <c r="P973">
        <v>45.2</v>
      </c>
      <c r="Q973" t="s">
        <v>8318</v>
      </c>
      <c r="R973" t="s">
        <v>8320</v>
      </c>
      <c r="S973" s="32">
        <v>43148</v>
      </c>
      <c r="T973" s="23">
        <v>42156.709027777775</v>
      </c>
      <c r="U973" s="18" t="s">
        <v>8399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v>0.34625</v>
      </c>
      <c r="P974">
        <v>153.88888888888889</v>
      </c>
      <c r="Q974" t="s">
        <v>8318</v>
      </c>
      <c r="R974" t="s">
        <v>8320</v>
      </c>
      <c r="S974" s="32">
        <v>43149</v>
      </c>
      <c r="T974" s="23">
        <v>41886.290972222225</v>
      </c>
      <c r="U974" s="18" t="s">
        <v>8393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v>2.0549999999999999E-2</v>
      </c>
      <c r="P975">
        <v>51.375</v>
      </c>
      <c r="Q975" t="s">
        <v>8318</v>
      </c>
      <c r="R975" t="s">
        <v>8320</v>
      </c>
      <c r="S975" s="32">
        <v>43150</v>
      </c>
      <c r="T975" s="23">
        <v>42317.056631944448</v>
      </c>
      <c r="U975" s="18" t="s">
        <v>8393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v>5.5999999999999999E-3</v>
      </c>
      <c r="P976">
        <v>93.333333333333329</v>
      </c>
      <c r="Q976" t="s">
        <v>8318</v>
      </c>
      <c r="R976" t="s">
        <v>8320</v>
      </c>
      <c r="S976" s="32">
        <v>43151</v>
      </c>
      <c r="T976" s="23">
        <v>42454.707824074074</v>
      </c>
      <c r="U976" s="18" t="s">
        <v>8399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v>2.6069999999999999E-2</v>
      </c>
      <c r="P977">
        <v>108.625</v>
      </c>
      <c r="Q977" t="s">
        <v>8318</v>
      </c>
      <c r="R977" t="s">
        <v>8320</v>
      </c>
      <c r="S977" s="32">
        <v>43152</v>
      </c>
      <c r="T977" s="23">
        <v>42549.696585648147</v>
      </c>
      <c r="U977" s="18" t="s">
        <v>8399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v>1.9259999999999999E-2</v>
      </c>
      <c r="P978">
        <v>160.5</v>
      </c>
      <c r="Q978" t="s">
        <v>8318</v>
      </c>
      <c r="R978" t="s">
        <v>8320</v>
      </c>
      <c r="S978" s="32">
        <v>43153</v>
      </c>
      <c r="T978" s="23">
        <v>42230.058993055558</v>
      </c>
      <c r="U978" s="18" t="s">
        <v>8399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v>0.33666666666666667</v>
      </c>
      <c r="P979">
        <v>75.75</v>
      </c>
      <c r="Q979" t="s">
        <v>8318</v>
      </c>
      <c r="R979" t="s">
        <v>8320</v>
      </c>
      <c r="S979" s="32">
        <v>43154</v>
      </c>
      <c r="T979" s="23">
        <v>42421.942094907412</v>
      </c>
      <c r="U979" s="18" t="s">
        <v>8389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v>0.5626326718299024</v>
      </c>
      <c r="P980">
        <v>790.83739837398377</v>
      </c>
      <c r="Q980" t="s">
        <v>8318</v>
      </c>
      <c r="R980" t="s">
        <v>8320</v>
      </c>
      <c r="S980" s="32">
        <v>43155</v>
      </c>
      <c r="T980" s="23">
        <v>42425.309039351851</v>
      </c>
      <c r="U980" s="18" t="s">
        <v>8399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v>0.82817600000000002</v>
      </c>
      <c r="P981">
        <v>301.93916666666667</v>
      </c>
      <c r="Q981" t="s">
        <v>8318</v>
      </c>
      <c r="R981" t="s">
        <v>8320</v>
      </c>
      <c r="S981" s="32">
        <v>43156</v>
      </c>
      <c r="T981" s="23">
        <v>42541.790972222225</v>
      </c>
      <c r="U981" s="18" t="s">
        <v>8396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v>0.14860000000000001</v>
      </c>
      <c r="P982">
        <v>47.935483870967744</v>
      </c>
      <c r="Q982" t="s">
        <v>8318</v>
      </c>
      <c r="R982" t="s">
        <v>8320</v>
      </c>
      <c r="S982" s="32">
        <v>43157</v>
      </c>
      <c r="T982" s="23">
        <v>41973.945856481485</v>
      </c>
      <c r="U982" s="18" t="s">
        <v>8391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v>1.2375123751237513E-4</v>
      </c>
      <c r="P983">
        <v>2.75</v>
      </c>
      <c r="Q983" t="s">
        <v>8318</v>
      </c>
      <c r="R983" t="s">
        <v>8320</v>
      </c>
      <c r="S983" s="32">
        <v>43158</v>
      </c>
      <c r="T983" s="23">
        <v>41860.947013888886</v>
      </c>
      <c r="U983" s="18" t="s">
        <v>8399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v>1.7142857142857143E-4</v>
      </c>
      <c r="P984">
        <v>1</v>
      </c>
      <c r="Q984" t="s">
        <v>8318</v>
      </c>
      <c r="R984" t="s">
        <v>8320</v>
      </c>
      <c r="S984" s="32">
        <v>43159</v>
      </c>
      <c r="T984" s="23">
        <v>42645.753310185188</v>
      </c>
      <c r="U984" s="18" t="s">
        <v>8392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v>0.2950613611721471</v>
      </c>
      <c r="P985">
        <v>171.79329608938548</v>
      </c>
      <c r="Q985" t="s">
        <v>8318</v>
      </c>
      <c r="R985" t="s">
        <v>8320</v>
      </c>
      <c r="S985" s="32">
        <v>43160</v>
      </c>
      <c r="T985" s="23">
        <v>42605.870833333334</v>
      </c>
      <c r="U985" s="18" t="s">
        <v>8399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v>1.06E-2</v>
      </c>
      <c r="P986">
        <v>35.333333333333336</v>
      </c>
      <c r="Q986" t="s">
        <v>8318</v>
      </c>
      <c r="R986" t="s">
        <v>8320</v>
      </c>
      <c r="S986" s="32">
        <v>43161</v>
      </c>
      <c r="T986" s="23">
        <v>42091.074166666673</v>
      </c>
      <c r="U986" s="18" t="s">
        <v>8391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v>6.2933333333333327E-2</v>
      </c>
      <c r="P987">
        <v>82.086956521739125</v>
      </c>
      <c r="Q987" t="s">
        <v>8318</v>
      </c>
      <c r="R987" t="s">
        <v>8320</v>
      </c>
      <c r="S987" s="32">
        <v>43162</v>
      </c>
      <c r="T987" s="23">
        <v>42369.958333333328</v>
      </c>
      <c r="U987" s="18" t="s">
        <v>8395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v>0.1275</v>
      </c>
      <c r="P988">
        <v>110.8695652173913</v>
      </c>
      <c r="Q988" t="s">
        <v>8318</v>
      </c>
      <c r="R988" t="s">
        <v>8320</v>
      </c>
      <c r="S988" s="32">
        <v>43163</v>
      </c>
      <c r="T988" s="23">
        <v>42379</v>
      </c>
      <c r="U988" s="18" t="s">
        <v>8393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v>0.13220000000000001</v>
      </c>
      <c r="P989">
        <v>161.21951219512195</v>
      </c>
      <c r="Q989" t="s">
        <v>8318</v>
      </c>
      <c r="R989" t="s">
        <v>8320</v>
      </c>
      <c r="S989" s="32">
        <v>43164</v>
      </c>
      <c r="T989" s="23">
        <v>41813.294560185182</v>
      </c>
      <c r="U989" s="18" t="s">
        <v>8399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v>0</v>
      </c>
      <c r="P990" t="e">
        <v>#DIV/0!</v>
      </c>
      <c r="Q990" t="s">
        <v>8318</v>
      </c>
      <c r="R990" t="s">
        <v>8320</v>
      </c>
      <c r="S990" s="32">
        <v>43165</v>
      </c>
      <c r="T990" s="23">
        <v>42644.356770833328</v>
      </c>
      <c r="U990" s="18" t="s">
        <v>8390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v>0.16769999999999999</v>
      </c>
      <c r="P991">
        <v>52.40625</v>
      </c>
      <c r="Q991" t="s">
        <v>8318</v>
      </c>
      <c r="R991" t="s">
        <v>8320</v>
      </c>
      <c r="S991" s="32">
        <v>43166</v>
      </c>
      <c r="T991" s="23">
        <v>42641.933969907404</v>
      </c>
      <c r="U991" s="18" t="s">
        <v>8391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v>1.0399999999999999E-3</v>
      </c>
      <c r="P992">
        <v>13</v>
      </c>
      <c r="Q992" t="s">
        <v>8318</v>
      </c>
      <c r="R992" t="s">
        <v>8320</v>
      </c>
      <c r="S992" s="32">
        <v>43167</v>
      </c>
      <c r="T992" s="23">
        <v>41885.784305555557</v>
      </c>
      <c r="U992" s="18" t="s">
        <v>8394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v>4.24E-2</v>
      </c>
      <c r="P993">
        <v>30.285714285714285</v>
      </c>
      <c r="Q993" t="s">
        <v>8318</v>
      </c>
      <c r="R993" t="s">
        <v>8320</v>
      </c>
      <c r="S993" s="32">
        <v>43168</v>
      </c>
      <c r="T993" s="23">
        <v>42563.785416666666</v>
      </c>
      <c r="U993" s="18" t="s">
        <v>8390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v>4.6699999999999997E-3</v>
      </c>
      <c r="P994">
        <v>116.75</v>
      </c>
      <c r="Q994" t="s">
        <v>8318</v>
      </c>
      <c r="R994" t="s">
        <v>8320</v>
      </c>
      <c r="S994" s="32">
        <v>43169</v>
      </c>
      <c r="T994" s="23">
        <v>42497.883321759262</v>
      </c>
      <c r="U994" s="18" t="s">
        <v>8399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v>0.25087142857142858</v>
      </c>
      <c r="P995">
        <v>89.59693877551021</v>
      </c>
      <c r="Q995" t="s">
        <v>8318</v>
      </c>
      <c r="R995" t="s">
        <v>8320</v>
      </c>
      <c r="S995" s="32">
        <v>43170</v>
      </c>
      <c r="T995" s="23">
        <v>42686.208333333328</v>
      </c>
      <c r="U995" s="18" t="s">
        <v>8399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v>2.3345000000000001E-2</v>
      </c>
      <c r="P996">
        <v>424.45454545454544</v>
      </c>
      <c r="Q996" t="s">
        <v>8318</v>
      </c>
      <c r="R996" t="s">
        <v>8320</v>
      </c>
      <c r="S996" s="32">
        <v>43171</v>
      </c>
      <c r="T996" s="23">
        <v>41973.957638888889</v>
      </c>
      <c r="U996" s="18" t="s">
        <v>8399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v>7.2599999999999998E-2</v>
      </c>
      <c r="P997">
        <v>80.666666666666671</v>
      </c>
      <c r="Q997" t="s">
        <v>8318</v>
      </c>
      <c r="R997" t="s">
        <v>8320</v>
      </c>
      <c r="S997" s="32">
        <v>43172</v>
      </c>
      <c r="T997" s="23">
        <v>41972.666666666672</v>
      </c>
      <c r="U997" s="18" t="s">
        <v>8391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v>1.6250000000000001E-2</v>
      </c>
      <c r="P998">
        <v>13</v>
      </c>
      <c r="Q998" t="s">
        <v>8318</v>
      </c>
      <c r="R998" t="s">
        <v>8320</v>
      </c>
      <c r="S998" s="32">
        <v>43173</v>
      </c>
      <c r="T998" s="23">
        <v>41847.643750000003</v>
      </c>
      <c r="U998" s="18" t="s">
        <v>8389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v>1.2999999999999999E-2</v>
      </c>
      <c r="P999">
        <v>8.125</v>
      </c>
      <c r="Q999" t="s">
        <v>8318</v>
      </c>
      <c r="R999" t="s">
        <v>8320</v>
      </c>
      <c r="S999" s="32">
        <v>43174</v>
      </c>
      <c r="T999" s="23">
        <v>41971.144641203704</v>
      </c>
      <c r="U999" s="18" t="s">
        <v>8390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v>0.58558333333333334</v>
      </c>
      <c r="P1000">
        <v>153.42794759825327</v>
      </c>
      <c r="Q1000" t="s">
        <v>8318</v>
      </c>
      <c r="R1000" t="s">
        <v>8320</v>
      </c>
      <c r="S1000" s="32">
        <v>43175</v>
      </c>
      <c r="T1000" s="23">
        <v>42327.210659722223</v>
      </c>
      <c r="U1000" s="18" t="s">
        <v>8399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v>7.7886666666666673E-2</v>
      </c>
      <c r="P1001">
        <v>292.07499999999999</v>
      </c>
      <c r="Q1001" t="s">
        <v>8318</v>
      </c>
      <c r="R1001" t="s">
        <v>8320</v>
      </c>
      <c r="S1001" s="32">
        <v>43176</v>
      </c>
      <c r="T1001" s="23">
        <v>41956.334722222222</v>
      </c>
      <c r="U1001" s="18" t="s">
        <v>8399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v>2.2157147647256063E-2</v>
      </c>
      <c r="P1002">
        <v>3304</v>
      </c>
      <c r="Q1002" t="s">
        <v>8318</v>
      </c>
      <c r="R1002" t="s">
        <v>8320</v>
      </c>
      <c r="S1002" s="32">
        <v>43177</v>
      </c>
      <c r="T1002" s="23">
        <v>42809.018055555556</v>
      </c>
      <c r="U1002" s="18" t="s">
        <v>8399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v>1.04</v>
      </c>
      <c r="P1003">
        <v>1300</v>
      </c>
      <c r="Q1003" t="s">
        <v>8318</v>
      </c>
      <c r="R1003" t="s">
        <v>8320</v>
      </c>
      <c r="S1003" s="32">
        <v>43178</v>
      </c>
      <c r="T1003" s="23">
        <v>42765.720057870371</v>
      </c>
      <c r="U1003" s="18" t="s">
        <v>8390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v>0.29602960296029601</v>
      </c>
      <c r="P1004">
        <v>134.54545454545453</v>
      </c>
      <c r="Q1004" t="s">
        <v>8318</v>
      </c>
      <c r="R1004" t="s">
        <v>8320</v>
      </c>
      <c r="S1004" s="32">
        <v>43179</v>
      </c>
      <c r="T1004" s="23">
        <v>42355.249305555553</v>
      </c>
      <c r="U1004" s="18" t="s">
        <v>8391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v>0.16055</v>
      </c>
      <c r="P1005">
        <v>214.06666666666666</v>
      </c>
      <c r="Q1005" t="s">
        <v>8318</v>
      </c>
      <c r="R1005" t="s">
        <v>8320</v>
      </c>
      <c r="S1005" s="32">
        <v>43180</v>
      </c>
      <c r="T1005" s="23">
        <v>42810.667372685188</v>
      </c>
      <c r="U1005" s="18" t="s">
        <v>8393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v>0.82208000000000003</v>
      </c>
      <c r="P1006">
        <v>216.33684210526314</v>
      </c>
      <c r="Q1006" t="s">
        <v>8318</v>
      </c>
      <c r="R1006" t="s">
        <v>8320</v>
      </c>
      <c r="S1006" s="32">
        <v>43181</v>
      </c>
      <c r="T1006" s="23">
        <v>42418.708645833336</v>
      </c>
      <c r="U1006" s="18" t="s">
        <v>8394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v>0.75051000000000001</v>
      </c>
      <c r="P1007">
        <v>932.31055900621118</v>
      </c>
      <c r="Q1007" t="s">
        <v>8318</v>
      </c>
      <c r="R1007" t="s">
        <v>8320</v>
      </c>
      <c r="S1007" s="32">
        <v>43182</v>
      </c>
      <c r="T1007" s="23">
        <v>42307.624803240738</v>
      </c>
      <c r="U1007" s="18" t="s">
        <v>8399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v>5.8500000000000003E-2</v>
      </c>
      <c r="P1008">
        <v>29.25</v>
      </c>
      <c r="Q1008" t="s">
        <v>8318</v>
      </c>
      <c r="R1008" t="s">
        <v>8320</v>
      </c>
      <c r="S1008" s="32">
        <v>43183</v>
      </c>
      <c r="T1008" s="23">
        <v>41985.299305555556</v>
      </c>
      <c r="U1008" s="18" t="s">
        <v>8389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v>0.44319999999999998</v>
      </c>
      <c r="P1009">
        <v>174.94736842105263</v>
      </c>
      <c r="Q1009" t="s">
        <v>8318</v>
      </c>
      <c r="R1009" t="s">
        <v>8320</v>
      </c>
      <c r="S1009" s="32">
        <v>43184</v>
      </c>
      <c r="T1009" s="23">
        <v>42718.6252662037</v>
      </c>
      <c r="U1009" s="18" t="s">
        <v>8395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v>2.6737967914438501E-3</v>
      </c>
      <c r="P1010">
        <v>250</v>
      </c>
      <c r="Q1010" t="s">
        <v>8318</v>
      </c>
      <c r="R1010" t="s">
        <v>8320</v>
      </c>
      <c r="S1010" s="32">
        <v>43185</v>
      </c>
      <c r="T1010" s="23">
        <v>42732.809201388889</v>
      </c>
      <c r="U1010" s="18" t="s">
        <v>8399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v>0.1313</v>
      </c>
      <c r="P1011">
        <v>65</v>
      </c>
      <c r="Q1011" t="s">
        <v>8318</v>
      </c>
      <c r="R1011" t="s">
        <v>8320</v>
      </c>
      <c r="S1011" s="32">
        <v>43186</v>
      </c>
      <c r="T1011" s="23">
        <v>42540.604699074072</v>
      </c>
      <c r="U1011" s="18" t="s">
        <v>8399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v>1.9088937093275488E-3</v>
      </c>
      <c r="P1012">
        <v>55</v>
      </c>
      <c r="Q1012" t="s">
        <v>8318</v>
      </c>
      <c r="R1012" t="s">
        <v>8320</v>
      </c>
      <c r="S1012" s="32">
        <v>43187</v>
      </c>
      <c r="T1012" s="23">
        <v>42618.124305555553</v>
      </c>
      <c r="U1012" s="18" t="s">
        <v>8399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v>3.7499999999999999E-3</v>
      </c>
      <c r="P1013">
        <v>75</v>
      </c>
      <c r="Q1013" t="s">
        <v>8318</v>
      </c>
      <c r="R1013" t="s">
        <v>8320</v>
      </c>
      <c r="S1013" s="32">
        <v>43188</v>
      </c>
      <c r="T1013" s="23">
        <v>41991.898090277777</v>
      </c>
      <c r="U1013" s="18" t="s">
        <v>8393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v>215.35021</v>
      </c>
      <c r="P1014">
        <v>1389.3561935483872</v>
      </c>
      <c r="Q1014" t="s">
        <v>8318</v>
      </c>
      <c r="R1014" t="s">
        <v>8320</v>
      </c>
      <c r="S1014" s="32">
        <v>43189</v>
      </c>
      <c r="T1014" s="23">
        <v>42759.440416666665</v>
      </c>
      <c r="U1014" s="18" t="s">
        <v>8390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v>0.34527999999999998</v>
      </c>
      <c r="P1015">
        <v>95.911111111111111</v>
      </c>
      <c r="Q1015" t="s">
        <v>8318</v>
      </c>
      <c r="R1015" t="s">
        <v>8320</v>
      </c>
      <c r="S1015" s="32">
        <v>43190</v>
      </c>
      <c r="T1015" s="23">
        <v>42367.833333333328</v>
      </c>
      <c r="U1015" s="18" t="s">
        <v>8394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v>0.30599999999999999</v>
      </c>
      <c r="P1016">
        <v>191.25</v>
      </c>
      <c r="Q1016" t="s">
        <v>8318</v>
      </c>
      <c r="R1016" t="s">
        <v>8320</v>
      </c>
      <c r="S1016" s="32">
        <v>43191</v>
      </c>
      <c r="T1016" s="23">
        <v>42005.002488425926</v>
      </c>
      <c r="U1016" s="18" t="s">
        <v>8391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v>2.6666666666666668E-2</v>
      </c>
      <c r="P1017">
        <v>40</v>
      </c>
      <c r="Q1017" t="s">
        <v>8318</v>
      </c>
      <c r="R1017" t="s">
        <v>8320</v>
      </c>
      <c r="S1017" s="32">
        <v>43192</v>
      </c>
      <c r="T1017" s="23">
        <v>42333.920081018514</v>
      </c>
      <c r="U1017" s="18" t="s">
        <v>8390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v>2.8420000000000001E-2</v>
      </c>
      <c r="P1018">
        <v>74.78947368421052</v>
      </c>
      <c r="Q1018" t="s">
        <v>8318</v>
      </c>
      <c r="R1018" t="s">
        <v>8320</v>
      </c>
      <c r="S1018" s="32">
        <v>43193</v>
      </c>
      <c r="T1018" s="23">
        <v>42467.065462962957</v>
      </c>
      <c r="U1018" s="18" t="s">
        <v>8399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v>0.22878799999999999</v>
      </c>
      <c r="P1019">
        <v>161.11830985915492</v>
      </c>
      <c r="Q1019" t="s">
        <v>8318</v>
      </c>
      <c r="R1019" t="s">
        <v>8320</v>
      </c>
      <c r="S1019" s="32">
        <v>43194</v>
      </c>
      <c r="T1019" s="23">
        <v>42329.716840277775</v>
      </c>
      <c r="U1019" s="18" t="s">
        <v>8399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v>3.1050000000000001E-2</v>
      </c>
      <c r="P1020">
        <v>88.714285714285708</v>
      </c>
      <c r="Q1020" t="s">
        <v>8318</v>
      </c>
      <c r="R1020" t="s">
        <v>8320</v>
      </c>
      <c r="S1020" s="32">
        <v>43195</v>
      </c>
      <c r="T1020" s="23">
        <v>42565.492280092592</v>
      </c>
      <c r="U1020" s="18" t="s">
        <v>8393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v>0.47333333333333333</v>
      </c>
      <c r="P1021">
        <v>53.25</v>
      </c>
      <c r="Q1021" t="s">
        <v>8318</v>
      </c>
      <c r="R1021" t="s">
        <v>8320</v>
      </c>
      <c r="S1021" s="32">
        <v>43196</v>
      </c>
      <c r="T1021" s="23">
        <v>42039.973946759259</v>
      </c>
      <c r="U1021" s="18" t="s">
        <v>8398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v>2.0554838709677421</v>
      </c>
      <c r="P1022">
        <v>106.2</v>
      </c>
      <c r="Q1022" t="s">
        <v>8324</v>
      </c>
      <c r="R1022" t="s">
        <v>8329</v>
      </c>
      <c r="S1022" s="32">
        <v>43197</v>
      </c>
      <c r="T1022" s="23">
        <v>42157.032638888893</v>
      </c>
      <c r="U1022" s="18" t="s">
        <v>8389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v>3.5180366666666667</v>
      </c>
      <c r="P1023">
        <v>22.079728033472804</v>
      </c>
      <c r="Q1023" t="s">
        <v>8324</v>
      </c>
      <c r="R1023" t="s">
        <v>8329</v>
      </c>
      <c r="S1023" s="32">
        <v>43198</v>
      </c>
      <c r="T1023" s="23">
        <v>42294.166666666672</v>
      </c>
      <c r="U1023" s="18" t="s">
        <v>8389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v>1.149</v>
      </c>
      <c r="P1024">
        <v>31.054054054054053</v>
      </c>
      <c r="Q1024" t="s">
        <v>8324</v>
      </c>
      <c r="R1024" t="s">
        <v>8329</v>
      </c>
      <c r="S1024" s="32">
        <v>43199</v>
      </c>
      <c r="T1024" s="23">
        <v>42141.646724537044</v>
      </c>
      <c r="U1024" s="18" t="s">
        <v>8389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v>2.3715000000000002</v>
      </c>
      <c r="P1025">
        <v>36.206106870229007</v>
      </c>
      <c r="Q1025" t="s">
        <v>8324</v>
      </c>
      <c r="R1025" t="s">
        <v>8329</v>
      </c>
      <c r="S1025" s="32">
        <v>43200</v>
      </c>
      <c r="T1025" s="23">
        <v>42175.919687500005</v>
      </c>
      <c r="U1025" s="18" t="s">
        <v>8389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v>1.1863774999999999</v>
      </c>
      <c r="P1026">
        <v>388.9762295081967</v>
      </c>
      <c r="Q1026" t="s">
        <v>8324</v>
      </c>
      <c r="R1026" t="s">
        <v>8329</v>
      </c>
      <c r="S1026" s="32">
        <v>43201</v>
      </c>
      <c r="T1026" s="23">
        <v>42400.580590277779</v>
      </c>
      <c r="U1026" s="18" t="s">
        <v>8393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v>1.099283142857143</v>
      </c>
      <c r="P1027">
        <v>71.848571428571432</v>
      </c>
      <c r="Q1027" t="s">
        <v>8324</v>
      </c>
      <c r="R1027" t="s">
        <v>8329</v>
      </c>
      <c r="S1027" s="32">
        <v>43202</v>
      </c>
      <c r="T1027" s="23">
        <v>42079.792094907403</v>
      </c>
      <c r="U1027" s="18" t="s">
        <v>8399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v>1.0000828571428571</v>
      </c>
      <c r="P1028">
        <v>57.381803278688523</v>
      </c>
      <c r="Q1028" t="s">
        <v>8324</v>
      </c>
      <c r="R1028" t="s">
        <v>8329</v>
      </c>
      <c r="S1028" s="32">
        <v>43203</v>
      </c>
      <c r="T1028" s="23">
        <v>42460.365925925929</v>
      </c>
      <c r="U1028" s="18" t="s">
        <v>8390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v>1.0309292094387414</v>
      </c>
      <c r="P1029">
        <v>69.666666666666671</v>
      </c>
      <c r="Q1029" t="s">
        <v>8324</v>
      </c>
      <c r="R1029" t="s">
        <v>8329</v>
      </c>
      <c r="S1029" s="32">
        <v>43204</v>
      </c>
      <c r="T1029" s="23">
        <v>41935.034108796295</v>
      </c>
      <c r="U1029" s="18" t="s">
        <v>8390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v>1.1727000000000001</v>
      </c>
      <c r="P1030">
        <v>45.988235294117644</v>
      </c>
      <c r="Q1030" t="s">
        <v>8324</v>
      </c>
      <c r="R1030" t="s">
        <v>8329</v>
      </c>
      <c r="S1030" s="32">
        <v>43205</v>
      </c>
      <c r="T1030" s="23">
        <v>42800.833333333328</v>
      </c>
      <c r="U1030" s="18" t="s">
        <v>8391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v>1.1175999999999999</v>
      </c>
      <c r="P1031">
        <v>79.262411347517727</v>
      </c>
      <c r="Q1031" t="s">
        <v>8324</v>
      </c>
      <c r="R1031" t="s">
        <v>8329</v>
      </c>
      <c r="S1031" s="32">
        <v>43206</v>
      </c>
      <c r="T1031" s="23">
        <v>42098.915972222225</v>
      </c>
      <c r="U1031" s="18" t="s">
        <v>8391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v>3.4209999999999998</v>
      </c>
      <c r="P1032">
        <v>43.031446540880502</v>
      </c>
      <c r="Q1032" t="s">
        <v>8324</v>
      </c>
      <c r="R1032" t="s">
        <v>8329</v>
      </c>
      <c r="S1032" s="32">
        <v>43207</v>
      </c>
      <c r="T1032" s="23">
        <v>42625.483206018514</v>
      </c>
      <c r="U1032" s="18" t="s">
        <v>8389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v>1.0740000000000001</v>
      </c>
      <c r="P1033">
        <v>108.48484848484848</v>
      </c>
      <c r="Q1033" t="s">
        <v>8324</v>
      </c>
      <c r="R1033" t="s">
        <v>8329</v>
      </c>
      <c r="S1033" s="32">
        <v>43208</v>
      </c>
      <c r="T1033" s="23">
        <v>42354.764004629629</v>
      </c>
      <c r="U1033" s="18" t="s">
        <v>8391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v>1.0849703703703704</v>
      </c>
      <c r="P1034">
        <v>61.029583333333335</v>
      </c>
      <c r="Q1034" t="s">
        <v>8324</v>
      </c>
      <c r="R1034" t="s">
        <v>8329</v>
      </c>
      <c r="S1034" s="32">
        <v>43209</v>
      </c>
      <c r="T1034" s="23">
        <v>42544.666956018518</v>
      </c>
      <c r="U1034" s="18" t="s">
        <v>8390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v>1.0286144578313252</v>
      </c>
      <c r="P1035">
        <v>50.592592592592595</v>
      </c>
      <c r="Q1035" t="s">
        <v>8324</v>
      </c>
      <c r="R1035" t="s">
        <v>8329</v>
      </c>
      <c r="S1035" s="32">
        <v>43210</v>
      </c>
      <c r="T1035" s="23">
        <v>42716.732407407413</v>
      </c>
      <c r="U1035" s="18" t="s">
        <v>8389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v>1.3000180000000001</v>
      </c>
      <c r="P1036">
        <v>39.157168674698795</v>
      </c>
      <c r="Q1036" t="s">
        <v>8324</v>
      </c>
      <c r="R1036" t="s">
        <v>8329</v>
      </c>
      <c r="S1036" s="32">
        <v>43211</v>
      </c>
      <c r="T1036" s="23">
        <v>42587.165972222225</v>
      </c>
      <c r="U1036" s="18" t="s">
        <v>8390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v>1.0765217391304347</v>
      </c>
      <c r="P1037">
        <v>65.15789473684211</v>
      </c>
      <c r="Q1037" t="s">
        <v>8324</v>
      </c>
      <c r="R1037" t="s">
        <v>8329</v>
      </c>
      <c r="S1037" s="32">
        <v>43212</v>
      </c>
      <c r="T1037" s="23">
        <v>42046.641435185185</v>
      </c>
      <c r="U1037" s="18" t="s">
        <v>8389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v>1.1236044444444444</v>
      </c>
      <c r="P1038">
        <v>23.963127962085309</v>
      </c>
      <c r="Q1038" t="s">
        <v>8324</v>
      </c>
      <c r="R1038" t="s">
        <v>8329</v>
      </c>
      <c r="S1038" s="32">
        <v>43213</v>
      </c>
      <c r="T1038" s="23">
        <v>41281.333333333336</v>
      </c>
      <c r="U1038" s="18" t="s">
        <v>8389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v>1.0209999999999999</v>
      </c>
      <c r="P1039">
        <v>48.61904761904762</v>
      </c>
      <c r="Q1039" t="s">
        <v>8324</v>
      </c>
      <c r="R1039" t="s">
        <v>8329</v>
      </c>
      <c r="S1039" s="32">
        <v>43214</v>
      </c>
      <c r="T1039" s="23">
        <v>42142.208333333328</v>
      </c>
      <c r="U1039" s="18" t="s">
        <v>8389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v>1.4533333333333334</v>
      </c>
      <c r="P1040">
        <v>35.73770491803279</v>
      </c>
      <c r="Q1040" t="s">
        <v>8324</v>
      </c>
      <c r="R1040" t="s">
        <v>8329</v>
      </c>
      <c r="S1040" s="32">
        <v>43215</v>
      </c>
      <c r="T1040" s="23">
        <v>42448.190081018518</v>
      </c>
      <c r="U1040" s="18" t="s">
        <v>8389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v>1.282</v>
      </c>
      <c r="P1041">
        <v>21.366666666666667</v>
      </c>
      <c r="Q1041" t="s">
        <v>8324</v>
      </c>
      <c r="R1041" t="s">
        <v>8329</v>
      </c>
      <c r="S1041" s="32">
        <v>43216</v>
      </c>
      <c r="T1041" s="23">
        <v>42717.332638888889</v>
      </c>
      <c r="U1041" s="18" t="s">
        <v>8388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v>2.9411764705882353E-3</v>
      </c>
      <c r="P1042">
        <v>250</v>
      </c>
      <c r="Q1042" t="s">
        <v>8330</v>
      </c>
      <c r="R1042" t="s">
        <v>8331</v>
      </c>
      <c r="S1042" s="32">
        <v>43217</v>
      </c>
      <c r="T1042" s="23">
        <v>42609.708437499998</v>
      </c>
      <c r="U1042" s="18" t="s">
        <v>8399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v>0</v>
      </c>
      <c r="P1043" t="e">
        <v>#DIV/0!</v>
      </c>
      <c r="Q1043" t="s">
        <v>8330</v>
      </c>
      <c r="R1043" t="s">
        <v>8331</v>
      </c>
      <c r="S1043" s="32">
        <v>43218</v>
      </c>
      <c r="T1043" s="23">
        <v>41851.060092592597</v>
      </c>
      <c r="U1043" s="18" t="s">
        <v>8388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v>1.5384615384615385E-2</v>
      </c>
      <c r="P1044">
        <v>10</v>
      </c>
      <c r="Q1044" t="s">
        <v>8330</v>
      </c>
      <c r="R1044" t="s">
        <v>8331</v>
      </c>
      <c r="S1044" s="32">
        <v>43219</v>
      </c>
      <c r="T1044" s="23">
        <v>41894.416666666664</v>
      </c>
      <c r="U1044" s="18" t="s">
        <v>8388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v>8.5370000000000001E-2</v>
      </c>
      <c r="P1045">
        <v>29.236301369863014</v>
      </c>
      <c r="Q1045" t="s">
        <v>8330</v>
      </c>
      <c r="R1045" t="s">
        <v>8331</v>
      </c>
      <c r="S1045" s="32">
        <v>43220</v>
      </c>
      <c r="T1045" s="23">
        <v>42144.252951388888</v>
      </c>
      <c r="U1045" s="18" t="s">
        <v>8399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v>8.571428571428571E-4</v>
      </c>
      <c r="P1046">
        <v>3</v>
      </c>
      <c r="Q1046" t="s">
        <v>8330</v>
      </c>
      <c r="R1046" t="s">
        <v>8331</v>
      </c>
      <c r="S1046" s="32">
        <v>43221</v>
      </c>
      <c r="T1046" s="23">
        <v>42068.852083333331</v>
      </c>
      <c r="U1046" s="18" t="s">
        <v>8390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v>2.6599999999999999E-2</v>
      </c>
      <c r="P1047">
        <v>33.25</v>
      </c>
      <c r="Q1047" t="s">
        <v>8330</v>
      </c>
      <c r="R1047" t="s">
        <v>8331</v>
      </c>
      <c r="S1047" s="32">
        <v>43222</v>
      </c>
      <c r="T1047" s="23">
        <v>41874.874421296299</v>
      </c>
      <c r="U1047" s="18" t="s">
        <v>8391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v>0</v>
      </c>
      <c r="P1048" t="e">
        <v>#DIV/0!</v>
      </c>
      <c r="Q1048" t="s">
        <v>8330</v>
      </c>
      <c r="R1048" t="s">
        <v>8331</v>
      </c>
      <c r="S1048" s="32">
        <v>43223</v>
      </c>
      <c r="T1048" s="23">
        <v>42364.851388888885</v>
      </c>
      <c r="U1048" s="18" t="s">
        <v>8389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v>5.0000000000000001E-4</v>
      </c>
      <c r="P1049">
        <v>1</v>
      </c>
      <c r="Q1049" t="s">
        <v>8330</v>
      </c>
      <c r="R1049" t="s">
        <v>8331</v>
      </c>
      <c r="S1049" s="32">
        <v>43224</v>
      </c>
      <c r="T1049" s="23">
        <v>41948.860127314816</v>
      </c>
      <c r="U1049" s="18" t="s">
        <v>8389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v>1.4133333333333333E-2</v>
      </c>
      <c r="P1050">
        <v>53</v>
      </c>
      <c r="Q1050" t="s">
        <v>8330</v>
      </c>
      <c r="R1050" t="s">
        <v>8331</v>
      </c>
      <c r="S1050" s="32">
        <v>43225</v>
      </c>
      <c r="T1050" s="23">
        <v>42638.053113425922</v>
      </c>
      <c r="U1050" s="18" t="s">
        <v>8392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v>0</v>
      </c>
      <c r="P1051" t="e">
        <v>#DIV/0!</v>
      </c>
      <c r="Q1051" t="s">
        <v>8330</v>
      </c>
      <c r="R1051" t="s">
        <v>8331</v>
      </c>
      <c r="S1051" s="32">
        <v>43226</v>
      </c>
      <c r="T1051" s="23">
        <v>42412.431076388893</v>
      </c>
      <c r="U1051" s="18" t="s">
        <v>8391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v>0</v>
      </c>
      <c r="P1052" t="e">
        <v>#DIV/0!</v>
      </c>
      <c r="Q1052" t="s">
        <v>8330</v>
      </c>
      <c r="R1052" t="s">
        <v>8331</v>
      </c>
      <c r="S1052" s="32">
        <v>43227</v>
      </c>
      <c r="T1052" s="23">
        <v>42261.7971875</v>
      </c>
      <c r="U1052" s="18" t="s">
        <v>8389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v>0</v>
      </c>
      <c r="P1053" t="e">
        <v>#DIV/0!</v>
      </c>
      <c r="Q1053" t="s">
        <v>8330</v>
      </c>
      <c r="R1053" t="s">
        <v>8331</v>
      </c>
      <c r="S1053" s="32">
        <v>43228</v>
      </c>
      <c r="T1053" s="23">
        <v>41878.014178240745</v>
      </c>
      <c r="U1053" s="18" t="s">
        <v>8388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v>0</v>
      </c>
      <c r="P1054" t="e">
        <v>#DIV/0!</v>
      </c>
      <c r="Q1054" t="s">
        <v>8330</v>
      </c>
      <c r="R1054" t="s">
        <v>8331</v>
      </c>
      <c r="S1054" s="32">
        <v>43229</v>
      </c>
      <c r="T1054" s="23">
        <v>42527.839583333334</v>
      </c>
      <c r="U1054" s="18" t="s">
        <v>8389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v>0.01</v>
      </c>
      <c r="P1055">
        <v>15</v>
      </c>
      <c r="Q1055" t="s">
        <v>8330</v>
      </c>
      <c r="R1055" t="s">
        <v>8331</v>
      </c>
      <c r="S1055" s="32">
        <v>43230</v>
      </c>
      <c r="T1055" s="23">
        <v>42800.172824074078</v>
      </c>
      <c r="U1055" s="18" t="s">
        <v>8389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v>0</v>
      </c>
      <c r="P1056" t="e">
        <v>#DIV/0!</v>
      </c>
      <c r="Q1056" t="s">
        <v>8330</v>
      </c>
      <c r="R1056" t="s">
        <v>8331</v>
      </c>
      <c r="S1056" s="32">
        <v>43231</v>
      </c>
      <c r="T1056" s="23">
        <v>41861.916666666664</v>
      </c>
      <c r="U1056" s="18" t="s">
        <v>8389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v>0</v>
      </c>
      <c r="P1057" t="e">
        <v>#DIV/0!</v>
      </c>
      <c r="Q1057" t="s">
        <v>8330</v>
      </c>
      <c r="R1057" t="s">
        <v>8331</v>
      </c>
      <c r="S1057" s="32">
        <v>43232</v>
      </c>
      <c r="T1057" s="23">
        <v>42436.992418981477</v>
      </c>
      <c r="U1057" s="18" t="s">
        <v>8389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v>0</v>
      </c>
      <c r="P1058" t="e">
        <v>#DIV/0!</v>
      </c>
      <c r="Q1058" t="s">
        <v>8330</v>
      </c>
      <c r="R1058" t="s">
        <v>8331</v>
      </c>
      <c r="S1058" s="32">
        <v>43233</v>
      </c>
      <c r="T1058" s="23">
        <v>42118.677974537044</v>
      </c>
      <c r="U1058" s="18" t="s">
        <v>8391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v>0</v>
      </c>
      <c r="P1059" t="e">
        <v>#DIV/0!</v>
      </c>
      <c r="Q1059" t="s">
        <v>8330</v>
      </c>
      <c r="R1059" t="s">
        <v>8331</v>
      </c>
      <c r="S1059" s="32">
        <v>43234</v>
      </c>
      <c r="T1059" s="23">
        <v>42708.912997685184</v>
      </c>
      <c r="U1059" s="18" t="s">
        <v>8391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v>0</v>
      </c>
      <c r="P1060" t="e">
        <v>#DIV/0!</v>
      </c>
      <c r="Q1060" t="s">
        <v>8330</v>
      </c>
      <c r="R1060" t="s">
        <v>8331</v>
      </c>
      <c r="S1060" s="32">
        <v>43235</v>
      </c>
      <c r="T1060" s="23">
        <v>42089</v>
      </c>
      <c r="U1060" s="18" t="s">
        <v>8397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v>0</v>
      </c>
      <c r="P1061" t="e">
        <v>#DIV/0!</v>
      </c>
      <c r="Q1061" t="s">
        <v>8330</v>
      </c>
      <c r="R1061" t="s">
        <v>8331</v>
      </c>
      <c r="S1061" s="32">
        <v>43236</v>
      </c>
      <c r="T1061" s="23">
        <v>42076.748333333337</v>
      </c>
      <c r="U1061" s="18" t="s">
        <v>8389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v>0.01</v>
      </c>
      <c r="P1062">
        <v>50</v>
      </c>
      <c r="Q1062" t="s">
        <v>8330</v>
      </c>
      <c r="R1062" t="s">
        <v>8331</v>
      </c>
      <c r="S1062" s="32">
        <v>43237</v>
      </c>
      <c r="T1062" s="23">
        <v>42109.913113425922</v>
      </c>
      <c r="U1062" s="18" t="s">
        <v>8390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v>0</v>
      </c>
      <c r="P1063" t="e">
        <v>#DIV/0!</v>
      </c>
      <c r="Q1063" t="s">
        <v>8330</v>
      </c>
      <c r="R1063" t="s">
        <v>8331</v>
      </c>
      <c r="S1063" s="32">
        <v>43238</v>
      </c>
      <c r="T1063" s="23">
        <v>42492.041666666672</v>
      </c>
      <c r="U1063" s="18" t="s">
        <v>8389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v>0.95477386934673369</v>
      </c>
      <c r="P1064">
        <v>47.5</v>
      </c>
      <c r="Q1064" t="s">
        <v>8330</v>
      </c>
      <c r="R1064" t="s">
        <v>8331</v>
      </c>
      <c r="S1064" s="32">
        <v>43239</v>
      </c>
      <c r="T1064" s="23">
        <v>42563.807187500002</v>
      </c>
      <c r="U1064" s="18" t="s">
        <v>8388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v>0</v>
      </c>
      <c r="P1065" t="e">
        <v>#DIV/0!</v>
      </c>
      <c r="Q1065" t="s">
        <v>8330</v>
      </c>
      <c r="R1065" t="s">
        <v>8331</v>
      </c>
      <c r="S1065" s="32">
        <v>43240</v>
      </c>
      <c r="T1065" s="23">
        <v>42613.030810185184</v>
      </c>
      <c r="U1065" s="18" t="s">
        <v>8389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v>8.9744444444444446E-2</v>
      </c>
      <c r="P1066">
        <v>65.666666666666671</v>
      </c>
      <c r="Q1066" t="s">
        <v>8332</v>
      </c>
      <c r="R1066" t="s">
        <v>8333</v>
      </c>
      <c r="S1066" s="32">
        <v>43241</v>
      </c>
      <c r="T1066" s="23">
        <v>41462.228043981479</v>
      </c>
      <c r="U1066" s="18" t="s">
        <v>8399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v>2.7E-2</v>
      </c>
      <c r="P1067">
        <v>16.2</v>
      </c>
      <c r="Q1067" t="s">
        <v>8332</v>
      </c>
      <c r="R1067" t="s">
        <v>8333</v>
      </c>
      <c r="S1067" s="32">
        <v>43242</v>
      </c>
      <c r="T1067" s="23">
        <v>41689.381041666667</v>
      </c>
      <c r="U1067" s="18" t="s">
        <v>8389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v>3.3673333333333333E-2</v>
      </c>
      <c r="P1068">
        <v>34.128378378378379</v>
      </c>
      <c r="Q1068" t="s">
        <v>8332</v>
      </c>
      <c r="R1068" t="s">
        <v>8333</v>
      </c>
      <c r="S1068" s="32">
        <v>43243</v>
      </c>
      <c r="T1068" s="23">
        <v>41490.962754629632</v>
      </c>
      <c r="U1068" s="18" t="s">
        <v>8399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v>0.26</v>
      </c>
      <c r="P1069">
        <v>13</v>
      </c>
      <c r="Q1069" t="s">
        <v>8332</v>
      </c>
      <c r="R1069" t="s">
        <v>8333</v>
      </c>
      <c r="S1069" s="32">
        <v>43244</v>
      </c>
      <c r="T1069" s="23">
        <v>41629.855682870373</v>
      </c>
      <c r="U1069" s="18" t="s">
        <v>8388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v>1.5E-3</v>
      </c>
      <c r="P1070">
        <v>11.25</v>
      </c>
      <c r="Q1070" t="s">
        <v>8332</v>
      </c>
      <c r="R1070" t="s">
        <v>8333</v>
      </c>
      <c r="S1070" s="32">
        <v>43245</v>
      </c>
      <c r="T1070" s="23">
        <v>42470.329444444447</v>
      </c>
      <c r="U1070" s="18" t="s">
        <v>8395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v>0.38636363636363635</v>
      </c>
      <c r="P1071">
        <v>40.476190476190474</v>
      </c>
      <c r="Q1071" t="s">
        <v>8332</v>
      </c>
      <c r="R1071" t="s">
        <v>8333</v>
      </c>
      <c r="S1071" s="32">
        <v>43246</v>
      </c>
      <c r="T1071" s="23">
        <v>41604.271516203706</v>
      </c>
      <c r="U1071" s="18" t="s">
        <v>8389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v>7.0000000000000001E-3</v>
      </c>
      <c r="P1072">
        <v>35</v>
      </c>
      <c r="Q1072" t="s">
        <v>8332</v>
      </c>
      <c r="R1072" t="s">
        <v>8333</v>
      </c>
      <c r="S1072" s="32">
        <v>43247</v>
      </c>
      <c r="T1072" s="23">
        <v>41183.011828703704</v>
      </c>
      <c r="U1072" s="18" t="s">
        <v>8391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v>0</v>
      </c>
      <c r="P1073" t="e">
        <v>#DIV/0!</v>
      </c>
      <c r="Q1073" t="s">
        <v>8332</v>
      </c>
      <c r="R1073" t="s">
        <v>8333</v>
      </c>
      <c r="S1073" s="32">
        <v>43248</v>
      </c>
      <c r="T1073" s="23">
        <v>42325.795057870375</v>
      </c>
      <c r="U1073" s="18" t="s">
        <v>8388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v>6.8000000000000005E-4</v>
      </c>
      <c r="P1074">
        <v>12.75</v>
      </c>
      <c r="Q1074" t="s">
        <v>8332</v>
      </c>
      <c r="R1074" t="s">
        <v>8333</v>
      </c>
      <c r="S1074" s="32">
        <v>43249</v>
      </c>
      <c r="T1074" s="23">
        <v>41675.832141203704</v>
      </c>
      <c r="U1074" s="18" t="s">
        <v>8399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v>1.3333333333333334E-2</v>
      </c>
      <c r="P1075">
        <v>10</v>
      </c>
      <c r="Q1075" t="s">
        <v>8332</v>
      </c>
      <c r="R1075" t="s">
        <v>8333</v>
      </c>
      <c r="S1075" s="32">
        <v>43250</v>
      </c>
      <c r="T1075" s="23">
        <v>40832.964594907404</v>
      </c>
      <c r="U1075" s="18" t="s">
        <v>8388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v>6.3092592592592589E-2</v>
      </c>
      <c r="P1076">
        <v>113.56666666666666</v>
      </c>
      <c r="Q1076" t="s">
        <v>8332</v>
      </c>
      <c r="R1076" t="s">
        <v>8333</v>
      </c>
      <c r="S1076" s="32">
        <v>43251</v>
      </c>
      <c r="T1076" s="23">
        <v>41643.172974537039</v>
      </c>
      <c r="U1076" s="18" t="s">
        <v>8399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v>4.4999999999999998E-2</v>
      </c>
      <c r="P1077">
        <v>15</v>
      </c>
      <c r="Q1077" t="s">
        <v>8332</v>
      </c>
      <c r="R1077" t="s">
        <v>8333</v>
      </c>
      <c r="S1077" s="32">
        <v>43252</v>
      </c>
      <c r="T1077" s="23">
        <v>41035.904120370367</v>
      </c>
      <c r="U1077" s="18" t="s">
        <v>8389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v>0.62765333333333329</v>
      </c>
      <c r="P1078">
        <v>48.281025641025643</v>
      </c>
      <c r="Q1078" t="s">
        <v>8332</v>
      </c>
      <c r="R1078" t="s">
        <v>8333</v>
      </c>
      <c r="S1078" s="32">
        <v>43253</v>
      </c>
      <c r="T1078" s="23">
        <v>41893.377893518518</v>
      </c>
      <c r="U1078" s="18" t="s">
        <v>8399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v>0.29376000000000002</v>
      </c>
      <c r="P1079">
        <v>43.976047904191617</v>
      </c>
      <c r="Q1079" t="s">
        <v>8332</v>
      </c>
      <c r="R1079" t="s">
        <v>8333</v>
      </c>
      <c r="S1079" s="32">
        <v>43254</v>
      </c>
      <c r="T1079" s="23">
        <v>42383.16679398148</v>
      </c>
      <c r="U1079" s="18" t="s">
        <v>8394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v>7.4999999999999997E-2</v>
      </c>
      <c r="P1080">
        <v>9</v>
      </c>
      <c r="Q1080" t="s">
        <v>8332</v>
      </c>
      <c r="R1080" t="s">
        <v>8333</v>
      </c>
      <c r="S1080" s="32">
        <v>43255</v>
      </c>
      <c r="T1080" s="23">
        <v>40746.195844907408</v>
      </c>
      <c r="U1080" s="18" t="s">
        <v>8388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v>2.6076923076923077E-2</v>
      </c>
      <c r="P1081">
        <v>37.666666666666664</v>
      </c>
      <c r="Q1081" t="s">
        <v>8332</v>
      </c>
      <c r="R1081" t="s">
        <v>8333</v>
      </c>
      <c r="S1081" s="32">
        <v>43256</v>
      </c>
      <c r="T1081" s="23">
        <v>42504.566388888896</v>
      </c>
      <c r="U1081" s="18" t="s">
        <v>8394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v>9.1050000000000006E-2</v>
      </c>
      <c r="P1082">
        <v>18.581632653061224</v>
      </c>
      <c r="Q1082" t="s">
        <v>8332</v>
      </c>
      <c r="R1082" t="s">
        <v>8333</v>
      </c>
      <c r="S1082" s="32">
        <v>43257</v>
      </c>
      <c r="T1082" s="23">
        <v>41770.138113425928</v>
      </c>
      <c r="U1082" s="18" t="s">
        <v>8393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v>1.7647058823529413E-4</v>
      </c>
      <c r="P1083">
        <v>3</v>
      </c>
      <c r="Q1083" t="s">
        <v>8332</v>
      </c>
      <c r="R1083" t="s">
        <v>8333</v>
      </c>
      <c r="S1083" s="32">
        <v>43258</v>
      </c>
      <c r="T1083" s="23">
        <v>42032.926990740743</v>
      </c>
      <c r="U1083" s="18" t="s">
        <v>8399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v>5.5999999999999999E-3</v>
      </c>
      <c r="P1084">
        <v>18.666666666666668</v>
      </c>
      <c r="Q1084" t="s">
        <v>8332</v>
      </c>
      <c r="R1084" t="s">
        <v>8333</v>
      </c>
      <c r="S1084" s="32">
        <v>43259</v>
      </c>
      <c r="T1084" s="23">
        <v>41131.906111111115</v>
      </c>
      <c r="U1084" s="18" t="s">
        <v>8391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v>8.2000000000000007E-3</v>
      </c>
      <c r="P1085">
        <v>410</v>
      </c>
      <c r="Q1085" t="s">
        <v>8332</v>
      </c>
      <c r="R1085" t="s">
        <v>8333</v>
      </c>
      <c r="S1085" s="32">
        <v>43260</v>
      </c>
      <c r="T1085" s="23">
        <v>41853.659525462965</v>
      </c>
      <c r="U1085" s="18" t="s">
        <v>8399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v>0</v>
      </c>
      <c r="P1086" t="e">
        <v>#DIV/0!</v>
      </c>
      <c r="Q1086" t="s">
        <v>8332</v>
      </c>
      <c r="R1086" t="s">
        <v>8333</v>
      </c>
      <c r="S1086" s="32">
        <v>43261</v>
      </c>
      <c r="T1086" s="23">
        <v>41859.912083333329</v>
      </c>
      <c r="U1086" s="18" t="s">
        <v>8388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v>3.4200000000000001E-2</v>
      </c>
      <c r="P1087">
        <v>114</v>
      </c>
      <c r="Q1087" t="s">
        <v>8332</v>
      </c>
      <c r="R1087" t="s">
        <v>8333</v>
      </c>
      <c r="S1087" s="32">
        <v>43262</v>
      </c>
      <c r="T1087" s="23">
        <v>42443.629340277781</v>
      </c>
      <c r="U1087" s="18" t="s">
        <v>8395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v>8.3333333333333339E-4</v>
      </c>
      <c r="P1088">
        <v>7.5</v>
      </c>
      <c r="Q1088" t="s">
        <v>8332</v>
      </c>
      <c r="R1088" t="s">
        <v>8333</v>
      </c>
      <c r="S1088" s="32">
        <v>43263</v>
      </c>
      <c r="T1088" s="23">
        <v>41875.866793981484</v>
      </c>
      <c r="U1088" s="18" t="s">
        <v>8392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v>0</v>
      </c>
      <c r="P1089" t="e">
        <v>#DIV/0!</v>
      </c>
      <c r="Q1089" t="s">
        <v>8332</v>
      </c>
      <c r="R1089" t="s">
        <v>8333</v>
      </c>
      <c r="S1089" s="32">
        <v>43264</v>
      </c>
      <c r="T1089" s="23">
        <v>41805.713969907411</v>
      </c>
      <c r="U1089" s="18" t="s">
        <v>8389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v>0.14182977777777778</v>
      </c>
      <c r="P1090">
        <v>43.41727891156463</v>
      </c>
      <c r="Q1090" t="s">
        <v>8332</v>
      </c>
      <c r="R1090" t="s">
        <v>8333</v>
      </c>
      <c r="S1090" s="32">
        <v>43265</v>
      </c>
      <c r="T1090" s="23">
        <v>41753.799386574072</v>
      </c>
      <c r="U1090" s="18" t="s">
        <v>8398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v>7.8266666666666665E-2</v>
      </c>
      <c r="P1091">
        <v>23.959183673469386</v>
      </c>
      <c r="Q1091" t="s">
        <v>8332</v>
      </c>
      <c r="R1091" t="s">
        <v>8333</v>
      </c>
      <c r="S1091" s="32">
        <v>43266</v>
      </c>
      <c r="T1091" s="23">
        <v>42181.189525462964</v>
      </c>
      <c r="U1091" s="18" t="s">
        <v>8392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v>3.8464497269020693E-4</v>
      </c>
      <c r="P1092">
        <v>5</v>
      </c>
      <c r="Q1092" t="s">
        <v>8332</v>
      </c>
      <c r="R1092" t="s">
        <v>8333</v>
      </c>
      <c r="S1092" s="32">
        <v>43267</v>
      </c>
      <c r="T1092" s="23">
        <v>42153.185798611114</v>
      </c>
      <c r="U1092" s="18" t="s">
        <v>8391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v>0.125</v>
      </c>
      <c r="P1093">
        <v>12.5</v>
      </c>
      <c r="Q1093" t="s">
        <v>8332</v>
      </c>
      <c r="R1093" t="s">
        <v>8333</v>
      </c>
      <c r="S1093" s="32">
        <v>43268</v>
      </c>
      <c r="T1093" s="23">
        <v>42470.778611111105</v>
      </c>
      <c r="U1093" s="18" t="s">
        <v>8388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v>1.0500000000000001E-2</v>
      </c>
      <c r="P1094">
        <v>3</v>
      </c>
      <c r="Q1094" t="s">
        <v>8332</v>
      </c>
      <c r="R1094" t="s">
        <v>8333</v>
      </c>
      <c r="S1094" s="32">
        <v>43269</v>
      </c>
      <c r="T1094" s="23">
        <v>41280.025902777779</v>
      </c>
      <c r="U1094" s="18" t="s">
        <v>8389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v>0.14083333333333334</v>
      </c>
      <c r="P1095">
        <v>10.5625</v>
      </c>
      <c r="Q1095" t="s">
        <v>8332</v>
      </c>
      <c r="R1095" t="s">
        <v>8333</v>
      </c>
      <c r="S1095" s="32">
        <v>43270</v>
      </c>
      <c r="T1095" s="23">
        <v>42411.973807870367</v>
      </c>
      <c r="U1095" s="18" t="s">
        <v>8388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v>0.18300055555555556</v>
      </c>
      <c r="P1096">
        <v>122.00037037037038</v>
      </c>
      <c r="Q1096" t="s">
        <v>8332</v>
      </c>
      <c r="R1096" t="s">
        <v>8333</v>
      </c>
      <c r="S1096" s="32">
        <v>43271</v>
      </c>
      <c r="T1096" s="23">
        <v>40825.713344907403</v>
      </c>
      <c r="U1096" s="18" t="s">
        <v>8392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v>5.0347999999999997E-2</v>
      </c>
      <c r="P1097">
        <v>267.80851063829789</v>
      </c>
      <c r="Q1097" t="s">
        <v>8332</v>
      </c>
      <c r="R1097" t="s">
        <v>8333</v>
      </c>
      <c r="S1097" s="32">
        <v>43272</v>
      </c>
      <c r="T1097" s="23">
        <v>41516.537268518521</v>
      </c>
      <c r="U1097" s="18" t="s">
        <v>8399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v>0.17933333333333334</v>
      </c>
      <c r="P1098">
        <v>74.206896551724142</v>
      </c>
      <c r="Q1098" t="s">
        <v>8332</v>
      </c>
      <c r="R1098" t="s">
        <v>8333</v>
      </c>
      <c r="S1098" s="32">
        <v>43273</v>
      </c>
      <c r="T1098" s="23">
        <v>41916.145833333336</v>
      </c>
      <c r="U1098" s="18" t="s">
        <v>8391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v>4.6999999999999999E-4</v>
      </c>
      <c r="P1099">
        <v>6.7142857142857144</v>
      </c>
      <c r="Q1099" t="s">
        <v>8332</v>
      </c>
      <c r="R1099" t="s">
        <v>8333</v>
      </c>
      <c r="S1099" s="32">
        <v>43274</v>
      </c>
      <c r="T1099" s="23">
        <v>41700.792557870373</v>
      </c>
      <c r="U1099" s="18" t="s">
        <v>8399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v>7.2120000000000004E-2</v>
      </c>
      <c r="P1100">
        <v>81.954545454545453</v>
      </c>
      <c r="Q1100" t="s">
        <v>8332</v>
      </c>
      <c r="R1100" t="s">
        <v>8333</v>
      </c>
      <c r="S1100" s="32">
        <v>43275</v>
      </c>
      <c r="T1100" s="23">
        <v>41742.762673611112</v>
      </c>
      <c r="U1100" s="18" t="s">
        <v>8394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v>5.0000000000000001E-3</v>
      </c>
      <c r="P1101">
        <v>25</v>
      </c>
      <c r="Q1101" t="s">
        <v>8332</v>
      </c>
      <c r="R1101" t="s">
        <v>8333</v>
      </c>
      <c r="S1101" s="32">
        <v>43276</v>
      </c>
      <c r="T1101" s="23">
        <v>42137.836435185185</v>
      </c>
      <c r="U1101" s="18" t="s">
        <v>8390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v>2.5000000000000001E-2</v>
      </c>
      <c r="P1102">
        <v>10</v>
      </c>
      <c r="Q1102" t="s">
        <v>8332</v>
      </c>
      <c r="R1102" t="s">
        <v>8333</v>
      </c>
      <c r="S1102" s="32">
        <v>43277</v>
      </c>
      <c r="T1102" s="23">
        <v>42414.110775462963</v>
      </c>
      <c r="U1102" s="18" t="s">
        <v>8389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v>4.0999999999999999E-4</v>
      </c>
      <c r="P1103">
        <v>6.833333333333333</v>
      </c>
      <c r="Q1103" t="s">
        <v>8332</v>
      </c>
      <c r="R1103" t="s">
        <v>8333</v>
      </c>
      <c r="S1103" s="32">
        <v>43278</v>
      </c>
      <c r="T1103" s="23">
        <v>42565.758333333331</v>
      </c>
      <c r="U1103" s="18" t="s">
        <v>8399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v>5.3124999999999999E-2</v>
      </c>
      <c r="P1104">
        <v>17.708333333333332</v>
      </c>
      <c r="Q1104" t="s">
        <v>8332</v>
      </c>
      <c r="R1104" t="s">
        <v>8333</v>
      </c>
      <c r="S1104" s="32">
        <v>43279</v>
      </c>
      <c r="T1104" s="23">
        <v>41617.249305555553</v>
      </c>
      <c r="U1104" s="18" t="s">
        <v>8390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v>1.6199999999999999E-2</v>
      </c>
      <c r="P1105">
        <v>16.2</v>
      </c>
      <c r="Q1105" t="s">
        <v>8332</v>
      </c>
      <c r="R1105" t="s">
        <v>8333</v>
      </c>
      <c r="S1105" s="32">
        <v>43280</v>
      </c>
      <c r="T1105" s="23">
        <v>42539.22210648148</v>
      </c>
      <c r="U1105" s="18" t="s">
        <v>8392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v>4.9516666666666667E-2</v>
      </c>
      <c r="P1106">
        <v>80.297297297297291</v>
      </c>
      <c r="Q1106" t="s">
        <v>8332</v>
      </c>
      <c r="R1106" t="s">
        <v>8333</v>
      </c>
      <c r="S1106" s="32">
        <v>43281</v>
      </c>
      <c r="T1106" s="23">
        <v>41801.40996527778</v>
      </c>
      <c r="U1106" s="18" t="s">
        <v>8399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v>1.5900000000000001E-3</v>
      </c>
      <c r="P1107">
        <v>71.55</v>
      </c>
      <c r="Q1107" t="s">
        <v>8332</v>
      </c>
      <c r="R1107" t="s">
        <v>8333</v>
      </c>
      <c r="S1107" s="32">
        <v>43282</v>
      </c>
      <c r="T1107" s="23">
        <v>41722.0940625</v>
      </c>
      <c r="U1107" s="18" t="s">
        <v>8399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v>0.41249999999999998</v>
      </c>
      <c r="P1108">
        <v>23.571428571428573</v>
      </c>
      <c r="Q1108" t="s">
        <v>8332</v>
      </c>
      <c r="R1108" t="s">
        <v>8333</v>
      </c>
      <c r="S1108" s="32">
        <v>43283</v>
      </c>
      <c r="T1108" s="23">
        <v>41003.698784722219</v>
      </c>
      <c r="U1108" s="18" t="s">
        <v>8388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v>0</v>
      </c>
      <c r="P1109" t="e">
        <v>#DIV/0!</v>
      </c>
      <c r="Q1109" t="s">
        <v>8332</v>
      </c>
      <c r="R1109" t="s">
        <v>8333</v>
      </c>
      <c r="S1109" s="32">
        <v>43284</v>
      </c>
      <c r="T1109" s="23">
        <v>41843.861388888887</v>
      </c>
      <c r="U1109" s="18" t="s">
        <v>8391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v>2.93E-2</v>
      </c>
      <c r="P1110">
        <v>34.88095238095238</v>
      </c>
      <c r="Q1110" t="s">
        <v>8332</v>
      </c>
      <c r="R1110" t="s">
        <v>8333</v>
      </c>
      <c r="S1110" s="32">
        <v>43285</v>
      </c>
      <c r="T1110" s="23">
        <v>41012.595312500001</v>
      </c>
      <c r="U1110" s="18" t="s">
        <v>8394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v>4.4999999999999997E-3</v>
      </c>
      <c r="P1111">
        <v>15</v>
      </c>
      <c r="Q1111" t="s">
        <v>8332</v>
      </c>
      <c r="R1111" t="s">
        <v>8333</v>
      </c>
      <c r="S1111" s="32">
        <v>43286</v>
      </c>
      <c r="T1111" s="23">
        <v>42692.793865740736</v>
      </c>
      <c r="U1111" s="18" t="s">
        <v>8391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v>5.1000000000000004E-3</v>
      </c>
      <c r="P1112">
        <v>23.181818181818183</v>
      </c>
      <c r="Q1112" t="s">
        <v>8332</v>
      </c>
      <c r="R1112" t="s">
        <v>8333</v>
      </c>
      <c r="S1112" s="32">
        <v>43287</v>
      </c>
      <c r="T1112" s="23">
        <v>41250.933124999996</v>
      </c>
      <c r="U1112" s="18" t="s">
        <v>8399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v>4.0000000000000002E-4</v>
      </c>
      <c r="P1113">
        <v>1</v>
      </c>
      <c r="Q1113" t="s">
        <v>8332</v>
      </c>
      <c r="R1113" t="s">
        <v>8333</v>
      </c>
      <c r="S1113" s="32">
        <v>43288</v>
      </c>
      <c r="T1113" s="23">
        <v>42377.203587962969</v>
      </c>
      <c r="U1113" s="18" t="s">
        <v>8389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v>0.35537409090909089</v>
      </c>
      <c r="P1114">
        <v>100.23371794871794</v>
      </c>
      <c r="Q1114" t="s">
        <v>8332</v>
      </c>
      <c r="R1114" t="s">
        <v>8333</v>
      </c>
      <c r="S1114" s="32">
        <v>43289</v>
      </c>
      <c r="T1114" s="23">
        <v>42023.354166666672</v>
      </c>
      <c r="U1114" s="18" t="s">
        <v>8399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v>5.0000000000000001E-3</v>
      </c>
      <c r="P1115">
        <v>5</v>
      </c>
      <c r="Q1115" t="s">
        <v>8332</v>
      </c>
      <c r="R1115" t="s">
        <v>8333</v>
      </c>
      <c r="S1115" s="32">
        <v>43290</v>
      </c>
      <c r="T1115" s="23">
        <v>41865.977083333331</v>
      </c>
      <c r="U1115" s="18" t="s">
        <v>8389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v>1.6666666666666668E-3</v>
      </c>
      <c r="P1116">
        <v>3.3333333333333335</v>
      </c>
      <c r="Q1116" t="s">
        <v>8332</v>
      </c>
      <c r="R1116" t="s">
        <v>8333</v>
      </c>
      <c r="S1116" s="32">
        <v>43291</v>
      </c>
      <c r="T1116" s="23">
        <v>41556.345914351856</v>
      </c>
      <c r="U1116" s="18" t="s">
        <v>8390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v>1.325E-3</v>
      </c>
      <c r="P1117">
        <v>13.25</v>
      </c>
      <c r="Q1117" t="s">
        <v>8332</v>
      </c>
      <c r="R1117" t="s">
        <v>8333</v>
      </c>
      <c r="S1117" s="32">
        <v>43292</v>
      </c>
      <c r="T1117" s="23">
        <v>42459.653877314813</v>
      </c>
      <c r="U1117" s="18" t="s">
        <v>8397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v>3.5704000000000004E-4</v>
      </c>
      <c r="P1118">
        <v>17.852</v>
      </c>
      <c r="Q1118" t="s">
        <v>8332</v>
      </c>
      <c r="R1118" t="s">
        <v>8333</v>
      </c>
      <c r="S1118" s="32">
        <v>43293</v>
      </c>
      <c r="T1118" s="23">
        <v>41069.847314814811</v>
      </c>
      <c r="U1118" s="18" t="s">
        <v>8399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v>8.3000000000000004E-2</v>
      </c>
      <c r="P1119">
        <v>10.375</v>
      </c>
      <c r="Q1119" t="s">
        <v>8332</v>
      </c>
      <c r="R1119" t="s">
        <v>8333</v>
      </c>
      <c r="S1119" s="32">
        <v>43294</v>
      </c>
      <c r="T1119" s="23">
        <v>42363.598530092597</v>
      </c>
      <c r="U1119" s="18" t="s">
        <v>8389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v>2.4222222222222221E-2</v>
      </c>
      <c r="P1120">
        <v>36.333333333333336</v>
      </c>
      <c r="Q1120" t="s">
        <v>8332</v>
      </c>
      <c r="R1120" t="s">
        <v>8333</v>
      </c>
      <c r="S1120" s="32">
        <v>43295</v>
      </c>
      <c r="T1120" s="23">
        <v>41734.124756944446</v>
      </c>
      <c r="U1120" s="18" t="s">
        <v>8389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v>2.3809523809523812E-3</v>
      </c>
      <c r="P1121">
        <v>5</v>
      </c>
      <c r="Q1121" t="s">
        <v>8332</v>
      </c>
      <c r="R1121" t="s">
        <v>8333</v>
      </c>
      <c r="S1121" s="32">
        <v>43296</v>
      </c>
      <c r="T1121" s="23">
        <v>41735.792407407411</v>
      </c>
      <c r="U1121" s="18" t="s">
        <v>8389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v>0</v>
      </c>
      <c r="P1122" t="e">
        <v>#DIV/0!</v>
      </c>
      <c r="Q1122" t="s">
        <v>8332</v>
      </c>
      <c r="R1122" t="s">
        <v>8333</v>
      </c>
      <c r="S1122" s="32">
        <v>43297</v>
      </c>
      <c r="T1122" s="23">
        <v>40844.872685185182</v>
      </c>
      <c r="U1122" s="18" t="s">
        <v>8394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v>1.16E-4</v>
      </c>
      <c r="P1123">
        <v>5.8</v>
      </c>
      <c r="Q1123" t="s">
        <v>8332</v>
      </c>
      <c r="R1123" t="s">
        <v>8333</v>
      </c>
      <c r="S1123" s="32">
        <v>43298</v>
      </c>
      <c r="T1123" s="23">
        <v>42442.892546296294</v>
      </c>
      <c r="U1123" s="18" t="s">
        <v>8399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v>0</v>
      </c>
      <c r="P1124" t="e">
        <v>#DIV/0!</v>
      </c>
      <c r="Q1124" t="s">
        <v>8332</v>
      </c>
      <c r="R1124" t="s">
        <v>8333</v>
      </c>
      <c r="S1124" s="32">
        <v>43299</v>
      </c>
      <c r="T1124" s="23">
        <v>41424.703993055555</v>
      </c>
      <c r="U1124" s="18" t="s">
        <v>8389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v>2.2000000000000001E-3</v>
      </c>
      <c r="P1125">
        <v>3.6666666666666665</v>
      </c>
      <c r="Q1125" t="s">
        <v>8332</v>
      </c>
      <c r="R1125" t="s">
        <v>8333</v>
      </c>
      <c r="S1125" s="32">
        <v>43300</v>
      </c>
      <c r="T1125" s="23">
        <v>41748.5237037037</v>
      </c>
      <c r="U1125" s="18" t="s">
        <v>8390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v>4.7222222222222223E-3</v>
      </c>
      <c r="P1126">
        <v>60.714285714285715</v>
      </c>
      <c r="Q1126" t="s">
        <v>8332</v>
      </c>
      <c r="R1126" t="s">
        <v>8334</v>
      </c>
      <c r="S1126" s="32">
        <v>43301</v>
      </c>
      <c r="T1126" s="23">
        <v>42124.667256944449</v>
      </c>
      <c r="U1126" s="18" t="s">
        <v>8399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v>0</v>
      </c>
      <c r="P1127" t="e">
        <v>#DIV/0!</v>
      </c>
      <c r="Q1127" t="s">
        <v>8332</v>
      </c>
      <c r="R1127" t="s">
        <v>8334</v>
      </c>
      <c r="S1127" s="32">
        <v>43302</v>
      </c>
      <c r="T1127" s="23">
        <v>42272.624189814815</v>
      </c>
      <c r="U1127" s="18" t="s">
        <v>8389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v>5.0000000000000001E-3</v>
      </c>
      <c r="P1128">
        <v>5</v>
      </c>
      <c r="Q1128" t="s">
        <v>8332</v>
      </c>
      <c r="R1128" t="s">
        <v>8334</v>
      </c>
      <c r="S1128" s="32">
        <v>43303</v>
      </c>
      <c r="T1128" s="23">
        <v>42565.327476851846</v>
      </c>
      <c r="U1128" s="18" t="s">
        <v>8389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v>1.6714285714285713E-2</v>
      </c>
      <c r="P1129">
        <v>25.434782608695652</v>
      </c>
      <c r="Q1129" t="s">
        <v>8332</v>
      </c>
      <c r="R1129" t="s">
        <v>8334</v>
      </c>
      <c r="S1129" s="32">
        <v>43304</v>
      </c>
      <c r="T1129" s="23">
        <v>41957.895833333328</v>
      </c>
      <c r="U1129" s="18" t="s">
        <v>8396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v>1E-3</v>
      </c>
      <c r="P1130">
        <v>1</v>
      </c>
      <c r="Q1130" t="s">
        <v>8332</v>
      </c>
      <c r="R1130" t="s">
        <v>8334</v>
      </c>
      <c r="S1130" s="32">
        <v>43305</v>
      </c>
      <c r="T1130" s="23">
        <v>41858.649502314816</v>
      </c>
      <c r="U1130" s="18" t="s">
        <v>8389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v>1.0499999999999999E-3</v>
      </c>
      <c r="P1131">
        <v>10.5</v>
      </c>
      <c r="Q1131" t="s">
        <v>8332</v>
      </c>
      <c r="R1131" t="s">
        <v>8334</v>
      </c>
      <c r="S1131" s="32">
        <v>43306</v>
      </c>
      <c r="T1131" s="23">
        <v>42526.264965277776</v>
      </c>
      <c r="U1131" s="18" t="s">
        <v>8393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v>2.2000000000000001E-3</v>
      </c>
      <c r="P1132">
        <v>3.6666666666666665</v>
      </c>
      <c r="Q1132" t="s">
        <v>8332</v>
      </c>
      <c r="R1132" t="s">
        <v>8334</v>
      </c>
      <c r="S1132" s="32">
        <v>43307</v>
      </c>
      <c r="T1132" s="23">
        <v>41969.038194444445</v>
      </c>
      <c r="U1132" s="18" t="s">
        <v>8390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v>0</v>
      </c>
      <c r="P1133" t="e">
        <v>#DIV/0!</v>
      </c>
      <c r="Q1133" t="s">
        <v>8332</v>
      </c>
      <c r="R1133" t="s">
        <v>8334</v>
      </c>
      <c r="S1133" s="32">
        <v>43308</v>
      </c>
      <c r="T1133" s="23">
        <v>42362.908194444448</v>
      </c>
      <c r="U1133" s="18" t="s">
        <v>8397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v>0.14380000000000001</v>
      </c>
      <c r="P1134">
        <v>110.61538461538461</v>
      </c>
      <c r="Q1134" t="s">
        <v>8332</v>
      </c>
      <c r="R1134" t="s">
        <v>8334</v>
      </c>
      <c r="S1134" s="32">
        <v>43309</v>
      </c>
      <c r="T1134" s="23">
        <v>42736.115405092598</v>
      </c>
      <c r="U1134" s="18" t="s">
        <v>8391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v>6.6666666666666671E-3</v>
      </c>
      <c r="P1135">
        <v>20</v>
      </c>
      <c r="Q1135" t="s">
        <v>8332</v>
      </c>
      <c r="R1135" t="s">
        <v>8334</v>
      </c>
      <c r="S1135" s="32">
        <v>43310</v>
      </c>
      <c r="T1135" s="23">
        <v>41851.407187500001</v>
      </c>
      <c r="U1135" s="18" t="s">
        <v>8389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v>4.0000000000000003E-5</v>
      </c>
      <c r="P1136">
        <v>1</v>
      </c>
      <c r="Q1136" t="s">
        <v>8332</v>
      </c>
      <c r="R1136" t="s">
        <v>8334</v>
      </c>
      <c r="S1136" s="32">
        <v>43311</v>
      </c>
      <c r="T1136" s="23">
        <v>41972.189583333333</v>
      </c>
      <c r="U1136" s="18" t="s">
        <v>8394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v>0.05</v>
      </c>
      <c r="P1137">
        <v>50</v>
      </c>
      <c r="Q1137" t="s">
        <v>8332</v>
      </c>
      <c r="R1137" t="s">
        <v>8334</v>
      </c>
      <c r="S1137" s="32">
        <v>43312</v>
      </c>
      <c r="T1137" s="23">
        <v>42588.989513888882</v>
      </c>
      <c r="U1137" s="18" t="s">
        <v>8389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v>6.4439140811455853E-2</v>
      </c>
      <c r="P1138">
        <v>45</v>
      </c>
      <c r="Q1138" t="s">
        <v>8332</v>
      </c>
      <c r="R1138" t="s">
        <v>8334</v>
      </c>
      <c r="S1138" s="32">
        <v>43313</v>
      </c>
      <c r="T1138" s="23">
        <v>42357.671631944439</v>
      </c>
      <c r="U1138" s="18" t="s">
        <v>8389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v>0.39500000000000002</v>
      </c>
      <c r="P1139">
        <v>253.2051282051282</v>
      </c>
      <c r="Q1139" t="s">
        <v>8332</v>
      </c>
      <c r="R1139" t="s">
        <v>8334</v>
      </c>
      <c r="S1139" s="32">
        <v>43314</v>
      </c>
      <c r="T1139" s="23">
        <v>42483.819687499999</v>
      </c>
      <c r="U1139" s="18" t="s">
        <v>8394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v>3.5714285714285713E-3</v>
      </c>
      <c r="P1140">
        <v>31.25</v>
      </c>
      <c r="Q1140" t="s">
        <v>8332</v>
      </c>
      <c r="R1140" t="s">
        <v>8334</v>
      </c>
      <c r="S1140" s="32">
        <v>43315</v>
      </c>
      <c r="T1140" s="23">
        <v>42756.9066087963</v>
      </c>
      <c r="U1140" s="18" t="s">
        <v>8396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v>6.2500000000000001E-4</v>
      </c>
      <c r="P1141">
        <v>5</v>
      </c>
      <c r="Q1141" t="s">
        <v>8332</v>
      </c>
      <c r="R1141" t="s">
        <v>8334</v>
      </c>
      <c r="S1141" s="32">
        <v>43316</v>
      </c>
      <c r="T1141" s="23">
        <v>42005.347523148142</v>
      </c>
      <c r="U1141" s="18" t="s">
        <v>8390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v>0</v>
      </c>
      <c r="P1142" t="e">
        <v>#DIV/0!</v>
      </c>
      <c r="Q1142" t="s">
        <v>8332</v>
      </c>
      <c r="R1142" t="s">
        <v>8334</v>
      </c>
      <c r="S1142" s="32">
        <v>43317</v>
      </c>
      <c r="T1142" s="23">
        <v>42222.462048611109</v>
      </c>
      <c r="U1142" s="18" t="s">
        <v>8390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v>0</v>
      </c>
      <c r="P1143" t="e">
        <v>#DIV/0!</v>
      </c>
      <c r="Q1143" t="s">
        <v>8332</v>
      </c>
      <c r="R1143" t="s">
        <v>8334</v>
      </c>
      <c r="S1143" s="32">
        <v>43318</v>
      </c>
      <c r="T1143" s="23">
        <v>42194.699652777781</v>
      </c>
      <c r="U1143" s="18" t="s">
        <v>8388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v>0</v>
      </c>
      <c r="P1144" t="e">
        <v>#DIV/0!</v>
      </c>
      <c r="Q1144" t="s">
        <v>8332</v>
      </c>
      <c r="R1144" t="s">
        <v>8334</v>
      </c>
      <c r="S1144" s="32">
        <v>43319</v>
      </c>
      <c r="T1144" s="23">
        <v>42052.006099537044</v>
      </c>
      <c r="U1144" s="18" t="s">
        <v>8389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v>4.1333333333333335E-3</v>
      </c>
      <c r="P1145">
        <v>23.25</v>
      </c>
      <c r="Q1145" t="s">
        <v>8332</v>
      </c>
      <c r="R1145" t="s">
        <v>8334</v>
      </c>
      <c r="S1145" s="32">
        <v>43320</v>
      </c>
      <c r="T1145" s="23">
        <v>42355.19358796296</v>
      </c>
      <c r="U1145" s="18" t="s">
        <v>8398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v>0</v>
      </c>
      <c r="P1146" t="e">
        <v>#DIV/0!</v>
      </c>
      <c r="Q1146" t="s">
        <v>8335</v>
      </c>
      <c r="R1146" t="s">
        <v>8336</v>
      </c>
      <c r="S1146" s="32">
        <v>43321</v>
      </c>
      <c r="T1146" s="23">
        <v>42123.181944444441</v>
      </c>
      <c r="U1146" s="18" t="s">
        <v>8390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v>1.25E-3</v>
      </c>
      <c r="P1147">
        <v>100</v>
      </c>
      <c r="Q1147" t="s">
        <v>8335</v>
      </c>
      <c r="R1147" t="s">
        <v>8336</v>
      </c>
      <c r="S1147" s="32">
        <v>43322</v>
      </c>
      <c r="T1147" s="23">
        <v>41914.747592592597</v>
      </c>
      <c r="U1147" s="18" t="s">
        <v>8399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v>8.8333333333333333E-2</v>
      </c>
      <c r="P1148">
        <v>44.166666666666664</v>
      </c>
      <c r="Q1148" t="s">
        <v>8335</v>
      </c>
      <c r="R1148" t="s">
        <v>8336</v>
      </c>
      <c r="S1148" s="32">
        <v>43323</v>
      </c>
      <c r="T1148" s="23">
        <v>41761.9533912037</v>
      </c>
      <c r="U1148" s="18" t="s">
        <v>8390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v>0</v>
      </c>
      <c r="P1149" t="e">
        <v>#DIV/0!</v>
      </c>
      <c r="Q1149" t="s">
        <v>8335</v>
      </c>
      <c r="R1149" t="s">
        <v>8336</v>
      </c>
      <c r="S1149" s="32">
        <v>43324</v>
      </c>
      <c r="T1149" s="23">
        <v>41931.972025462965</v>
      </c>
      <c r="U1149" s="18" t="s">
        <v>8394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v>4.8666666666666667E-3</v>
      </c>
      <c r="P1150">
        <v>24.333333333333332</v>
      </c>
      <c r="Q1150" t="s">
        <v>8335</v>
      </c>
      <c r="R1150" t="s">
        <v>8336</v>
      </c>
      <c r="S1150" s="32">
        <v>43325</v>
      </c>
      <c r="T1150" s="23">
        <v>42705.212743055556</v>
      </c>
      <c r="U1150" s="18" t="s">
        <v>8392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v>1.5E-3</v>
      </c>
      <c r="P1151">
        <v>37.5</v>
      </c>
      <c r="Q1151" t="s">
        <v>8335</v>
      </c>
      <c r="R1151" t="s">
        <v>8336</v>
      </c>
      <c r="S1151" s="32">
        <v>43326</v>
      </c>
      <c r="T1151" s="23">
        <v>42537.71025462963</v>
      </c>
      <c r="U1151" s="18" t="s">
        <v>8399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v>0.1008</v>
      </c>
      <c r="P1152">
        <v>42</v>
      </c>
      <c r="Q1152" t="s">
        <v>8335</v>
      </c>
      <c r="R1152" t="s">
        <v>8336</v>
      </c>
      <c r="S1152" s="32">
        <v>43327</v>
      </c>
      <c r="T1152" s="23">
        <v>42377.954571759255</v>
      </c>
      <c r="U1152" s="18" t="s">
        <v>8389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v>0</v>
      </c>
      <c r="P1153" t="e">
        <v>#DIV/0!</v>
      </c>
      <c r="Q1153" t="s">
        <v>8335</v>
      </c>
      <c r="R1153" t="s">
        <v>8336</v>
      </c>
      <c r="S1153" s="32">
        <v>43328</v>
      </c>
      <c r="T1153" s="23">
        <v>42254.102581018517</v>
      </c>
      <c r="U1153" s="18" t="s">
        <v>8394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v>5.6937500000000002E-2</v>
      </c>
      <c r="P1154">
        <v>60.733333333333334</v>
      </c>
      <c r="Q1154" t="s">
        <v>8335</v>
      </c>
      <c r="R1154" t="s">
        <v>8336</v>
      </c>
      <c r="S1154" s="32">
        <v>43329</v>
      </c>
      <c r="T1154" s="23">
        <v>42139.709629629629</v>
      </c>
      <c r="U1154" s="18" t="s">
        <v>8392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v>6.2500000000000003E-3</v>
      </c>
      <c r="P1155">
        <v>50</v>
      </c>
      <c r="Q1155" t="s">
        <v>8335</v>
      </c>
      <c r="R1155" t="s">
        <v>8336</v>
      </c>
      <c r="S1155" s="32">
        <v>43330</v>
      </c>
      <c r="T1155" s="23">
        <v>42173.714178240742</v>
      </c>
      <c r="U1155" s="18" t="s">
        <v>8390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v>6.5000000000000002E-2</v>
      </c>
      <c r="P1156">
        <v>108.33333333333333</v>
      </c>
      <c r="Q1156" t="s">
        <v>8335</v>
      </c>
      <c r="R1156" t="s">
        <v>8336</v>
      </c>
      <c r="S1156" s="32">
        <v>43331</v>
      </c>
      <c r="T1156" s="23">
        <v>42253.108865740738</v>
      </c>
      <c r="U1156" s="18" t="s">
        <v>8390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v>7.5199999999999998E-3</v>
      </c>
      <c r="P1157">
        <v>23.5</v>
      </c>
      <c r="Q1157" t="s">
        <v>8335</v>
      </c>
      <c r="R1157" t="s">
        <v>8336</v>
      </c>
      <c r="S1157" s="32">
        <v>43332</v>
      </c>
      <c r="T1157" s="23">
        <v>41865.763981481483</v>
      </c>
      <c r="U1157" s="18" t="s">
        <v>8394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v>0</v>
      </c>
      <c r="P1158" t="e">
        <v>#DIV/0!</v>
      </c>
      <c r="Q1158" t="s">
        <v>8335</v>
      </c>
      <c r="R1158" t="s">
        <v>8336</v>
      </c>
      <c r="S1158" s="32">
        <v>43333</v>
      </c>
      <c r="T1158" s="23">
        <v>42059.07131944444</v>
      </c>
      <c r="U1158" s="18" t="s">
        <v>8390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v>1.5100000000000001E-2</v>
      </c>
      <c r="P1159">
        <v>50.333333333333336</v>
      </c>
      <c r="Q1159" t="s">
        <v>8335</v>
      </c>
      <c r="R1159" t="s">
        <v>8336</v>
      </c>
      <c r="S1159" s="32">
        <v>43334</v>
      </c>
      <c r="T1159" s="23">
        <v>41978.669907407413</v>
      </c>
      <c r="U1159" s="18" t="s">
        <v>8391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v>4.6666666666666671E-3</v>
      </c>
      <c r="P1160">
        <v>11.666666666666666</v>
      </c>
      <c r="Q1160" t="s">
        <v>8335</v>
      </c>
      <c r="R1160" t="s">
        <v>8336</v>
      </c>
      <c r="S1160" s="32">
        <v>43335</v>
      </c>
      <c r="T1160" s="23">
        <v>41982.09175925926</v>
      </c>
      <c r="U1160" s="18" t="s">
        <v>8390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v>0</v>
      </c>
      <c r="P1161" t="e">
        <v>#DIV/0!</v>
      </c>
      <c r="Q1161" t="s">
        <v>8335</v>
      </c>
      <c r="R1161" t="s">
        <v>8336</v>
      </c>
      <c r="S1161" s="32">
        <v>43336</v>
      </c>
      <c r="T1161" s="23">
        <v>42185.65625</v>
      </c>
      <c r="U1161" s="18" t="s">
        <v>8390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v>3.85E-2</v>
      </c>
      <c r="P1162">
        <v>60.789473684210527</v>
      </c>
      <c r="Q1162" t="s">
        <v>8335</v>
      </c>
      <c r="R1162" t="s">
        <v>8336</v>
      </c>
      <c r="S1162" s="32">
        <v>43337</v>
      </c>
      <c r="T1162" s="23">
        <v>42091.113263888896</v>
      </c>
      <c r="U1162" s="18" t="s">
        <v>8395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v>0</v>
      </c>
      <c r="P1163" t="e">
        <v>#DIV/0!</v>
      </c>
      <c r="Q1163" t="s">
        <v>8335</v>
      </c>
      <c r="R1163" t="s">
        <v>8336</v>
      </c>
      <c r="S1163" s="32">
        <v>43338</v>
      </c>
      <c r="T1163" s="23">
        <v>42143.629502314812</v>
      </c>
      <c r="U1163" s="18" t="s">
        <v>8392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v>5.8333333333333338E-4</v>
      </c>
      <c r="P1164">
        <v>17.5</v>
      </c>
      <c r="Q1164" t="s">
        <v>8335</v>
      </c>
      <c r="R1164" t="s">
        <v>8336</v>
      </c>
      <c r="S1164" s="32">
        <v>43339</v>
      </c>
      <c r="T1164" s="23">
        <v>41907.683611111112</v>
      </c>
      <c r="U1164" s="18" t="s">
        <v>8399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v>0</v>
      </c>
      <c r="P1165" t="e">
        <v>#DIV/0!</v>
      </c>
      <c r="Q1165" t="s">
        <v>8335</v>
      </c>
      <c r="R1165" t="s">
        <v>8336</v>
      </c>
      <c r="S1165" s="32">
        <v>43340</v>
      </c>
      <c r="T1165" s="23">
        <v>41860.723611111112</v>
      </c>
      <c r="U1165" s="18" t="s">
        <v>8390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v>0</v>
      </c>
      <c r="P1166" t="e">
        <v>#DIV/0!</v>
      </c>
      <c r="Q1166" t="s">
        <v>8335</v>
      </c>
      <c r="R1166" t="s">
        <v>8336</v>
      </c>
      <c r="S1166" s="32">
        <v>43341</v>
      </c>
      <c r="T1166" s="23">
        <v>42539.724328703705</v>
      </c>
      <c r="U1166" s="18" t="s">
        <v>8391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v>0.20705000000000001</v>
      </c>
      <c r="P1167">
        <v>82.82</v>
      </c>
      <c r="Q1167" t="s">
        <v>8335</v>
      </c>
      <c r="R1167" t="s">
        <v>8336</v>
      </c>
      <c r="S1167" s="32">
        <v>43342</v>
      </c>
      <c r="T1167" s="23">
        <v>41826.214467592588</v>
      </c>
      <c r="U1167" s="18" t="s">
        <v>8391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v>0.19139999999999999</v>
      </c>
      <c r="P1168">
        <v>358.875</v>
      </c>
      <c r="Q1168" t="s">
        <v>8335</v>
      </c>
      <c r="R1168" t="s">
        <v>8336</v>
      </c>
      <c r="S1168" s="32">
        <v>43343</v>
      </c>
      <c r="T1168" s="23">
        <v>42181.166666666672</v>
      </c>
      <c r="U1168" s="18" t="s">
        <v>8392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v>1.6316666666666667E-2</v>
      </c>
      <c r="P1169">
        <v>61.1875</v>
      </c>
      <c r="Q1169" t="s">
        <v>8335</v>
      </c>
      <c r="R1169" t="s">
        <v>8336</v>
      </c>
      <c r="S1169" s="32">
        <v>43344</v>
      </c>
      <c r="T1169" s="23">
        <v>41894.734895833331</v>
      </c>
      <c r="U1169" s="18" t="s">
        <v>8399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v>5.6666666666666664E-2</v>
      </c>
      <c r="P1170">
        <v>340</v>
      </c>
      <c r="Q1170" t="s">
        <v>8335</v>
      </c>
      <c r="R1170" t="s">
        <v>8336</v>
      </c>
      <c r="S1170" s="32">
        <v>43345</v>
      </c>
      <c r="T1170" s="23">
        <v>42635.053993055553</v>
      </c>
      <c r="U1170" s="18" t="s">
        <v>8392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v>1.6999999999999999E-3</v>
      </c>
      <c r="P1171">
        <v>5.666666666666667</v>
      </c>
      <c r="Q1171" t="s">
        <v>8335</v>
      </c>
      <c r="R1171" t="s">
        <v>8336</v>
      </c>
      <c r="S1171" s="32">
        <v>43346</v>
      </c>
      <c r="T1171" s="23">
        <v>42057.353738425925</v>
      </c>
      <c r="U1171" s="18" t="s">
        <v>8391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v>4.0000000000000001E-3</v>
      </c>
      <c r="P1172">
        <v>50</v>
      </c>
      <c r="Q1172" t="s">
        <v>8335</v>
      </c>
      <c r="R1172" t="s">
        <v>8336</v>
      </c>
      <c r="S1172" s="32">
        <v>43347</v>
      </c>
      <c r="T1172" s="23">
        <v>42154.893182870372</v>
      </c>
      <c r="U1172" s="18" t="s">
        <v>8394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v>1E-3</v>
      </c>
      <c r="P1173">
        <v>25</v>
      </c>
      <c r="Q1173" t="s">
        <v>8335</v>
      </c>
      <c r="R1173" t="s">
        <v>8336</v>
      </c>
      <c r="S1173" s="32">
        <v>43348</v>
      </c>
      <c r="T1173" s="23">
        <v>41956.846377314811</v>
      </c>
      <c r="U1173" s="18" t="s">
        <v>8394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v>0</v>
      </c>
      <c r="P1174" t="e">
        <v>#DIV/0!</v>
      </c>
      <c r="Q1174" t="s">
        <v>8335</v>
      </c>
      <c r="R1174" t="s">
        <v>8336</v>
      </c>
      <c r="S1174" s="32">
        <v>43349</v>
      </c>
      <c r="T1174" s="23">
        <v>41871.682314814818</v>
      </c>
      <c r="U1174" s="18" t="s">
        <v>8390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v>2.4000000000000001E-4</v>
      </c>
      <c r="P1175">
        <v>30</v>
      </c>
      <c r="Q1175" t="s">
        <v>8335</v>
      </c>
      <c r="R1175" t="s">
        <v>8336</v>
      </c>
      <c r="S1175" s="32">
        <v>43350</v>
      </c>
      <c r="T1175" s="23">
        <v>42219.185844907406</v>
      </c>
      <c r="U1175" s="18" t="s">
        <v>8399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v>5.906666666666667E-2</v>
      </c>
      <c r="P1176">
        <v>46.631578947368418</v>
      </c>
      <c r="Q1176" t="s">
        <v>8335</v>
      </c>
      <c r="R1176" t="s">
        <v>8336</v>
      </c>
      <c r="S1176" s="32">
        <v>43351</v>
      </c>
      <c r="T1176" s="23">
        <v>42498.84174768519</v>
      </c>
      <c r="U1176" s="18" t="s">
        <v>8392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v>2.9250000000000002E-2</v>
      </c>
      <c r="P1177">
        <v>65</v>
      </c>
      <c r="Q1177" t="s">
        <v>8335</v>
      </c>
      <c r="R1177" t="s">
        <v>8336</v>
      </c>
      <c r="S1177" s="32">
        <v>43352</v>
      </c>
      <c r="T1177" s="23">
        <v>42200.728460648148</v>
      </c>
      <c r="U1177" s="18" t="s">
        <v>8393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v>5.7142857142857142E-5</v>
      </c>
      <c r="P1178">
        <v>10</v>
      </c>
      <c r="Q1178" t="s">
        <v>8335</v>
      </c>
      <c r="R1178" t="s">
        <v>8336</v>
      </c>
      <c r="S1178" s="32">
        <v>43353</v>
      </c>
      <c r="T1178" s="23">
        <v>42800.541666666672</v>
      </c>
      <c r="U1178" s="18" t="s">
        <v>8399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v>0</v>
      </c>
      <c r="P1179" t="e">
        <v>#DIV/0!</v>
      </c>
      <c r="Q1179" t="s">
        <v>8335</v>
      </c>
      <c r="R1179" t="s">
        <v>8336</v>
      </c>
      <c r="S1179" s="32">
        <v>43354</v>
      </c>
      <c r="T1179" s="23">
        <v>41927.660833333335</v>
      </c>
      <c r="U1179" s="18" t="s">
        <v>8390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v>6.666666666666667E-5</v>
      </c>
      <c r="P1180">
        <v>5</v>
      </c>
      <c r="Q1180" t="s">
        <v>8335</v>
      </c>
      <c r="R1180" t="s">
        <v>8336</v>
      </c>
      <c r="S1180" s="32">
        <v>43355</v>
      </c>
      <c r="T1180" s="23">
        <v>41867.905694444446</v>
      </c>
      <c r="U1180" s="18" t="s">
        <v>8399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v>5.3333333333333337E-2</v>
      </c>
      <c r="P1181">
        <v>640</v>
      </c>
      <c r="Q1181" t="s">
        <v>8335</v>
      </c>
      <c r="R1181" t="s">
        <v>8336</v>
      </c>
      <c r="S1181" s="32">
        <v>43356</v>
      </c>
      <c r="T1181" s="23">
        <v>42305.720219907409</v>
      </c>
      <c r="U1181" s="18" t="s">
        <v>8399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v>0.11749999999999999</v>
      </c>
      <c r="P1182">
        <v>69.117647058823536</v>
      </c>
      <c r="Q1182" t="s">
        <v>8335</v>
      </c>
      <c r="R1182" t="s">
        <v>8336</v>
      </c>
      <c r="S1182" s="32">
        <v>43357</v>
      </c>
      <c r="T1182" s="23">
        <v>41818.806875000002</v>
      </c>
      <c r="U1182" s="18" t="s">
        <v>8399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v>8.0000000000000007E-5</v>
      </c>
      <c r="P1183">
        <v>1.3333333333333333</v>
      </c>
      <c r="Q1183" t="s">
        <v>8335</v>
      </c>
      <c r="R1183" t="s">
        <v>8336</v>
      </c>
      <c r="S1183" s="32">
        <v>43358</v>
      </c>
      <c r="T1183" s="23">
        <v>42064.339363425926</v>
      </c>
      <c r="U1183" s="18" t="s">
        <v>8399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v>4.2000000000000003E-2</v>
      </c>
      <c r="P1184">
        <v>10.5</v>
      </c>
      <c r="Q1184" t="s">
        <v>8335</v>
      </c>
      <c r="R1184" t="s">
        <v>8336</v>
      </c>
      <c r="S1184" s="32">
        <v>43359</v>
      </c>
      <c r="T1184" s="23">
        <v>42747.695833333331</v>
      </c>
      <c r="U1184" s="18" t="s">
        <v>8389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v>0.04</v>
      </c>
      <c r="P1185">
        <v>33.333333333333336</v>
      </c>
      <c r="Q1185" t="s">
        <v>8335</v>
      </c>
      <c r="R1185" t="s">
        <v>8336</v>
      </c>
      <c r="S1185" s="32">
        <v>43360</v>
      </c>
      <c r="T1185" s="23">
        <v>42676.165972222225</v>
      </c>
      <c r="U1185" s="18" t="s">
        <v>8389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v>1.0493636363636363</v>
      </c>
      <c r="P1186">
        <v>61.562666666666665</v>
      </c>
      <c r="Q1186" t="s">
        <v>8337</v>
      </c>
      <c r="R1186" t="s">
        <v>8338</v>
      </c>
      <c r="S1186" s="32">
        <v>43361</v>
      </c>
      <c r="T1186" s="23">
        <v>42772.599664351852</v>
      </c>
      <c r="U1186" s="18" t="s">
        <v>8393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v>1.0544</v>
      </c>
      <c r="P1187">
        <v>118.73873873873873</v>
      </c>
      <c r="Q1187" t="s">
        <v>8337</v>
      </c>
      <c r="R1187" t="s">
        <v>8338</v>
      </c>
      <c r="S1187" s="32">
        <v>43362</v>
      </c>
      <c r="T1187" s="23">
        <v>42163.166666666672</v>
      </c>
      <c r="U1187" s="18" t="s">
        <v>8391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v>1.0673333333333332</v>
      </c>
      <c r="P1188">
        <v>65.081300813008127</v>
      </c>
      <c r="Q1188" t="s">
        <v>8337</v>
      </c>
      <c r="R1188" t="s">
        <v>8338</v>
      </c>
      <c r="S1188" s="32">
        <v>43363</v>
      </c>
      <c r="T1188" s="23">
        <v>42156.945833333331</v>
      </c>
      <c r="U1188" s="18" t="s">
        <v>8390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v>1.0412571428571429</v>
      </c>
      <c r="P1189">
        <v>130.15714285714284</v>
      </c>
      <c r="Q1189" t="s">
        <v>8337</v>
      </c>
      <c r="R1189" t="s">
        <v>8338</v>
      </c>
      <c r="S1189" s="32">
        <v>43364</v>
      </c>
      <c r="T1189" s="23">
        <v>42141.75</v>
      </c>
      <c r="U1189" s="18" t="s">
        <v>8390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v>1.6054999999999999</v>
      </c>
      <c r="P1190">
        <v>37.776470588235291</v>
      </c>
      <c r="Q1190" t="s">
        <v>8337</v>
      </c>
      <c r="R1190" t="s">
        <v>8338</v>
      </c>
      <c r="S1190" s="32">
        <v>43365</v>
      </c>
      <c r="T1190" s="23">
        <v>42732.700694444444</v>
      </c>
      <c r="U1190" s="18" t="s">
        <v>8389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v>1.0777777777777777</v>
      </c>
      <c r="P1191">
        <v>112.79069767441861</v>
      </c>
      <c r="Q1191" t="s">
        <v>8337</v>
      </c>
      <c r="R1191" t="s">
        <v>8338</v>
      </c>
      <c r="S1191" s="32">
        <v>43366</v>
      </c>
      <c r="T1191" s="23">
        <v>42550.979108796295</v>
      </c>
      <c r="U1191" s="18" t="s">
        <v>8390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v>1.35</v>
      </c>
      <c r="P1192">
        <v>51.92307692307692</v>
      </c>
      <c r="Q1192" t="s">
        <v>8337</v>
      </c>
      <c r="R1192" t="s">
        <v>8338</v>
      </c>
      <c r="S1192" s="32">
        <v>43367</v>
      </c>
      <c r="T1192" s="23">
        <v>41882.665798611109</v>
      </c>
      <c r="U1192" s="18" t="s">
        <v>8388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v>1.0907407407407408</v>
      </c>
      <c r="P1193">
        <v>89.242424242424249</v>
      </c>
      <c r="Q1193" t="s">
        <v>8337</v>
      </c>
      <c r="R1193" t="s">
        <v>8338</v>
      </c>
      <c r="S1193" s="32">
        <v>43368</v>
      </c>
      <c r="T1193" s="23">
        <v>42449.562037037031</v>
      </c>
      <c r="U1193" s="18" t="s">
        <v>8389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v>2.9</v>
      </c>
      <c r="P1194">
        <v>19.333333333333332</v>
      </c>
      <c r="Q1194" t="s">
        <v>8337</v>
      </c>
      <c r="R1194" t="s">
        <v>8338</v>
      </c>
      <c r="S1194" s="32">
        <v>43369</v>
      </c>
      <c r="T1194" s="23">
        <v>42777.506689814814</v>
      </c>
      <c r="U1194" s="18" t="s">
        <v>8388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v>1.0395714285714286</v>
      </c>
      <c r="P1195">
        <v>79.967032967032964</v>
      </c>
      <c r="Q1195" t="s">
        <v>8337</v>
      </c>
      <c r="R1195" t="s">
        <v>8338</v>
      </c>
      <c r="S1195" s="32">
        <v>43370</v>
      </c>
      <c r="T1195" s="23">
        <v>42469.734409722223</v>
      </c>
      <c r="U1195" s="18" t="s">
        <v>8393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v>3.2223999999999999</v>
      </c>
      <c r="P1196">
        <v>56.414565826330531</v>
      </c>
      <c r="Q1196" t="s">
        <v>8337</v>
      </c>
      <c r="R1196" t="s">
        <v>8338</v>
      </c>
      <c r="S1196" s="32">
        <v>43371</v>
      </c>
      <c r="T1196" s="23">
        <v>42102.488182870366</v>
      </c>
      <c r="U1196" s="18" t="s">
        <v>8391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v>1.35</v>
      </c>
      <c r="P1197">
        <v>79.411764705882348</v>
      </c>
      <c r="Q1197" t="s">
        <v>8337</v>
      </c>
      <c r="R1197" t="s">
        <v>8338</v>
      </c>
      <c r="S1197" s="32">
        <v>43372</v>
      </c>
      <c r="T1197" s="23">
        <v>42358.375</v>
      </c>
      <c r="U1197" s="18" t="s">
        <v>8391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v>2.6991034482758622</v>
      </c>
      <c r="P1198">
        <v>76.439453125</v>
      </c>
      <c r="Q1198" t="s">
        <v>8337</v>
      </c>
      <c r="R1198" t="s">
        <v>8338</v>
      </c>
      <c r="S1198" s="32">
        <v>43373</v>
      </c>
      <c r="T1198" s="23">
        <v>42356.818738425922</v>
      </c>
      <c r="U1198" s="18" t="s">
        <v>8391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v>2.5329333333333333</v>
      </c>
      <c r="P1199">
        <v>121</v>
      </c>
      <c r="Q1199" t="s">
        <v>8337</v>
      </c>
      <c r="R1199" t="s">
        <v>8338</v>
      </c>
      <c r="S1199" s="32">
        <v>43374</v>
      </c>
      <c r="T1199" s="23">
        <v>42534.249305555553</v>
      </c>
      <c r="U1199" s="18" t="s">
        <v>8392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v>2.6059999999999999</v>
      </c>
      <c r="P1200">
        <v>54.616766467065865</v>
      </c>
      <c r="Q1200" t="s">
        <v>8337</v>
      </c>
      <c r="R1200" t="s">
        <v>8338</v>
      </c>
      <c r="S1200" s="32">
        <v>43375</v>
      </c>
      <c r="T1200" s="23">
        <v>42369.125</v>
      </c>
      <c r="U1200" s="18" t="s">
        <v>8389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v>1.0131677953348381</v>
      </c>
      <c r="P1201">
        <v>299.22222222222223</v>
      </c>
      <c r="Q1201" t="s">
        <v>8337</v>
      </c>
      <c r="R1201" t="s">
        <v>8338</v>
      </c>
      <c r="S1201" s="32">
        <v>43376</v>
      </c>
      <c r="T1201" s="23">
        <v>42193.770833333328</v>
      </c>
      <c r="U1201" s="18" t="s">
        <v>8389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v>1.2560416666666667</v>
      </c>
      <c r="P1202">
        <v>58.533980582524272</v>
      </c>
      <c r="Q1202" t="s">
        <v>8337</v>
      </c>
      <c r="R1202" t="s">
        <v>8338</v>
      </c>
      <c r="S1202" s="32">
        <v>43377</v>
      </c>
      <c r="T1202" s="23">
        <v>42110.477500000001</v>
      </c>
      <c r="U1202" s="18" t="s">
        <v>8389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v>1.0243783333333334</v>
      </c>
      <c r="P1203">
        <v>55.371801801801809</v>
      </c>
      <c r="Q1203" t="s">
        <v>8337</v>
      </c>
      <c r="R1203" t="s">
        <v>8338</v>
      </c>
      <c r="S1203" s="32">
        <v>43378</v>
      </c>
      <c r="T1203" s="23">
        <v>42566.60701388889</v>
      </c>
      <c r="U1203" s="18" t="s">
        <v>8390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v>1.99244</v>
      </c>
      <c r="P1204">
        <v>183.80442804428046</v>
      </c>
      <c r="Q1204" t="s">
        <v>8337</v>
      </c>
      <c r="R1204" t="s">
        <v>8338</v>
      </c>
      <c r="S1204" s="32">
        <v>43379</v>
      </c>
      <c r="T1204" s="23">
        <v>42182.288819444439</v>
      </c>
      <c r="U1204" s="18" t="s">
        <v>8394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v>1.0245398773006136</v>
      </c>
      <c r="P1205">
        <v>165.34653465346534</v>
      </c>
      <c r="Q1205" t="s">
        <v>8337</v>
      </c>
      <c r="R1205" t="s">
        <v>8338</v>
      </c>
      <c r="S1205" s="32">
        <v>43380</v>
      </c>
      <c r="T1205" s="23">
        <v>42155.614895833336</v>
      </c>
      <c r="U1205" s="18" t="s">
        <v>8392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v>1.0294615384615384</v>
      </c>
      <c r="P1206">
        <v>234.78947368421052</v>
      </c>
      <c r="Q1206" t="s">
        <v>8337</v>
      </c>
      <c r="R1206" t="s">
        <v>8338</v>
      </c>
      <c r="S1206" s="32">
        <v>43381</v>
      </c>
      <c r="T1206" s="23">
        <v>42342.208333333328</v>
      </c>
      <c r="U1206" s="18" t="s">
        <v>8391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v>1.0086153846153847</v>
      </c>
      <c r="P1207">
        <v>211.48387096774192</v>
      </c>
      <c r="Q1207" t="s">
        <v>8337</v>
      </c>
      <c r="R1207" t="s">
        <v>8338</v>
      </c>
      <c r="S1207" s="32">
        <v>43382</v>
      </c>
      <c r="T1207" s="23">
        <v>42168.506377314814</v>
      </c>
      <c r="U1207" s="18" t="s">
        <v>8391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v>1.1499999999999999</v>
      </c>
      <c r="P1208">
        <v>32.34375</v>
      </c>
      <c r="Q1208" t="s">
        <v>8337</v>
      </c>
      <c r="R1208" t="s">
        <v>8338</v>
      </c>
      <c r="S1208" s="32">
        <v>43383</v>
      </c>
      <c r="T1208" s="23">
        <v>42805.561805555553</v>
      </c>
      <c r="U1208" s="18" t="s">
        <v>8388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v>1.0416766467065868</v>
      </c>
      <c r="P1209">
        <v>123.37588652482269</v>
      </c>
      <c r="Q1209" t="s">
        <v>8337</v>
      </c>
      <c r="R1209" t="s">
        <v>8338</v>
      </c>
      <c r="S1209" s="32">
        <v>43384</v>
      </c>
      <c r="T1209" s="23">
        <v>42460.416666666672</v>
      </c>
      <c r="U1209" s="18" t="s">
        <v>8392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v>1.5529999999999999</v>
      </c>
      <c r="P1210">
        <v>207.06666666666666</v>
      </c>
      <c r="Q1210" t="s">
        <v>8337</v>
      </c>
      <c r="R1210" t="s">
        <v>8338</v>
      </c>
      <c r="S1210" s="32">
        <v>43385</v>
      </c>
      <c r="T1210" s="23">
        <v>42453.667407407411</v>
      </c>
      <c r="U1210" s="18" t="s">
        <v>8391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v>1.06</v>
      </c>
      <c r="P1211">
        <v>138.2608695652174</v>
      </c>
      <c r="Q1211" t="s">
        <v>8337</v>
      </c>
      <c r="R1211" t="s">
        <v>8338</v>
      </c>
      <c r="S1211" s="32">
        <v>43386</v>
      </c>
      <c r="T1211" s="23">
        <v>42791.846122685187</v>
      </c>
      <c r="U1211" s="18" t="s">
        <v>8390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v>2.5431499999999998</v>
      </c>
      <c r="P1212">
        <v>493.81553398058253</v>
      </c>
      <c r="Q1212" t="s">
        <v>8337</v>
      </c>
      <c r="R1212" t="s">
        <v>8338</v>
      </c>
      <c r="S1212" s="32">
        <v>43387</v>
      </c>
      <c r="T1212" s="23">
        <v>42155.875</v>
      </c>
      <c r="U1212" s="18" t="s">
        <v>8393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v>1.0109999999999999</v>
      </c>
      <c r="P1213">
        <v>168.5</v>
      </c>
      <c r="Q1213" t="s">
        <v>8337</v>
      </c>
      <c r="R1213" t="s">
        <v>8338</v>
      </c>
      <c r="S1213" s="32">
        <v>43388</v>
      </c>
      <c r="T1213" s="23">
        <v>42530.866446759261</v>
      </c>
      <c r="U1213" s="18" t="s">
        <v>8389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v>1.2904</v>
      </c>
      <c r="P1214">
        <v>38.867469879518069</v>
      </c>
      <c r="Q1214" t="s">
        <v>8337</v>
      </c>
      <c r="R1214" t="s">
        <v>8338</v>
      </c>
      <c r="S1214" s="32">
        <v>43389</v>
      </c>
      <c r="T1214" s="23">
        <v>42335.041666666672</v>
      </c>
      <c r="U1214" s="18" t="s">
        <v>8389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v>1.0223076923076924</v>
      </c>
      <c r="P1215">
        <v>61.527777777777779</v>
      </c>
      <c r="Q1215" t="s">
        <v>8337</v>
      </c>
      <c r="R1215" t="s">
        <v>8338</v>
      </c>
      <c r="S1215" s="32">
        <v>43390</v>
      </c>
      <c r="T1215" s="23">
        <v>42766.755787037036</v>
      </c>
      <c r="U1215" s="18" t="s">
        <v>8390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v>1.3180000000000001</v>
      </c>
      <c r="P1216">
        <v>105.44</v>
      </c>
      <c r="Q1216" t="s">
        <v>8337</v>
      </c>
      <c r="R1216" t="s">
        <v>8338</v>
      </c>
      <c r="S1216" s="32">
        <v>43391</v>
      </c>
      <c r="T1216" s="23">
        <v>42164.840335648143</v>
      </c>
      <c r="U1216" s="18" t="s">
        <v>8389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v>7.8608020000000005</v>
      </c>
      <c r="P1217">
        <v>71.592003642987251</v>
      </c>
      <c r="Q1217" t="s">
        <v>8337</v>
      </c>
      <c r="R1217" t="s">
        <v>8338</v>
      </c>
      <c r="S1217" s="32">
        <v>43392</v>
      </c>
      <c r="T1217" s="23">
        <v>41789.923101851848</v>
      </c>
      <c r="U1217" s="18" t="s">
        <v>8390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v>1.4570000000000001</v>
      </c>
      <c r="P1218">
        <v>91.882882882882882</v>
      </c>
      <c r="Q1218" t="s">
        <v>8337</v>
      </c>
      <c r="R1218" t="s">
        <v>8338</v>
      </c>
      <c r="S1218" s="32">
        <v>43393</v>
      </c>
      <c r="T1218" s="23">
        <v>42279.960416666669</v>
      </c>
      <c r="U1218" s="18" t="s">
        <v>8391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v>1.026</v>
      </c>
      <c r="P1219">
        <v>148.57377049180329</v>
      </c>
      <c r="Q1219" t="s">
        <v>8337</v>
      </c>
      <c r="R1219" t="s">
        <v>8338</v>
      </c>
      <c r="S1219" s="32">
        <v>43394</v>
      </c>
      <c r="T1219" s="23">
        <v>42565.809490740736</v>
      </c>
      <c r="U1219" s="18" t="s">
        <v>8394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v>1.7227777777777777</v>
      </c>
      <c r="P1220">
        <v>174.2134831460674</v>
      </c>
      <c r="Q1220" t="s">
        <v>8337</v>
      </c>
      <c r="R1220" t="s">
        <v>8338</v>
      </c>
      <c r="S1220" s="32">
        <v>43395</v>
      </c>
      <c r="T1220" s="23">
        <v>42309.125</v>
      </c>
      <c r="U1220" s="18" t="s">
        <v>8390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v>1.5916819571865444</v>
      </c>
      <c r="P1221">
        <v>102.86166007905139</v>
      </c>
      <c r="Q1221" t="s">
        <v>8337</v>
      </c>
      <c r="R1221" t="s">
        <v>8338</v>
      </c>
      <c r="S1221" s="32">
        <v>43396</v>
      </c>
      <c r="T1221" s="23">
        <v>42663.461956018517</v>
      </c>
      <c r="U1221" s="18" t="s">
        <v>8392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v>1.0376666666666667</v>
      </c>
      <c r="P1222">
        <v>111.17857142857143</v>
      </c>
      <c r="Q1222" t="s">
        <v>8337</v>
      </c>
      <c r="R1222" t="s">
        <v>8338</v>
      </c>
      <c r="S1222" s="32">
        <v>43397</v>
      </c>
      <c r="T1222" s="23">
        <v>42241.628611111111</v>
      </c>
      <c r="U1222" s="18" t="s">
        <v>8392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v>1.1140954545454547</v>
      </c>
      <c r="P1223">
        <v>23.796213592233013</v>
      </c>
      <c r="Q1223" t="s">
        <v>8337</v>
      </c>
      <c r="R1223" t="s">
        <v>8338</v>
      </c>
      <c r="S1223" s="32">
        <v>43398</v>
      </c>
      <c r="T1223" s="23">
        <v>42708</v>
      </c>
      <c r="U1223" s="18" t="s">
        <v>8389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v>2.80375</v>
      </c>
      <c r="P1224">
        <v>81.268115942028984</v>
      </c>
      <c r="Q1224" t="s">
        <v>8337</v>
      </c>
      <c r="R1224" t="s">
        <v>8338</v>
      </c>
      <c r="S1224" s="32">
        <v>43399</v>
      </c>
      <c r="T1224" s="23">
        <v>42461.166666666672</v>
      </c>
      <c r="U1224" s="18" t="s">
        <v>8389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v>1.1210606060606061</v>
      </c>
      <c r="P1225">
        <v>116.21465968586388</v>
      </c>
      <c r="Q1225" t="s">
        <v>8337</v>
      </c>
      <c r="R1225" t="s">
        <v>8338</v>
      </c>
      <c r="S1225" s="32">
        <v>43400</v>
      </c>
      <c r="T1225" s="23">
        <v>42684.218854166669</v>
      </c>
      <c r="U1225" s="18" t="s">
        <v>8392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v>7.0666666666666669E-2</v>
      </c>
      <c r="P1226">
        <v>58.888888888888886</v>
      </c>
      <c r="Q1226" t="s">
        <v>8324</v>
      </c>
      <c r="R1226" t="s">
        <v>8339</v>
      </c>
      <c r="S1226" s="32">
        <v>43401</v>
      </c>
      <c r="T1226" s="23">
        <v>41796.549791666665</v>
      </c>
      <c r="U1226" s="18" t="s">
        <v>8392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v>4.3999999999999997E-2</v>
      </c>
      <c r="P1227">
        <v>44</v>
      </c>
      <c r="Q1227" t="s">
        <v>8324</v>
      </c>
      <c r="R1227" t="s">
        <v>8339</v>
      </c>
      <c r="S1227" s="32">
        <v>43402</v>
      </c>
      <c r="T1227" s="23">
        <v>41569.905995370369</v>
      </c>
      <c r="U1227" s="18" t="s">
        <v>8389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v>3.8739999999999997E-2</v>
      </c>
      <c r="P1228">
        <v>48.424999999999997</v>
      </c>
      <c r="Q1228" t="s">
        <v>8324</v>
      </c>
      <c r="R1228" t="s">
        <v>8339</v>
      </c>
      <c r="S1228" s="32">
        <v>43403</v>
      </c>
      <c r="T1228" s="23">
        <v>41750.041666666664</v>
      </c>
      <c r="U1228" s="18" t="s">
        <v>8399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v>0</v>
      </c>
      <c r="P1229" t="e">
        <v>#DIV/0!</v>
      </c>
      <c r="Q1229" t="s">
        <v>8324</v>
      </c>
      <c r="R1229" t="s">
        <v>8339</v>
      </c>
      <c r="S1229" s="32">
        <v>43404</v>
      </c>
      <c r="T1229" s="23">
        <v>41858.291666666664</v>
      </c>
      <c r="U1229" s="18" t="s">
        <v>8389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v>0.29299999999999998</v>
      </c>
      <c r="P1230">
        <v>61.041666666666664</v>
      </c>
      <c r="Q1230" t="s">
        <v>8324</v>
      </c>
      <c r="R1230" t="s">
        <v>8339</v>
      </c>
      <c r="S1230" s="32">
        <v>43405</v>
      </c>
      <c r="T1230" s="23">
        <v>40814.729259259257</v>
      </c>
      <c r="U1230" s="18" t="s">
        <v>8390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v>9.0909090909090905E-3</v>
      </c>
      <c r="P1231">
        <v>25</v>
      </c>
      <c r="Q1231" t="s">
        <v>8324</v>
      </c>
      <c r="R1231" t="s">
        <v>8339</v>
      </c>
      <c r="S1231" s="32">
        <v>43406</v>
      </c>
      <c r="T1231" s="23">
        <v>41015.666666666664</v>
      </c>
      <c r="U1231" s="18" t="s">
        <v>8389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v>0</v>
      </c>
      <c r="P1232" t="e">
        <v>#DIV/0!</v>
      </c>
      <c r="Q1232" t="s">
        <v>8324</v>
      </c>
      <c r="R1232" t="s">
        <v>8339</v>
      </c>
      <c r="S1232" s="32">
        <v>43407</v>
      </c>
      <c r="T1232" s="23">
        <v>40598.972569444442</v>
      </c>
      <c r="U1232" s="18" t="s">
        <v>8399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v>0</v>
      </c>
      <c r="P1233" t="e">
        <v>#DIV/0!</v>
      </c>
      <c r="Q1233" t="s">
        <v>8324</v>
      </c>
      <c r="R1233" t="s">
        <v>8339</v>
      </c>
      <c r="S1233" s="32">
        <v>43408</v>
      </c>
      <c r="T1233" s="23">
        <v>42244.041666666672</v>
      </c>
      <c r="U1233" s="18" t="s">
        <v>8390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v>8.0000000000000002E-3</v>
      </c>
      <c r="P1234">
        <v>40</v>
      </c>
      <c r="Q1234" t="s">
        <v>8324</v>
      </c>
      <c r="R1234" t="s">
        <v>8339</v>
      </c>
      <c r="S1234" s="32">
        <v>43409</v>
      </c>
      <c r="T1234" s="23">
        <v>41553.848032407412</v>
      </c>
      <c r="U1234" s="18" t="s">
        <v>8390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v>0.11600000000000001</v>
      </c>
      <c r="P1235">
        <v>19.333333333333332</v>
      </c>
      <c r="Q1235" t="s">
        <v>8324</v>
      </c>
      <c r="R1235" t="s">
        <v>8339</v>
      </c>
      <c r="S1235" s="32">
        <v>43410</v>
      </c>
      <c r="T1235" s="23">
        <v>40960.948773148149</v>
      </c>
      <c r="U1235" s="18" t="s">
        <v>8389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v>0</v>
      </c>
      <c r="P1236" t="e">
        <v>#DIV/0!</v>
      </c>
      <c r="Q1236" t="s">
        <v>8324</v>
      </c>
      <c r="R1236" t="s">
        <v>8339</v>
      </c>
      <c r="S1236" s="32">
        <v>43411</v>
      </c>
      <c r="T1236" s="23">
        <v>42037.788680555561</v>
      </c>
      <c r="U1236" s="18" t="s">
        <v>8399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v>2.787363950092912E-2</v>
      </c>
      <c r="P1237">
        <v>35</v>
      </c>
      <c r="Q1237" t="s">
        <v>8324</v>
      </c>
      <c r="R1237" t="s">
        <v>8339</v>
      </c>
      <c r="S1237" s="32">
        <v>43412</v>
      </c>
      <c r="T1237" s="23">
        <v>41623.135405092595</v>
      </c>
      <c r="U1237" s="18" t="s">
        <v>8390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v>0</v>
      </c>
      <c r="P1238" t="e">
        <v>#DIV/0!</v>
      </c>
      <c r="Q1238" t="s">
        <v>8324</v>
      </c>
      <c r="R1238" t="s">
        <v>8339</v>
      </c>
      <c r="S1238" s="32">
        <v>43413</v>
      </c>
      <c r="T1238" s="23">
        <v>41118.666666666664</v>
      </c>
      <c r="U1238" s="18" t="s">
        <v>8389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v>0</v>
      </c>
      <c r="P1239" t="e">
        <v>#DIV/0!</v>
      </c>
      <c r="Q1239" t="s">
        <v>8324</v>
      </c>
      <c r="R1239" t="s">
        <v>8339</v>
      </c>
      <c r="S1239" s="32">
        <v>43414</v>
      </c>
      <c r="T1239" s="23">
        <v>41145.283159722225</v>
      </c>
      <c r="U1239" s="18" t="s">
        <v>8394</v>
      </c>
    </row>
    <row r="1240" spans="1:21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v>0.17799999999999999</v>
      </c>
      <c r="P1240">
        <v>59.333333333333336</v>
      </c>
      <c r="Q1240" t="s">
        <v>8324</v>
      </c>
      <c r="R1240" t="s">
        <v>8339</v>
      </c>
      <c r="S1240" s="32">
        <v>43415</v>
      </c>
      <c r="T1240" s="23">
        <v>40761.61037037037</v>
      </c>
      <c r="U1240" s="18" t="s">
        <v>8389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v>0</v>
      </c>
      <c r="P1241" t="e">
        <v>#DIV/0!</v>
      </c>
      <c r="Q1241" t="s">
        <v>8324</v>
      </c>
      <c r="R1241" t="s">
        <v>8339</v>
      </c>
      <c r="S1241" s="32">
        <v>43416</v>
      </c>
      <c r="T1241" s="23">
        <v>40913.962581018517</v>
      </c>
      <c r="U1241" s="18" t="s">
        <v>8389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v>3.0124999999999999E-2</v>
      </c>
      <c r="P1242">
        <v>30.125</v>
      </c>
      <c r="Q1242" t="s">
        <v>8324</v>
      </c>
      <c r="R1242" t="s">
        <v>8339</v>
      </c>
      <c r="S1242" s="32">
        <v>43417</v>
      </c>
      <c r="T1242" s="23">
        <v>41467.910416666666</v>
      </c>
      <c r="U1242" s="18" t="s">
        <v>8390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v>0.50739999999999996</v>
      </c>
      <c r="P1243">
        <v>74.617647058823536</v>
      </c>
      <c r="Q1243" t="s">
        <v>8324</v>
      </c>
      <c r="R1243" t="s">
        <v>8339</v>
      </c>
      <c r="S1243" s="32">
        <v>43418</v>
      </c>
      <c r="T1243" s="23">
        <v>41946.249305555553</v>
      </c>
      <c r="U1243" s="18" t="s">
        <v>8390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v>5.4884742041712408E-3</v>
      </c>
      <c r="P1244">
        <v>5</v>
      </c>
      <c r="Q1244" t="s">
        <v>8324</v>
      </c>
      <c r="R1244" t="s">
        <v>8339</v>
      </c>
      <c r="S1244" s="32">
        <v>43419</v>
      </c>
      <c r="T1244" s="23">
        <v>40797.554166666669</v>
      </c>
      <c r="U1244" s="18" t="s">
        <v>8388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v>0.14091666666666666</v>
      </c>
      <c r="P1245">
        <v>44.5</v>
      </c>
      <c r="Q1245" t="s">
        <v>8324</v>
      </c>
      <c r="R1245" t="s">
        <v>8339</v>
      </c>
      <c r="S1245" s="32">
        <v>43420</v>
      </c>
      <c r="T1245" s="23">
        <v>40732.875</v>
      </c>
      <c r="U1245" s="18" t="s">
        <v>8391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v>1.038</v>
      </c>
      <c r="P1246">
        <v>46.133333333333333</v>
      </c>
      <c r="Q1246" t="s">
        <v>8324</v>
      </c>
      <c r="R1246" t="s">
        <v>8325</v>
      </c>
      <c r="S1246" s="32">
        <v>43421</v>
      </c>
      <c r="T1246" s="23">
        <v>41386.875</v>
      </c>
      <c r="U1246" s="18" t="s">
        <v>8389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v>1.2024999999999999</v>
      </c>
      <c r="P1247">
        <v>141.47058823529412</v>
      </c>
      <c r="Q1247" t="s">
        <v>8324</v>
      </c>
      <c r="R1247" t="s">
        <v>8325</v>
      </c>
      <c r="S1247" s="32">
        <v>43422</v>
      </c>
      <c r="T1247" s="23">
        <v>41804.599930555552</v>
      </c>
      <c r="U1247" s="18" t="s">
        <v>8389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v>1.17</v>
      </c>
      <c r="P1248">
        <v>75.483870967741936</v>
      </c>
      <c r="Q1248" t="s">
        <v>8324</v>
      </c>
      <c r="R1248" t="s">
        <v>8325</v>
      </c>
      <c r="S1248" s="32">
        <v>43423</v>
      </c>
      <c r="T1248" s="23">
        <v>40883.085057870368</v>
      </c>
      <c r="U1248" s="18" t="s">
        <v>8389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v>1.2214285714285715</v>
      </c>
      <c r="P1249">
        <v>85.5</v>
      </c>
      <c r="Q1249" t="s">
        <v>8324</v>
      </c>
      <c r="R1249" t="s">
        <v>8325</v>
      </c>
      <c r="S1249" s="32">
        <v>43424</v>
      </c>
      <c r="T1249" s="23">
        <v>41400.292303240742</v>
      </c>
      <c r="U1249" s="18" t="s">
        <v>8389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v>1.5164</v>
      </c>
      <c r="P1250">
        <v>64.254237288135599</v>
      </c>
      <c r="Q1250" t="s">
        <v>8324</v>
      </c>
      <c r="R1250" t="s">
        <v>8325</v>
      </c>
      <c r="S1250" s="32">
        <v>43425</v>
      </c>
      <c r="T1250" s="23">
        <v>41803.290972222225</v>
      </c>
      <c r="U1250" s="18" t="s">
        <v>8389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v>1.0444</v>
      </c>
      <c r="P1251">
        <v>64.46913580246914</v>
      </c>
      <c r="Q1251" t="s">
        <v>8324</v>
      </c>
      <c r="R1251" t="s">
        <v>8325</v>
      </c>
      <c r="S1251" s="32">
        <v>43426</v>
      </c>
      <c r="T1251" s="23">
        <v>41097.74086805556</v>
      </c>
      <c r="U1251" s="18" t="s">
        <v>8390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v>2.0015333333333332</v>
      </c>
      <c r="P1252">
        <v>118.2007874015748</v>
      </c>
      <c r="Q1252" t="s">
        <v>8324</v>
      </c>
      <c r="R1252" t="s">
        <v>8325</v>
      </c>
      <c r="S1252" s="32">
        <v>43427</v>
      </c>
      <c r="T1252" s="23">
        <v>41888.64271990741</v>
      </c>
      <c r="U1252" s="18" t="s">
        <v>8395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v>1.018</v>
      </c>
      <c r="P1253">
        <v>82.540540540540547</v>
      </c>
      <c r="Q1253" t="s">
        <v>8324</v>
      </c>
      <c r="R1253" t="s">
        <v>8325</v>
      </c>
      <c r="S1253" s="32">
        <v>43428</v>
      </c>
      <c r="T1253" s="23">
        <v>40811.814432870371</v>
      </c>
      <c r="U1253" s="18" t="s">
        <v>8390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v>1.3765714285714286</v>
      </c>
      <c r="P1254">
        <v>34.170212765957444</v>
      </c>
      <c r="Q1254" t="s">
        <v>8324</v>
      </c>
      <c r="R1254" t="s">
        <v>8325</v>
      </c>
      <c r="S1254" s="32">
        <v>43429</v>
      </c>
      <c r="T1254" s="23">
        <v>41571.988067129627</v>
      </c>
      <c r="U1254" s="18" t="s">
        <v>8389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v>3038.3319999999999</v>
      </c>
      <c r="P1255">
        <v>42.73322081575246</v>
      </c>
      <c r="Q1255" t="s">
        <v>8324</v>
      </c>
      <c r="R1255" t="s">
        <v>8325</v>
      </c>
      <c r="S1255" s="32">
        <v>43430</v>
      </c>
      <c r="T1255" s="23">
        <v>41885.783645833333</v>
      </c>
      <c r="U1255" s="18" t="s">
        <v>8388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v>1.9885074626865671</v>
      </c>
      <c r="P1256">
        <v>94.489361702127653</v>
      </c>
      <c r="Q1256" t="s">
        <v>8324</v>
      </c>
      <c r="R1256" t="s">
        <v>8325</v>
      </c>
      <c r="S1256" s="32">
        <v>43431</v>
      </c>
      <c r="T1256" s="23">
        <v>40544.207638888889</v>
      </c>
      <c r="U1256" s="18" t="s">
        <v>8390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v>2.0236666666666667</v>
      </c>
      <c r="P1257">
        <v>55.697247706422019</v>
      </c>
      <c r="Q1257" t="s">
        <v>8324</v>
      </c>
      <c r="R1257" t="s">
        <v>8325</v>
      </c>
      <c r="S1257" s="32">
        <v>43432</v>
      </c>
      <c r="T1257" s="23">
        <v>41609.887175925927</v>
      </c>
      <c r="U1257" s="18" t="s">
        <v>8389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v>1.1796376666666666</v>
      </c>
      <c r="P1258">
        <v>98.030831024930734</v>
      </c>
      <c r="Q1258" t="s">
        <v>8324</v>
      </c>
      <c r="R1258" t="s">
        <v>8325</v>
      </c>
      <c r="S1258" s="32">
        <v>43433</v>
      </c>
      <c r="T1258" s="23">
        <v>40951.919340277782</v>
      </c>
      <c r="U1258" s="18" t="s">
        <v>8395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v>2.9472727272727273</v>
      </c>
      <c r="P1259">
        <v>92.102272727272734</v>
      </c>
      <c r="Q1259" t="s">
        <v>8324</v>
      </c>
      <c r="R1259" t="s">
        <v>8325</v>
      </c>
      <c r="S1259" s="32">
        <v>43434</v>
      </c>
      <c r="T1259" s="23">
        <v>40636.043865740743</v>
      </c>
      <c r="U1259" s="18" t="s">
        <v>8390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v>2.1314633333333335</v>
      </c>
      <c r="P1260">
        <v>38.175462686567165</v>
      </c>
      <c r="Q1260" t="s">
        <v>8324</v>
      </c>
      <c r="R1260" t="s">
        <v>8325</v>
      </c>
      <c r="S1260" s="32">
        <v>43435</v>
      </c>
      <c r="T1260" s="23">
        <v>41517.611250000002</v>
      </c>
      <c r="U1260" s="18" t="s">
        <v>8391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v>1.0424</v>
      </c>
      <c r="P1261">
        <v>27.145833333333332</v>
      </c>
      <c r="Q1261" t="s">
        <v>8324</v>
      </c>
      <c r="R1261" t="s">
        <v>8325</v>
      </c>
      <c r="S1261" s="32">
        <v>43436</v>
      </c>
      <c r="T1261" s="23">
        <v>41799.165972222225</v>
      </c>
      <c r="U1261" s="18" t="s">
        <v>8389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v>1.1366666666666667</v>
      </c>
      <c r="P1262">
        <v>50.689189189189186</v>
      </c>
      <c r="Q1262" t="s">
        <v>8324</v>
      </c>
      <c r="R1262" t="s">
        <v>8325</v>
      </c>
      <c r="S1262" s="32">
        <v>43437</v>
      </c>
      <c r="T1262" s="23">
        <v>41696.842824074076</v>
      </c>
      <c r="U1262" s="18" t="s">
        <v>8389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v>1.0125</v>
      </c>
      <c r="P1263">
        <v>38.942307692307693</v>
      </c>
      <c r="Q1263" t="s">
        <v>8324</v>
      </c>
      <c r="R1263" t="s">
        <v>8325</v>
      </c>
      <c r="S1263" s="32">
        <v>43438</v>
      </c>
      <c r="T1263" s="23">
        <v>41668.342905092592</v>
      </c>
      <c r="U1263" s="18" t="s">
        <v>8389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v>1.2541538461538462</v>
      </c>
      <c r="P1264">
        <v>77.638095238095232</v>
      </c>
      <c r="Q1264" t="s">
        <v>8324</v>
      </c>
      <c r="R1264" t="s">
        <v>8325</v>
      </c>
      <c r="S1264" s="32">
        <v>43439</v>
      </c>
      <c r="T1264" s="23">
        <v>41686.762638888889</v>
      </c>
      <c r="U1264" s="18" t="s">
        <v>8390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v>1.19</v>
      </c>
      <c r="P1265">
        <v>43.536585365853661</v>
      </c>
      <c r="Q1265" t="s">
        <v>8324</v>
      </c>
      <c r="R1265" t="s">
        <v>8325</v>
      </c>
      <c r="S1265" s="32">
        <v>43440</v>
      </c>
      <c r="T1265" s="23">
        <v>41727.041666666664</v>
      </c>
      <c r="U1265" s="18" t="s">
        <v>8389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v>1.6646153846153846</v>
      </c>
      <c r="P1266">
        <v>31.823529411764707</v>
      </c>
      <c r="Q1266" t="s">
        <v>8324</v>
      </c>
      <c r="R1266" t="s">
        <v>8325</v>
      </c>
      <c r="S1266" s="32">
        <v>43441</v>
      </c>
      <c r="T1266" s="23">
        <v>41576.662997685184</v>
      </c>
      <c r="U1266" s="18" t="s">
        <v>8388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v>1.1914771428571429</v>
      </c>
      <c r="P1267">
        <v>63.184393939393942</v>
      </c>
      <c r="Q1267" t="s">
        <v>8324</v>
      </c>
      <c r="R1267" t="s">
        <v>8325</v>
      </c>
      <c r="S1267" s="32">
        <v>43442</v>
      </c>
      <c r="T1267" s="23">
        <v>40512.655266203699</v>
      </c>
      <c r="U1267" s="18" t="s">
        <v>8389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v>1.0047368421052632</v>
      </c>
      <c r="P1268">
        <v>190.9</v>
      </c>
      <c r="Q1268" t="s">
        <v>8324</v>
      </c>
      <c r="R1268" t="s">
        <v>8325</v>
      </c>
      <c r="S1268" s="32">
        <v>43443</v>
      </c>
      <c r="T1268" s="23">
        <v>41650.87667824074</v>
      </c>
      <c r="U1268" s="18" t="s">
        <v>8390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v>1.018</v>
      </c>
      <c r="P1269">
        <v>140.85534591194968</v>
      </c>
      <c r="Q1269" t="s">
        <v>8324</v>
      </c>
      <c r="R1269" t="s">
        <v>8325</v>
      </c>
      <c r="S1269" s="32">
        <v>43444</v>
      </c>
      <c r="T1269" s="23">
        <v>41479.585162037038</v>
      </c>
      <c r="U1269" s="18" t="s">
        <v>8393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v>1.1666666666666667</v>
      </c>
      <c r="P1270">
        <v>76.92307692307692</v>
      </c>
      <c r="Q1270" t="s">
        <v>8324</v>
      </c>
      <c r="R1270" t="s">
        <v>8325</v>
      </c>
      <c r="S1270" s="32">
        <v>43445</v>
      </c>
      <c r="T1270" s="23">
        <v>41537.845451388886</v>
      </c>
      <c r="U1270" s="18" t="s">
        <v>8391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v>1.0864893617021276</v>
      </c>
      <c r="P1271">
        <v>99.15533980582525</v>
      </c>
      <c r="Q1271" t="s">
        <v>8324</v>
      </c>
      <c r="R1271" t="s">
        <v>8325</v>
      </c>
      <c r="S1271" s="32">
        <v>43446</v>
      </c>
      <c r="T1271" s="23">
        <v>42476</v>
      </c>
      <c r="U1271" s="18" t="s">
        <v>8392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v>1.1472</v>
      </c>
      <c r="P1272">
        <v>67.881656804733723</v>
      </c>
      <c r="Q1272" t="s">
        <v>8324</v>
      </c>
      <c r="R1272" t="s">
        <v>8325</v>
      </c>
      <c r="S1272" s="32">
        <v>43447</v>
      </c>
      <c r="T1272" s="23">
        <v>40993.815300925926</v>
      </c>
      <c r="U1272" s="18" t="s">
        <v>8391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v>1.018</v>
      </c>
      <c r="P1273">
        <v>246.29032258064515</v>
      </c>
      <c r="Q1273" t="s">
        <v>8324</v>
      </c>
      <c r="R1273" t="s">
        <v>8325</v>
      </c>
      <c r="S1273" s="32">
        <v>43448</v>
      </c>
      <c r="T1273" s="23">
        <v>41591.725219907406</v>
      </c>
      <c r="U1273" s="18" t="s">
        <v>8390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v>1.06</v>
      </c>
      <c r="P1274">
        <v>189.28571428571428</v>
      </c>
      <c r="Q1274" t="s">
        <v>8324</v>
      </c>
      <c r="R1274" t="s">
        <v>8325</v>
      </c>
      <c r="S1274" s="32">
        <v>43449</v>
      </c>
      <c r="T1274" s="23">
        <v>40344.166666666664</v>
      </c>
      <c r="U1274" s="18" t="s">
        <v>8390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v>1.0349999999999999</v>
      </c>
      <c r="P1275">
        <v>76.666666666666671</v>
      </c>
      <c r="Q1275" t="s">
        <v>8324</v>
      </c>
      <c r="R1275" t="s">
        <v>8325</v>
      </c>
      <c r="S1275" s="32">
        <v>43450</v>
      </c>
      <c r="T1275" s="23">
        <v>41882.730219907404</v>
      </c>
      <c r="U1275" s="18" t="s">
        <v>8389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v>1.5497535999999998</v>
      </c>
      <c r="P1276">
        <v>82.963254817987149</v>
      </c>
      <c r="Q1276" t="s">
        <v>8324</v>
      </c>
      <c r="R1276" t="s">
        <v>8325</v>
      </c>
      <c r="S1276" s="32">
        <v>43451</v>
      </c>
      <c r="T1276" s="23">
        <v>41151.690104166664</v>
      </c>
      <c r="U1276" s="18" t="s">
        <v>8394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v>1.6214066666666667</v>
      </c>
      <c r="P1277">
        <v>62.522107969151669</v>
      </c>
      <c r="Q1277" t="s">
        <v>8324</v>
      </c>
      <c r="R1277" t="s">
        <v>8325</v>
      </c>
      <c r="S1277" s="32">
        <v>43452</v>
      </c>
      <c r="T1277" s="23">
        <v>41493.867905092593</v>
      </c>
      <c r="U1277" s="18" t="s">
        <v>8392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v>1.0442100000000001</v>
      </c>
      <c r="P1278">
        <v>46.06808823529412</v>
      </c>
      <c r="Q1278" t="s">
        <v>8324</v>
      </c>
      <c r="R1278" t="s">
        <v>8325</v>
      </c>
      <c r="S1278" s="32">
        <v>43453</v>
      </c>
      <c r="T1278" s="23">
        <v>40057.166666666664</v>
      </c>
      <c r="U1278" s="18" t="s">
        <v>8389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v>1.0612433333333333</v>
      </c>
      <c r="P1279">
        <v>38.543946731234868</v>
      </c>
      <c r="Q1279" t="s">
        <v>8324</v>
      </c>
      <c r="R1279" t="s">
        <v>8325</v>
      </c>
      <c r="S1279" s="32">
        <v>43454</v>
      </c>
      <c r="T1279" s="23">
        <v>41156.561886574076</v>
      </c>
      <c r="U1279" s="18" t="s">
        <v>8392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v>1.5493846153846154</v>
      </c>
      <c r="P1280">
        <v>53.005263157894738</v>
      </c>
      <c r="Q1280" t="s">
        <v>8324</v>
      </c>
      <c r="R1280" t="s">
        <v>8325</v>
      </c>
      <c r="S1280" s="32">
        <v>43455</v>
      </c>
      <c r="T1280" s="23">
        <v>41815.083333333336</v>
      </c>
      <c r="U1280" s="18" t="s">
        <v>8390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v>1.1077157238734421</v>
      </c>
      <c r="P1281">
        <v>73.355396825396824</v>
      </c>
      <c r="Q1281" t="s">
        <v>8324</v>
      </c>
      <c r="R1281" t="s">
        <v>8325</v>
      </c>
      <c r="S1281" s="32">
        <v>43456</v>
      </c>
      <c r="T1281" s="23">
        <v>41722.057523148149</v>
      </c>
      <c r="U1281" s="18" t="s">
        <v>8391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v>1.1091186666666666</v>
      </c>
      <c r="P1282">
        <v>127.97523076923076</v>
      </c>
      <c r="Q1282" t="s">
        <v>8324</v>
      </c>
      <c r="R1282" t="s">
        <v>8325</v>
      </c>
      <c r="S1282" s="32">
        <v>43457</v>
      </c>
      <c r="T1282" s="23">
        <v>40603.757569444446</v>
      </c>
      <c r="U1282" s="18" t="s">
        <v>8392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v>1.1071428571428572</v>
      </c>
      <c r="P1283">
        <v>104.72972972972973</v>
      </c>
      <c r="Q1283" t="s">
        <v>8324</v>
      </c>
      <c r="R1283" t="s">
        <v>8325</v>
      </c>
      <c r="S1283" s="32">
        <v>43458</v>
      </c>
      <c r="T1283" s="23">
        <v>41483.743472222224</v>
      </c>
      <c r="U1283" s="18" t="s">
        <v>8390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v>1.2361333333333333</v>
      </c>
      <c r="P1284">
        <v>67.671532846715323</v>
      </c>
      <c r="Q1284" t="s">
        <v>8324</v>
      </c>
      <c r="R1284" t="s">
        <v>8325</v>
      </c>
      <c r="S1284" s="32">
        <v>43459</v>
      </c>
      <c r="T1284" s="23">
        <v>41617.207638888889</v>
      </c>
      <c r="U1284" s="18" t="s">
        <v>8392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v>2.1105</v>
      </c>
      <c r="P1285">
        <v>95.931818181818187</v>
      </c>
      <c r="Q1285" t="s">
        <v>8324</v>
      </c>
      <c r="R1285" t="s">
        <v>8325</v>
      </c>
      <c r="S1285" s="32">
        <v>43460</v>
      </c>
      <c r="T1285" s="23">
        <v>41344.166666666664</v>
      </c>
      <c r="U1285" s="18" t="s">
        <v>8389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v>1.01</v>
      </c>
      <c r="P1286">
        <v>65.161290322580641</v>
      </c>
      <c r="Q1286" t="s">
        <v>8316</v>
      </c>
      <c r="R1286" t="s">
        <v>8317</v>
      </c>
      <c r="S1286" s="32">
        <v>43461</v>
      </c>
      <c r="T1286" s="23">
        <v>42735.707638888889</v>
      </c>
      <c r="U1286" s="18" t="s">
        <v>8389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v>1.0165</v>
      </c>
      <c r="P1287">
        <v>32.269841269841272</v>
      </c>
      <c r="Q1287" t="s">
        <v>8316</v>
      </c>
      <c r="R1287" t="s">
        <v>8317</v>
      </c>
      <c r="S1287" s="32">
        <v>43462</v>
      </c>
      <c r="T1287" s="23">
        <v>42175.583043981482</v>
      </c>
      <c r="U1287" s="18" t="s">
        <v>8389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v>1.0833333333333333</v>
      </c>
      <c r="P1288">
        <v>81.25</v>
      </c>
      <c r="Q1288" t="s">
        <v>8316</v>
      </c>
      <c r="R1288" t="s">
        <v>8317</v>
      </c>
      <c r="S1288" s="32">
        <v>43463</v>
      </c>
      <c r="T1288" s="23">
        <v>42052.583333333328</v>
      </c>
      <c r="U1288" s="18" t="s">
        <v>8389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v>2.42</v>
      </c>
      <c r="P1289">
        <v>24.2</v>
      </c>
      <c r="Q1289" t="s">
        <v>8316</v>
      </c>
      <c r="R1289" t="s">
        <v>8317</v>
      </c>
      <c r="S1289" s="32">
        <v>43464</v>
      </c>
      <c r="T1289" s="23">
        <v>42167.621018518519</v>
      </c>
      <c r="U1289" s="18" t="s">
        <v>8388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v>1.0044999999999999</v>
      </c>
      <c r="P1290">
        <v>65.868852459016395</v>
      </c>
      <c r="Q1290" t="s">
        <v>8316</v>
      </c>
      <c r="R1290" t="s">
        <v>8317</v>
      </c>
      <c r="S1290" s="32">
        <v>43465</v>
      </c>
      <c r="T1290" s="23">
        <v>42592.166666666672</v>
      </c>
      <c r="U1290" s="18" t="s">
        <v>8389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v>1.2506666666666666</v>
      </c>
      <c r="P1291">
        <v>36.07692307692308</v>
      </c>
      <c r="Q1291" t="s">
        <v>8316</v>
      </c>
      <c r="R1291" t="s">
        <v>8317</v>
      </c>
      <c r="S1291" s="32">
        <v>43466</v>
      </c>
      <c r="T1291" s="23">
        <v>42739.134780092587</v>
      </c>
      <c r="U1291" s="18" t="s">
        <v>8389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v>1.0857142857142856</v>
      </c>
      <c r="P1292">
        <v>44.186046511627907</v>
      </c>
      <c r="Q1292" t="s">
        <v>8316</v>
      </c>
      <c r="R1292" t="s">
        <v>8317</v>
      </c>
      <c r="S1292" s="32">
        <v>43467</v>
      </c>
      <c r="T1292" s="23">
        <v>42117.290972222225</v>
      </c>
      <c r="U1292" s="18" t="s">
        <v>8389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v>1.4570000000000001</v>
      </c>
      <c r="P1293">
        <v>104.07142857142857</v>
      </c>
      <c r="Q1293" t="s">
        <v>8316</v>
      </c>
      <c r="R1293" t="s">
        <v>8317</v>
      </c>
      <c r="S1293" s="32">
        <v>43468</v>
      </c>
      <c r="T1293" s="23">
        <v>42101.291666666672</v>
      </c>
      <c r="U1293" s="18" t="s">
        <v>8389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v>1.1000000000000001</v>
      </c>
      <c r="P1294">
        <v>35.96153846153846</v>
      </c>
      <c r="Q1294" t="s">
        <v>8316</v>
      </c>
      <c r="R1294" t="s">
        <v>8317</v>
      </c>
      <c r="S1294" s="32">
        <v>43469</v>
      </c>
      <c r="T1294" s="23">
        <v>42283.957638888889</v>
      </c>
      <c r="U1294" s="18" t="s">
        <v>8389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v>1.0223333333333333</v>
      </c>
      <c r="P1295">
        <v>127.79166666666667</v>
      </c>
      <c r="Q1295" t="s">
        <v>8316</v>
      </c>
      <c r="R1295" t="s">
        <v>8317</v>
      </c>
      <c r="S1295" s="32">
        <v>43470</v>
      </c>
      <c r="T1295" s="23">
        <v>42322.742719907401</v>
      </c>
      <c r="U1295" s="18" t="s">
        <v>8392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v>1.22</v>
      </c>
      <c r="P1296">
        <v>27.727272727272727</v>
      </c>
      <c r="Q1296" t="s">
        <v>8316</v>
      </c>
      <c r="R1296" t="s">
        <v>8317</v>
      </c>
      <c r="S1296" s="32">
        <v>43471</v>
      </c>
      <c r="T1296" s="23">
        <v>42296.458333333328</v>
      </c>
      <c r="U1296" s="18" t="s">
        <v>8388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v>1.0196000000000001</v>
      </c>
      <c r="P1297">
        <v>39.828125</v>
      </c>
      <c r="Q1297" t="s">
        <v>8316</v>
      </c>
      <c r="R1297" t="s">
        <v>8317</v>
      </c>
      <c r="S1297" s="32">
        <v>43472</v>
      </c>
      <c r="T1297" s="23">
        <v>42214.708333333328</v>
      </c>
      <c r="U1297" s="18" t="s">
        <v>8389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v>1.411764705882353</v>
      </c>
      <c r="P1298">
        <v>52.173913043478258</v>
      </c>
      <c r="Q1298" t="s">
        <v>8316</v>
      </c>
      <c r="R1298" t="s">
        <v>8317</v>
      </c>
      <c r="S1298" s="32">
        <v>43473</v>
      </c>
      <c r="T1298" s="23">
        <v>42443.008946759262</v>
      </c>
      <c r="U1298" s="18" t="s">
        <v>8388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v>1.0952500000000001</v>
      </c>
      <c r="P1299">
        <v>92.037815126050418</v>
      </c>
      <c r="Q1299" t="s">
        <v>8316</v>
      </c>
      <c r="R1299" t="s">
        <v>8317</v>
      </c>
      <c r="S1299" s="32">
        <v>43474</v>
      </c>
      <c r="T1299" s="23">
        <v>42491.747199074074</v>
      </c>
      <c r="U1299" s="18" t="s">
        <v>8393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v>1.0465</v>
      </c>
      <c r="P1300">
        <v>63.424242424242422</v>
      </c>
      <c r="Q1300" t="s">
        <v>8316</v>
      </c>
      <c r="R1300" t="s">
        <v>8317</v>
      </c>
      <c r="S1300" s="32">
        <v>43475</v>
      </c>
      <c r="T1300" s="23">
        <v>42488.680925925932</v>
      </c>
      <c r="U1300" s="18" t="s">
        <v>8389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v>1.24</v>
      </c>
      <c r="P1301">
        <v>135.625</v>
      </c>
      <c r="Q1301" t="s">
        <v>8316</v>
      </c>
      <c r="R1301" t="s">
        <v>8317</v>
      </c>
      <c r="S1301" s="32">
        <v>43476</v>
      </c>
      <c r="T1301" s="23">
        <v>42199.814340277779</v>
      </c>
      <c r="U1301" s="18" t="s">
        <v>8389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v>1.35</v>
      </c>
      <c r="P1302">
        <v>168.75</v>
      </c>
      <c r="Q1302" t="s">
        <v>8316</v>
      </c>
      <c r="R1302" t="s">
        <v>8317</v>
      </c>
      <c r="S1302" s="32">
        <v>43477</v>
      </c>
      <c r="T1302" s="23">
        <v>42522.789583333331</v>
      </c>
      <c r="U1302" s="18" t="s">
        <v>8389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v>1.0275000000000001</v>
      </c>
      <c r="P1303">
        <v>70.862068965517238</v>
      </c>
      <c r="Q1303" t="s">
        <v>8316</v>
      </c>
      <c r="R1303" t="s">
        <v>8317</v>
      </c>
      <c r="S1303" s="32">
        <v>43478</v>
      </c>
      <c r="T1303" s="23">
        <v>42206.125</v>
      </c>
      <c r="U1303" s="18" t="s">
        <v>8389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v>1</v>
      </c>
      <c r="P1304">
        <v>50</v>
      </c>
      <c r="Q1304" t="s">
        <v>8316</v>
      </c>
      <c r="R1304" t="s">
        <v>8317</v>
      </c>
      <c r="S1304" s="32">
        <v>43479</v>
      </c>
      <c r="T1304" s="23">
        <v>42705.099664351852</v>
      </c>
      <c r="U1304" s="18" t="s">
        <v>8389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v>1.3026085714285716</v>
      </c>
      <c r="P1305">
        <v>42.214166666666671</v>
      </c>
      <c r="Q1305" t="s">
        <v>8316</v>
      </c>
      <c r="R1305" t="s">
        <v>8317</v>
      </c>
      <c r="S1305" s="32">
        <v>43480</v>
      </c>
      <c r="T1305" s="23">
        <v>42582.458333333328</v>
      </c>
      <c r="U1305" s="18" t="s">
        <v>8389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v>0.39627499999999999</v>
      </c>
      <c r="P1306">
        <v>152.41346153846155</v>
      </c>
      <c r="Q1306" t="s">
        <v>8318</v>
      </c>
      <c r="R1306" t="s">
        <v>8320</v>
      </c>
      <c r="S1306" s="32">
        <v>43481</v>
      </c>
      <c r="T1306" s="23">
        <v>42807.152835648143</v>
      </c>
      <c r="U1306" s="18" t="s">
        <v>8397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v>0.25976666666666665</v>
      </c>
      <c r="P1307">
        <v>90.616279069767444</v>
      </c>
      <c r="Q1307" t="s">
        <v>8318</v>
      </c>
      <c r="R1307" t="s">
        <v>8320</v>
      </c>
      <c r="S1307" s="32">
        <v>43482</v>
      </c>
      <c r="T1307" s="23">
        <v>42572.729166666672</v>
      </c>
      <c r="U1307" s="18" t="s">
        <v>8395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v>0.65246363636363636</v>
      </c>
      <c r="P1308">
        <v>201.60393258426967</v>
      </c>
      <c r="Q1308" t="s">
        <v>8318</v>
      </c>
      <c r="R1308" t="s">
        <v>8320</v>
      </c>
      <c r="S1308" s="32">
        <v>43483</v>
      </c>
      <c r="T1308" s="23">
        <v>41977.457569444443</v>
      </c>
      <c r="U1308" s="18" t="s">
        <v>8399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v>0.11514000000000001</v>
      </c>
      <c r="P1309">
        <v>127.93333333333334</v>
      </c>
      <c r="Q1309" t="s">
        <v>8318</v>
      </c>
      <c r="R1309" t="s">
        <v>8320</v>
      </c>
      <c r="S1309" s="32">
        <v>43484</v>
      </c>
      <c r="T1309" s="23">
        <v>42417.503229166665</v>
      </c>
      <c r="U1309" s="18" t="s">
        <v>8399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v>0.11360000000000001</v>
      </c>
      <c r="P1310">
        <v>29.894736842105264</v>
      </c>
      <c r="Q1310" t="s">
        <v>8318</v>
      </c>
      <c r="R1310" t="s">
        <v>8320</v>
      </c>
      <c r="S1310" s="32">
        <v>43485</v>
      </c>
      <c r="T1310" s="23">
        <v>42651.613564814819</v>
      </c>
      <c r="U1310" s="18" t="s">
        <v>8391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v>1.1199130434782609</v>
      </c>
      <c r="P1311">
        <v>367.97142857142859</v>
      </c>
      <c r="Q1311" t="s">
        <v>8318</v>
      </c>
      <c r="R1311" t="s">
        <v>8320</v>
      </c>
      <c r="S1311" s="32">
        <v>43486</v>
      </c>
      <c r="T1311" s="23">
        <v>42292.882731481484</v>
      </c>
      <c r="U1311" s="18" t="s">
        <v>8391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v>0.155</v>
      </c>
      <c r="P1312">
        <v>129.16666666666666</v>
      </c>
      <c r="Q1312" t="s">
        <v>8318</v>
      </c>
      <c r="R1312" t="s">
        <v>8320</v>
      </c>
      <c r="S1312" s="32">
        <v>43487</v>
      </c>
      <c r="T1312" s="23">
        <v>42601.667245370365</v>
      </c>
      <c r="U1312" s="18" t="s">
        <v>8393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v>0.32028000000000001</v>
      </c>
      <c r="P1313">
        <v>800.7</v>
      </c>
      <c r="Q1313" t="s">
        <v>8318</v>
      </c>
      <c r="R1313" t="s">
        <v>8320</v>
      </c>
      <c r="S1313" s="32">
        <v>43488</v>
      </c>
      <c r="T1313" s="23">
        <v>42704.843969907408</v>
      </c>
      <c r="U1313" s="18" t="s">
        <v>8399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v>6.0869565217391303E-3</v>
      </c>
      <c r="P1314">
        <v>28</v>
      </c>
      <c r="Q1314" t="s">
        <v>8318</v>
      </c>
      <c r="R1314" t="s">
        <v>8320</v>
      </c>
      <c r="S1314" s="32">
        <v>43489</v>
      </c>
      <c r="T1314" s="23">
        <v>42112.702800925923</v>
      </c>
      <c r="U1314" s="18" t="s">
        <v>8389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v>0.31114999999999998</v>
      </c>
      <c r="P1315">
        <v>102.01639344262296</v>
      </c>
      <c r="Q1315" t="s">
        <v>8318</v>
      </c>
      <c r="R1315" t="s">
        <v>8320</v>
      </c>
      <c r="S1315" s="32">
        <v>43490</v>
      </c>
      <c r="T1315" s="23">
        <v>42432.709652777776</v>
      </c>
      <c r="U1315" s="18" t="s">
        <v>8397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v>1.1266666666666666E-2</v>
      </c>
      <c r="P1316">
        <v>184.36363636363637</v>
      </c>
      <c r="Q1316" t="s">
        <v>8318</v>
      </c>
      <c r="R1316" t="s">
        <v>8320</v>
      </c>
      <c r="S1316" s="32">
        <v>43491</v>
      </c>
      <c r="T1316" s="23">
        <v>42664.669675925921</v>
      </c>
      <c r="U1316" s="18" t="s">
        <v>8399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v>0.40404000000000001</v>
      </c>
      <c r="P1317">
        <v>162.91935483870967</v>
      </c>
      <c r="Q1317" t="s">
        <v>8318</v>
      </c>
      <c r="R1317" t="s">
        <v>8320</v>
      </c>
      <c r="S1317" s="32">
        <v>43492</v>
      </c>
      <c r="T1317" s="23">
        <v>42314.041666666672</v>
      </c>
      <c r="U1317" s="18" t="s">
        <v>8399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v>1.3333333333333333E-5</v>
      </c>
      <c r="P1318">
        <v>1</v>
      </c>
      <c r="Q1318" t="s">
        <v>8318</v>
      </c>
      <c r="R1318" t="s">
        <v>8320</v>
      </c>
      <c r="S1318" s="32">
        <v>43493</v>
      </c>
      <c r="T1318" s="23">
        <v>42428.961909722217</v>
      </c>
      <c r="U1318" s="18" t="s">
        <v>8399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v>5.7334999999999997E-2</v>
      </c>
      <c r="P1319">
        <v>603.52631578947364</v>
      </c>
      <c r="Q1319" t="s">
        <v>8318</v>
      </c>
      <c r="R1319" t="s">
        <v>8320</v>
      </c>
      <c r="S1319" s="32">
        <v>43494</v>
      </c>
      <c r="T1319" s="23">
        <v>42572.583333333328</v>
      </c>
      <c r="U1319" s="18" t="s">
        <v>8399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v>0.15325</v>
      </c>
      <c r="P1320">
        <v>45.407407407407405</v>
      </c>
      <c r="Q1320" t="s">
        <v>8318</v>
      </c>
      <c r="R1320" t="s">
        <v>8320</v>
      </c>
      <c r="S1320" s="32">
        <v>43495</v>
      </c>
      <c r="T1320" s="23">
        <v>42015.043657407412</v>
      </c>
      <c r="U1320" s="18" t="s">
        <v>8397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v>0.15103448275862069</v>
      </c>
      <c r="P1321">
        <v>97.333333333333329</v>
      </c>
      <c r="Q1321" t="s">
        <v>8318</v>
      </c>
      <c r="R1321" t="s">
        <v>8320</v>
      </c>
      <c r="S1321" s="32">
        <v>43496</v>
      </c>
      <c r="T1321" s="23">
        <v>41831.666666666664</v>
      </c>
      <c r="U1321" s="18" t="s">
        <v>8390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v>5.0299999999999997E-3</v>
      </c>
      <c r="P1322">
        <v>167.66666666666666</v>
      </c>
      <c r="Q1322" t="s">
        <v>8318</v>
      </c>
      <c r="R1322" t="s">
        <v>8320</v>
      </c>
      <c r="S1322" s="32">
        <v>43497</v>
      </c>
      <c r="T1322" s="23">
        <v>42734.958333333328</v>
      </c>
      <c r="U1322" s="18" t="s">
        <v>8399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v>1.3028138528138528E-2</v>
      </c>
      <c r="P1323">
        <v>859.85714285714289</v>
      </c>
      <c r="Q1323" t="s">
        <v>8318</v>
      </c>
      <c r="R1323" t="s">
        <v>8320</v>
      </c>
      <c r="S1323" s="32">
        <v>43498</v>
      </c>
      <c r="T1323" s="23">
        <v>42727.74927083333</v>
      </c>
      <c r="U1323" s="18" t="s">
        <v>8399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v>3.0285714285714286E-3</v>
      </c>
      <c r="P1324">
        <v>26.5</v>
      </c>
      <c r="Q1324" t="s">
        <v>8318</v>
      </c>
      <c r="R1324" t="s">
        <v>8320</v>
      </c>
      <c r="S1324" s="32">
        <v>43499</v>
      </c>
      <c r="T1324" s="23">
        <v>42145.656539351854</v>
      </c>
      <c r="U1324" s="18" t="s">
        <v>8396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v>8.8800000000000004E-2</v>
      </c>
      <c r="P1325">
        <v>30.272727272727273</v>
      </c>
      <c r="Q1325" t="s">
        <v>8318</v>
      </c>
      <c r="R1325" t="s">
        <v>8320</v>
      </c>
      <c r="S1325" s="32">
        <v>43500</v>
      </c>
      <c r="T1325" s="23">
        <v>42486.288194444445</v>
      </c>
      <c r="U1325" s="18" t="s">
        <v>8392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v>9.8400000000000001E-2</v>
      </c>
      <c r="P1326">
        <v>54.666666666666664</v>
      </c>
      <c r="Q1326" t="s">
        <v>8318</v>
      </c>
      <c r="R1326" t="s">
        <v>8320</v>
      </c>
      <c r="S1326" s="32">
        <v>43501</v>
      </c>
      <c r="T1326" s="23">
        <v>42656.633703703701</v>
      </c>
      <c r="U1326" s="18" t="s">
        <v>8399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v>2.4299999999999999E-2</v>
      </c>
      <c r="P1327">
        <v>60.75</v>
      </c>
      <c r="Q1327" t="s">
        <v>8318</v>
      </c>
      <c r="R1327" t="s">
        <v>8320</v>
      </c>
      <c r="S1327" s="32">
        <v>43502</v>
      </c>
      <c r="T1327" s="23">
        <v>42734.086053240739</v>
      </c>
      <c r="U1327" s="18" t="s">
        <v>8393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v>1.1299999999999999E-2</v>
      </c>
      <c r="P1328">
        <v>102.72727272727273</v>
      </c>
      <c r="Q1328" t="s">
        <v>8318</v>
      </c>
      <c r="R1328" t="s">
        <v>8320</v>
      </c>
      <c r="S1328" s="32">
        <v>43503</v>
      </c>
      <c r="T1328" s="23">
        <v>42019.791990740734</v>
      </c>
      <c r="U1328" s="18" t="s">
        <v>8399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v>3.5520833333333335E-2</v>
      </c>
      <c r="P1329">
        <v>41.585365853658537</v>
      </c>
      <c r="Q1329" t="s">
        <v>8318</v>
      </c>
      <c r="R1329" t="s">
        <v>8320</v>
      </c>
      <c r="S1329" s="32">
        <v>43504</v>
      </c>
      <c r="T1329" s="23">
        <v>42153.678645833337</v>
      </c>
      <c r="U1329" s="18" t="s">
        <v>8398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v>2.3306666666666667E-2</v>
      </c>
      <c r="P1330">
        <v>116.53333333333333</v>
      </c>
      <c r="Q1330" t="s">
        <v>8318</v>
      </c>
      <c r="R1330" t="s">
        <v>8320</v>
      </c>
      <c r="S1330" s="32">
        <v>43505</v>
      </c>
      <c r="T1330" s="23">
        <v>42657.642754629633</v>
      </c>
      <c r="U1330" s="18" t="s">
        <v>8399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v>8.1600000000000006E-3</v>
      </c>
      <c r="P1331">
        <v>45.333333333333336</v>
      </c>
      <c r="Q1331" t="s">
        <v>8318</v>
      </c>
      <c r="R1331" t="s">
        <v>8320</v>
      </c>
      <c r="S1331" s="32">
        <v>43506</v>
      </c>
      <c r="T1331" s="23">
        <v>41975.263252314813</v>
      </c>
      <c r="U1331" s="18" t="s">
        <v>8399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v>0.22494285714285714</v>
      </c>
      <c r="P1332">
        <v>157.46</v>
      </c>
      <c r="Q1332" t="s">
        <v>8318</v>
      </c>
      <c r="R1332" t="s">
        <v>8320</v>
      </c>
      <c r="S1332" s="32">
        <v>43507</v>
      </c>
      <c r="T1332" s="23">
        <v>42553.166666666672</v>
      </c>
      <c r="U1332" s="18" t="s">
        <v>8396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v>1.3668E-2</v>
      </c>
      <c r="P1333">
        <v>100.5</v>
      </c>
      <c r="Q1333" t="s">
        <v>8318</v>
      </c>
      <c r="R1333" t="s">
        <v>8320</v>
      </c>
      <c r="S1333" s="32">
        <v>43508</v>
      </c>
      <c r="T1333" s="23">
        <v>42599.50409722222</v>
      </c>
      <c r="U1333" s="18" t="s">
        <v>8399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v>0</v>
      </c>
      <c r="P1334" t="e">
        <v>#DIV/0!</v>
      </c>
      <c r="Q1334" t="s">
        <v>8318</v>
      </c>
      <c r="R1334" t="s">
        <v>8320</v>
      </c>
      <c r="S1334" s="32">
        <v>43509</v>
      </c>
      <c r="T1334" s="23">
        <v>42762.060277777782</v>
      </c>
      <c r="U1334" s="18" t="s">
        <v>8391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v>0</v>
      </c>
      <c r="P1335" t="e">
        <v>#DIV/0!</v>
      </c>
      <c r="Q1335" t="s">
        <v>8318</v>
      </c>
      <c r="R1335" t="s">
        <v>8320</v>
      </c>
      <c r="S1335" s="32">
        <v>43510</v>
      </c>
      <c r="T1335" s="23">
        <v>41836.106770833336</v>
      </c>
      <c r="U1335" s="18" t="s">
        <v>8389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v>0.10754135338345865</v>
      </c>
      <c r="P1336">
        <v>51.822463768115945</v>
      </c>
      <c r="Q1336" t="s">
        <v>8318</v>
      </c>
      <c r="R1336" t="s">
        <v>8320</v>
      </c>
      <c r="S1336" s="32">
        <v>43511</v>
      </c>
      <c r="T1336" s="23">
        <v>42440.774155092593</v>
      </c>
      <c r="U1336" s="18" t="s">
        <v>8399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v>0.1976</v>
      </c>
      <c r="P1337">
        <v>308.75</v>
      </c>
      <c r="Q1337" t="s">
        <v>8318</v>
      </c>
      <c r="R1337" t="s">
        <v>8320</v>
      </c>
      <c r="S1337" s="32">
        <v>43512</v>
      </c>
      <c r="T1337" s="23">
        <v>42343.936365740738</v>
      </c>
      <c r="U1337" s="18" t="s">
        <v>8394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v>0.84946999999999995</v>
      </c>
      <c r="P1338">
        <v>379.22767857142856</v>
      </c>
      <c r="Q1338" t="s">
        <v>8318</v>
      </c>
      <c r="R1338" t="s">
        <v>8320</v>
      </c>
      <c r="S1338" s="32">
        <v>43513</v>
      </c>
      <c r="T1338" s="23">
        <v>41990.863750000004</v>
      </c>
      <c r="U1338" s="18" t="s">
        <v>8399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v>0.49381999999999998</v>
      </c>
      <c r="P1339">
        <v>176.36428571428573</v>
      </c>
      <c r="Q1339" t="s">
        <v>8318</v>
      </c>
      <c r="R1339" t="s">
        <v>8320</v>
      </c>
      <c r="S1339" s="32">
        <v>43514</v>
      </c>
      <c r="T1339" s="23">
        <v>42797.577303240745</v>
      </c>
      <c r="U1339" s="18" t="s">
        <v>8399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v>3.3033333333333331E-2</v>
      </c>
      <c r="P1340">
        <v>66.066666666666663</v>
      </c>
      <c r="Q1340" t="s">
        <v>8318</v>
      </c>
      <c r="R1340" t="s">
        <v>8320</v>
      </c>
      <c r="S1340" s="32">
        <v>43515</v>
      </c>
      <c r="T1340" s="23">
        <v>42218.803622685184</v>
      </c>
      <c r="U1340" s="18" t="s">
        <v>8395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v>6.6339999999999996E-2</v>
      </c>
      <c r="P1341">
        <v>89.648648648648646</v>
      </c>
      <c r="Q1341" t="s">
        <v>8318</v>
      </c>
      <c r="R1341" t="s">
        <v>8320</v>
      </c>
      <c r="S1341" s="32">
        <v>43516</v>
      </c>
      <c r="T1341" s="23">
        <v>41981.688831018517</v>
      </c>
      <c r="U1341" s="18" t="s">
        <v>8399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v>0</v>
      </c>
      <c r="P1342" t="e">
        <v>#DIV/0!</v>
      </c>
      <c r="Q1342" t="s">
        <v>8318</v>
      </c>
      <c r="R1342" t="s">
        <v>8320</v>
      </c>
      <c r="S1342" s="32">
        <v>43517</v>
      </c>
      <c r="T1342" s="23">
        <v>41866.595520833333</v>
      </c>
      <c r="U1342" s="18" t="s">
        <v>8389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v>0.7036</v>
      </c>
      <c r="P1343">
        <v>382.39130434782606</v>
      </c>
      <c r="Q1343" t="s">
        <v>8318</v>
      </c>
      <c r="R1343" t="s">
        <v>8320</v>
      </c>
      <c r="S1343" s="32">
        <v>43518</v>
      </c>
      <c r="T1343" s="23">
        <v>42644.624039351853</v>
      </c>
      <c r="U1343" s="18" t="s">
        <v>8394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v>2E-3</v>
      </c>
      <c r="P1344">
        <v>100</v>
      </c>
      <c r="Q1344" t="s">
        <v>8318</v>
      </c>
      <c r="R1344" t="s">
        <v>8320</v>
      </c>
      <c r="S1344" s="32">
        <v>43519</v>
      </c>
      <c r="T1344" s="23">
        <v>42202.816423611104</v>
      </c>
      <c r="U1344" s="18" t="s">
        <v>8399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v>1.02298</v>
      </c>
      <c r="P1345">
        <v>158.35603715170279</v>
      </c>
      <c r="Q1345" t="s">
        <v>8318</v>
      </c>
      <c r="R1345" t="s">
        <v>8320</v>
      </c>
      <c r="S1345" s="32">
        <v>43520</v>
      </c>
      <c r="T1345" s="23">
        <v>42601.165972222225</v>
      </c>
      <c r="U1345" s="18" t="s">
        <v>8399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v>3.7773333333333334</v>
      </c>
      <c r="P1346">
        <v>40.762589928057551</v>
      </c>
      <c r="Q1346" t="s">
        <v>8321</v>
      </c>
      <c r="R1346" t="s">
        <v>8322</v>
      </c>
      <c r="S1346" s="32">
        <v>43521</v>
      </c>
      <c r="T1346" s="23">
        <v>42551.789803240739</v>
      </c>
      <c r="U1346" s="18" t="s">
        <v>8389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v>1.25</v>
      </c>
      <c r="P1347">
        <v>53.571428571428569</v>
      </c>
      <c r="Q1347" t="s">
        <v>8321</v>
      </c>
      <c r="R1347" t="s">
        <v>8322</v>
      </c>
      <c r="S1347" s="32">
        <v>43522</v>
      </c>
      <c r="T1347" s="23">
        <v>41834.814340277779</v>
      </c>
      <c r="U1347" s="18" t="s">
        <v>8388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v>1.473265306122449</v>
      </c>
      <c r="P1348">
        <v>48.449664429530202</v>
      </c>
      <c r="Q1348" t="s">
        <v>8321</v>
      </c>
      <c r="R1348" t="s">
        <v>8322</v>
      </c>
      <c r="S1348" s="32">
        <v>43523</v>
      </c>
      <c r="T1348" s="23">
        <v>41452.075821759259</v>
      </c>
      <c r="U1348" s="18" t="s">
        <v>8389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v>1.022</v>
      </c>
      <c r="P1349">
        <v>82.41935483870968</v>
      </c>
      <c r="Q1349" t="s">
        <v>8321</v>
      </c>
      <c r="R1349" t="s">
        <v>8322</v>
      </c>
      <c r="S1349" s="32">
        <v>43524</v>
      </c>
      <c r="T1349" s="23">
        <v>42070.638020833328</v>
      </c>
      <c r="U1349" s="18" t="s">
        <v>8389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v>1.018723404255319</v>
      </c>
      <c r="P1350">
        <v>230.19230769230768</v>
      </c>
      <c r="Q1350" t="s">
        <v>8321</v>
      </c>
      <c r="R1350" t="s">
        <v>8322</v>
      </c>
      <c r="S1350" s="32">
        <v>43525</v>
      </c>
      <c r="T1350" s="23">
        <v>41991.506168981476</v>
      </c>
      <c r="U1350" s="18" t="s">
        <v>8390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v>2.0419999999999998</v>
      </c>
      <c r="P1351">
        <v>59.360465116279073</v>
      </c>
      <c r="Q1351" t="s">
        <v>8321</v>
      </c>
      <c r="R1351" t="s">
        <v>8322</v>
      </c>
      <c r="S1351" s="32">
        <v>43526</v>
      </c>
      <c r="T1351" s="23">
        <v>42354.290972222225</v>
      </c>
      <c r="U1351" s="18" t="s">
        <v>8390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v>1.0405</v>
      </c>
      <c r="P1352">
        <v>66.698717948717942</v>
      </c>
      <c r="Q1352" t="s">
        <v>8321</v>
      </c>
      <c r="R1352" t="s">
        <v>8322</v>
      </c>
      <c r="S1352" s="32">
        <v>43527</v>
      </c>
      <c r="T1352" s="23">
        <v>42364.013124999998</v>
      </c>
      <c r="U1352" s="18" t="s">
        <v>8390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v>1.0126500000000001</v>
      </c>
      <c r="P1353">
        <v>168.77500000000001</v>
      </c>
      <c r="Q1353" t="s">
        <v>8321</v>
      </c>
      <c r="R1353" t="s">
        <v>8322</v>
      </c>
      <c r="S1353" s="32">
        <v>43528</v>
      </c>
      <c r="T1353" s="23">
        <v>42412.74009259259</v>
      </c>
      <c r="U1353" s="18" t="s">
        <v>8393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v>1.3613999999999999</v>
      </c>
      <c r="P1354">
        <v>59.973568281938327</v>
      </c>
      <c r="Q1354" t="s">
        <v>8321</v>
      </c>
      <c r="R1354" t="s">
        <v>8322</v>
      </c>
      <c r="S1354" s="32">
        <v>43529</v>
      </c>
      <c r="T1354" s="23">
        <v>42252.165972222225</v>
      </c>
      <c r="U1354" s="18" t="s">
        <v>8391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v>1.3360000000000001</v>
      </c>
      <c r="P1355">
        <v>31.80952380952381</v>
      </c>
      <c r="Q1355" t="s">
        <v>8321</v>
      </c>
      <c r="R1355" t="s">
        <v>8322</v>
      </c>
      <c r="S1355" s="32">
        <v>43530</v>
      </c>
      <c r="T1355" s="23">
        <v>41344</v>
      </c>
      <c r="U1355" s="18" t="s">
        <v>8389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v>1.3025</v>
      </c>
      <c r="P1356">
        <v>24.421875</v>
      </c>
      <c r="Q1356" t="s">
        <v>8321</v>
      </c>
      <c r="R1356" t="s">
        <v>8322</v>
      </c>
      <c r="S1356" s="32">
        <v>43531</v>
      </c>
      <c r="T1356" s="23">
        <v>42532.807627314818</v>
      </c>
      <c r="U1356" s="18" t="s">
        <v>8389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v>1.2267999999999999</v>
      </c>
      <c r="P1357">
        <v>25.347107438016529</v>
      </c>
      <c r="Q1357" t="s">
        <v>8321</v>
      </c>
      <c r="R1357" t="s">
        <v>8322</v>
      </c>
      <c r="S1357" s="32">
        <v>43532</v>
      </c>
      <c r="T1357" s="23">
        <v>41243.416666666664</v>
      </c>
      <c r="U1357" s="18" t="s">
        <v>8389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v>1.8281058823529412</v>
      </c>
      <c r="P1358">
        <v>71.443218390804603</v>
      </c>
      <c r="Q1358" t="s">
        <v>8321</v>
      </c>
      <c r="R1358" t="s">
        <v>8322</v>
      </c>
      <c r="S1358" s="32">
        <v>43533</v>
      </c>
      <c r="T1358" s="23">
        <v>41460.038888888892</v>
      </c>
      <c r="U1358" s="18" t="s">
        <v>8389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v>1.2529999999999999</v>
      </c>
      <c r="P1359">
        <v>38.553846153846152</v>
      </c>
      <c r="Q1359" t="s">
        <v>8321</v>
      </c>
      <c r="R1359" t="s">
        <v>8322</v>
      </c>
      <c r="S1359" s="32">
        <v>43534</v>
      </c>
      <c r="T1359" s="23">
        <v>41334.249305555553</v>
      </c>
      <c r="U1359" s="18" t="s">
        <v>8389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v>1.1166666666666667</v>
      </c>
      <c r="P1360">
        <v>68.367346938775512</v>
      </c>
      <c r="Q1360" t="s">
        <v>8321</v>
      </c>
      <c r="R1360" t="s">
        <v>8322</v>
      </c>
      <c r="S1360" s="32">
        <v>43535</v>
      </c>
      <c r="T1360" s="23">
        <v>40719.570868055554</v>
      </c>
      <c r="U1360" s="18" t="s">
        <v>8389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v>1.1575757575757575</v>
      </c>
      <c r="P1361">
        <v>40.210526315789473</v>
      </c>
      <c r="Q1361" t="s">
        <v>8321</v>
      </c>
      <c r="R1361" t="s">
        <v>8322</v>
      </c>
      <c r="S1361" s="32">
        <v>43536</v>
      </c>
      <c r="T1361" s="23">
        <v>40730.814699074072</v>
      </c>
      <c r="U1361" s="18" t="s">
        <v>8388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v>1.732</v>
      </c>
      <c r="P1362">
        <v>32.074074074074076</v>
      </c>
      <c r="Q1362" t="s">
        <v>8321</v>
      </c>
      <c r="R1362" t="s">
        <v>8322</v>
      </c>
      <c r="S1362" s="32">
        <v>43537</v>
      </c>
      <c r="T1362" s="23">
        <v>41123.900694444441</v>
      </c>
      <c r="U1362" s="18" t="s">
        <v>8389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v>1.2598333333333334</v>
      </c>
      <c r="P1363">
        <v>28.632575757575758</v>
      </c>
      <c r="Q1363" t="s">
        <v>8321</v>
      </c>
      <c r="R1363" t="s">
        <v>8322</v>
      </c>
      <c r="S1363" s="32">
        <v>43538</v>
      </c>
      <c r="T1363" s="23">
        <v>41811.717268518521</v>
      </c>
      <c r="U1363" s="18" t="s">
        <v>8390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v>1.091</v>
      </c>
      <c r="P1364">
        <v>43.64</v>
      </c>
      <c r="Q1364" t="s">
        <v>8321</v>
      </c>
      <c r="R1364" t="s">
        <v>8322</v>
      </c>
      <c r="S1364" s="32">
        <v>43539</v>
      </c>
      <c r="T1364" s="23">
        <v>41524.934386574074</v>
      </c>
      <c r="U1364" s="18" t="s">
        <v>8389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v>1</v>
      </c>
      <c r="P1365">
        <v>40</v>
      </c>
      <c r="Q1365" t="s">
        <v>8321</v>
      </c>
      <c r="R1365" t="s">
        <v>8322</v>
      </c>
      <c r="S1365" s="32">
        <v>43540</v>
      </c>
      <c r="T1365" s="23">
        <v>42415.332638888889</v>
      </c>
      <c r="U1365" s="18" t="s">
        <v>8388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v>1.1864285714285714</v>
      </c>
      <c r="P1366">
        <v>346.04166666666669</v>
      </c>
      <c r="Q1366" t="s">
        <v>8324</v>
      </c>
      <c r="R1366" t="s">
        <v>8325</v>
      </c>
      <c r="S1366" s="32">
        <v>43541</v>
      </c>
      <c r="T1366" s="23">
        <v>42011.6956712963</v>
      </c>
      <c r="U1366" s="18" t="s">
        <v>8397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v>1.0026666666666666</v>
      </c>
      <c r="P1367">
        <v>81.739130434782609</v>
      </c>
      <c r="Q1367" t="s">
        <v>8324</v>
      </c>
      <c r="R1367" t="s">
        <v>8325</v>
      </c>
      <c r="S1367" s="32">
        <v>43542</v>
      </c>
      <c r="T1367" s="23">
        <v>42079.691574074073</v>
      </c>
      <c r="U1367" s="18" t="s">
        <v>8390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v>1.2648920000000001</v>
      </c>
      <c r="P1368">
        <v>64.535306122448986</v>
      </c>
      <c r="Q1368" t="s">
        <v>8324</v>
      </c>
      <c r="R1368" t="s">
        <v>8325</v>
      </c>
      <c r="S1368" s="32">
        <v>43543</v>
      </c>
      <c r="T1368" s="23">
        <v>41970.037766203706</v>
      </c>
      <c r="U1368" s="18" t="s">
        <v>8390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v>1.1426000000000001</v>
      </c>
      <c r="P1369">
        <v>63.477777777777774</v>
      </c>
      <c r="Q1369" t="s">
        <v>8324</v>
      </c>
      <c r="R1369" t="s">
        <v>8325</v>
      </c>
      <c r="S1369" s="32">
        <v>43544</v>
      </c>
      <c r="T1369" s="23">
        <v>42322.044560185182</v>
      </c>
      <c r="U1369" s="18" t="s">
        <v>8390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v>1.107</v>
      </c>
      <c r="P1370">
        <v>63.620689655172413</v>
      </c>
      <c r="Q1370" t="s">
        <v>8324</v>
      </c>
      <c r="R1370" t="s">
        <v>8325</v>
      </c>
      <c r="S1370" s="32">
        <v>43545</v>
      </c>
      <c r="T1370" s="23">
        <v>42170.190902777773</v>
      </c>
      <c r="U1370" s="18" t="s">
        <v>8390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v>1.0534805315203954</v>
      </c>
      <c r="P1371">
        <v>83.967068965517228</v>
      </c>
      <c r="Q1371" t="s">
        <v>8324</v>
      </c>
      <c r="R1371" t="s">
        <v>8325</v>
      </c>
      <c r="S1371" s="32">
        <v>43546</v>
      </c>
      <c r="T1371" s="23">
        <v>41740.594282407408</v>
      </c>
      <c r="U1371" s="18" t="s">
        <v>8395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v>1.0366666666666666</v>
      </c>
      <c r="P1372">
        <v>77.75</v>
      </c>
      <c r="Q1372" t="s">
        <v>8324</v>
      </c>
      <c r="R1372" t="s">
        <v>8325</v>
      </c>
      <c r="S1372" s="32">
        <v>43547</v>
      </c>
      <c r="T1372" s="23">
        <v>41563.00335648148</v>
      </c>
      <c r="U1372" s="18" t="s">
        <v>8389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v>1.0708672667523933</v>
      </c>
      <c r="P1373">
        <v>107.07142857142857</v>
      </c>
      <c r="Q1373" t="s">
        <v>8324</v>
      </c>
      <c r="R1373" t="s">
        <v>8325</v>
      </c>
      <c r="S1373" s="32">
        <v>43548</v>
      </c>
      <c r="T1373" s="23">
        <v>42131.758587962962</v>
      </c>
      <c r="U1373" s="18" t="s">
        <v>8390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v>1.24</v>
      </c>
      <c r="P1374">
        <v>38.75</v>
      </c>
      <c r="Q1374" t="s">
        <v>8324</v>
      </c>
      <c r="R1374" t="s">
        <v>8325</v>
      </c>
      <c r="S1374" s="32">
        <v>43549</v>
      </c>
      <c r="T1374" s="23">
        <v>41102.739953703705</v>
      </c>
      <c r="U1374" s="18" t="s">
        <v>8388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v>1.0501</v>
      </c>
      <c r="P1375">
        <v>201.94230769230768</v>
      </c>
      <c r="Q1375" t="s">
        <v>8324</v>
      </c>
      <c r="R1375" t="s">
        <v>8325</v>
      </c>
      <c r="S1375" s="32">
        <v>43550</v>
      </c>
      <c r="T1375" s="23">
        <v>42734.95177083333</v>
      </c>
      <c r="U1375" s="18" t="s">
        <v>8391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v>1.8946666666666667</v>
      </c>
      <c r="P1376">
        <v>43.060606060606062</v>
      </c>
      <c r="Q1376" t="s">
        <v>8324</v>
      </c>
      <c r="R1376" t="s">
        <v>8325</v>
      </c>
      <c r="S1376" s="32">
        <v>43551</v>
      </c>
      <c r="T1376" s="23">
        <v>42454.12023148148</v>
      </c>
      <c r="U1376" s="18" t="s">
        <v>8389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v>1.7132499999999999</v>
      </c>
      <c r="P1377">
        <v>62.871559633027523</v>
      </c>
      <c r="Q1377" t="s">
        <v>8324</v>
      </c>
      <c r="R1377" t="s">
        <v>8325</v>
      </c>
      <c r="S1377" s="32">
        <v>43552</v>
      </c>
      <c r="T1377" s="23">
        <v>42750.066192129627</v>
      </c>
      <c r="U1377" s="18" t="s">
        <v>8389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v>2.5248648648648651</v>
      </c>
      <c r="P1378">
        <v>55.607142857142854</v>
      </c>
      <c r="Q1378" t="s">
        <v>8324</v>
      </c>
      <c r="R1378" t="s">
        <v>8325</v>
      </c>
      <c r="S1378" s="32">
        <v>43553</v>
      </c>
      <c r="T1378" s="23">
        <v>42707.710717592592</v>
      </c>
      <c r="U1378" s="18" t="s">
        <v>8389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v>1.1615384615384616</v>
      </c>
      <c r="P1379">
        <v>48.70967741935484</v>
      </c>
      <c r="Q1379" t="s">
        <v>8324</v>
      </c>
      <c r="R1379" t="s">
        <v>8325</v>
      </c>
      <c r="S1379" s="32">
        <v>43554</v>
      </c>
      <c r="T1379" s="23">
        <v>42769.174305555556</v>
      </c>
      <c r="U1379" s="18" t="s">
        <v>8389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v>2.0335000000000001</v>
      </c>
      <c r="P1380">
        <v>30.578947368421051</v>
      </c>
      <c r="Q1380" t="s">
        <v>8324</v>
      </c>
      <c r="R1380" t="s">
        <v>8325</v>
      </c>
      <c r="S1380" s="32">
        <v>43555</v>
      </c>
      <c r="T1380" s="23">
        <v>42583.759374999994</v>
      </c>
      <c r="U1380" s="18" t="s">
        <v>8389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v>1.1160000000000001</v>
      </c>
      <c r="P1381">
        <v>73.907284768211923</v>
      </c>
      <c r="Q1381" t="s">
        <v>8324</v>
      </c>
      <c r="R1381" t="s">
        <v>8325</v>
      </c>
      <c r="S1381" s="32">
        <v>43556</v>
      </c>
      <c r="T1381" s="23">
        <v>42160.491620370376</v>
      </c>
      <c r="U1381" s="18" t="s">
        <v>8391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v>4.24</v>
      </c>
      <c r="P1382">
        <v>21.2</v>
      </c>
      <c r="Q1382" t="s">
        <v>8324</v>
      </c>
      <c r="R1382" t="s">
        <v>8325</v>
      </c>
      <c r="S1382" s="32">
        <v>43557</v>
      </c>
      <c r="T1382" s="23">
        <v>42164.083333333328</v>
      </c>
      <c r="U1382" s="18" t="s">
        <v>8388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v>1.071</v>
      </c>
      <c r="P1383">
        <v>73.356164383561648</v>
      </c>
      <c r="Q1383" t="s">
        <v>8324</v>
      </c>
      <c r="R1383" t="s">
        <v>8325</v>
      </c>
      <c r="S1383" s="32">
        <v>43558</v>
      </c>
      <c r="T1383" s="23">
        <v>42733.214409722219</v>
      </c>
      <c r="U1383" s="18" t="s">
        <v>8390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v>1.043625</v>
      </c>
      <c r="P1384">
        <v>56.412162162162161</v>
      </c>
      <c r="Q1384" t="s">
        <v>8324</v>
      </c>
      <c r="R1384" t="s">
        <v>8325</v>
      </c>
      <c r="S1384" s="32">
        <v>43559</v>
      </c>
      <c r="T1384" s="23">
        <v>41400.800185185188</v>
      </c>
      <c r="U1384" s="18" t="s">
        <v>8390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v>2.124090909090909</v>
      </c>
      <c r="P1385">
        <v>50.247311827956992</v>
      </c>
      <c r="Q1385" t="s">
        <v>8324</v>
      </c>
      <c r="R1385" t="s">
        <v>8325</v>
      </c>
      <c r="S1385" s="32">
        <v>43560</v>
      </c>
      <c r="T1385" s="23">
        <v>42727.074976851851</v>
      </c>
      <c r="U1385" s="18" t="s">
        <v>8389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v>1.2408571428571429</v>
      </c>
      <c r="P1386">
        <v>68.936507936507937</v>
      </c>
      <c r="Q1386" t="s">
        <v>8324</v>
      </c>
      <c r="R1386" t="s">
        <v>8325</v>
      </c>
      <c r="S1386" s="32">
        <v>43561</v>
      </c>
      <c r="T1386" s="23">
        <v>42190.735208333332</v>
      </c>
      <c r="U1386" s="18" t="s">
        <v>8389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v>1.10406125</v>
      </c>
      <c r="P1387">
        <v>65.914104477611943</v>
      </c>
      <c r="Q1387" t="s">
        <v>8324</v>
      </c>
      <c r="R1387" t="s">
        <v>8325</v>
      </c>
      <c r="S1387" s="32">
        <v>43562</v>
      </c>
      <c r="T1387" s="23">
        <v>42489.507638888885</v>
      </c>
      <c r="U1387" s="18" t="s">
        <v>8390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v>2.1875</v>
      </c>
      <c r="P1388">
        <v>62.5</v>
      </c>
      <c r="Q1388" t="s">
        <v>8324</v>
      </c>
      <c r="R1388" t="s">
        <v>8325</v>
      </c>
      <c r="S1388" s="32">
        <v>43563</v>
      </c>
      <c r="T1388" s="23">
        <v>42214.646863425922</v>
      </c>
      <c r="U1388" s="18" t="s">
        <v>8388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v>1.36625</v>
      </c>
      <c r="P1389">
        <v>70.064102564102569</v>
      </c>
      <c r="Q1389" t="s">
        <v>8324</v>
      </c>
      <c r="R1389" t="s">
        <v>8325</v>
      </c>
      <c r="S1389" s="32">
        <v>43564</v>
      </c>
      <c r="T1389" s="23">
        <v>42158.1875</v>
      </c>
      <c r="U1389" s="18" t="s">
        <v>8389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v>1.348074</v>
      </c>
      <c r="P1390">
        <v>60.181874999999998</v>
      </c>
      <c r="Q1390" t="s">
        <v>8324</v>
      </c>
      <c r="R1390" t="s">
        <v>8325</v>
      </c>
      <c r="S1390" s="32">
        <v>43565</v>
      </c>
      <c r="T1390" s="23">
        <v>42660.676388888889</v>
      </c>
      <c r="U1390" s="18" t="s">
        <v>8390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v>1.454</v>
      </c>
      <c r="P1391">
        <v>21.382352941176471</v>
      </c>
      <c r="Q1391" t="s">
        <v>8324</v>
      </c>
      <c r="R1391" t="s">
        <v>8325</v>
      </c>
      <c r="S1391" s="32">
        <v>43566</v>
      </c>
      <c r="T1391" s="23">
        <v>42595.480983796297</v>
      </c>
      <c r="U1391" s="18" t="s">
        <v>8388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v>1.0910714285714285</v>
      </c>
      <c r="P1392">
        <v>160.78947368421052</v>
      </c>
      <c r="Q1392" t="s">
        <v>8324</v>
      </c>
      <c r="R1392" t="s">
        <v>8325</v>
      </c>
      <c r="S1392" s="32">
        <v>43567</v>
      </c>
      <c r="T1392" s="23">
        <v>42121.716666666667</v>
      </c>
      <c r="U1392" s="18" t="s">
        <v>8389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v>1.1020000000000001</v>
      </c>
      <c r="P1393">
        <v>42.384615384615387</v>
      </c>
      <c r="Q1393" t="s">
        <v>8324</v>
      </c>
      <c r="R1393" t="s">
        <v>8325</v>
      </c>
      <c r="S1393" s="32">
        <v>43568</v>
      </c>
      <c r="T1393" s="23">
        <v>42238.207638888889</v>
      </c>
      <c r="U1393" s="18" t="s">
        <v>8388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v>1.1364000000000001</v>
      </c>
      <c r="P1394">
        <v>27.317307692307693</v>
      </c>
      <c r="Q1394" t="s">
        <v>8324</v>
      </c>
      <c r="R1394" t="s">
        <v>8325</v>
      </c>
      <c r="S1394" s="32">
        <v>43569</v>
      </c>
      <c r="T1394" s="23">
        <v>42432.154930555553</v>
      </c>
      <c r="U1394" s="18" t="s">
        <v>8389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v>1.0235000000000001</v>
      </c>
      <c r="P1395">
        <v>196.82692307692307</v>
      </c>
      <c r="Q1395" t="s">
        <v>8324</v>
      </c>
      <c r="R1395" t="s">
        <v>8325</v>
      </c>
      <c r="S1395" s="32">
        <v>43570</v>
      </c>
      <c r="T1395" s="23">
        <v>42583.681979166664</v>
      </c>
      <c r="U1395" s="18" t="s">
        <v>8391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v>1.2213333333333334</v>
      </c>
      <c r="P1396">
        <v>53.882352941176471</v>
      </c>
      <c r="Q1396" t="s">
        <v>8324</v>
      </c>
      <c r="R1396" t="s">
        <v>8325</v>
      </c>
      <c r="S1396" s="32">
        <v>43571</v>
      </c>
      <c r="T1396" s="23">
        <v>42795.125</v>
      </c>
      <c r="U1396" s="18" t="s">
        <v>8388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v>1.1188571428571428</v>
      </c>
      <c r="P1397">
        <v>47.756097560975611</v>
      </c>
      <c r="Q1397" t="s">
        <v>8324</v>
      </c>
      <c r="R1397" t="s">
        <v>8325</v>
      </c>
      <c r="S1397" s="32">
        <v>43572</v>
      </c>
      <c r="T1397" s="23">
        <v>42749.90834490741</v>
      </c>
      <c r="U1397" s="18" t="s">
        <v>8389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v>1.073</v>
      </c>
      <c r="P1398">
        <v>88.191780821917803</v>
      </c>
      <c r="Q1398" t="s">
        <v>8324</v>
      </c>
      <c r="R1398" t="s">
        <v>8325</v>
      </c>
      <c r="S1398" s="32">
        <v>43573</v>
      </c>
      <c r="T1398" s="23">
        <v>42048.99863425926</v>
      </c>
      <c r="U1398" s="18" t="s">
        <v>8390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v>1.1385000000000001</v>
      </c>
      <c r="P1399">
        <v>72.056962025316452</v>
      </c>
      <c r="Q1399" t="s">
        <v>8324</v>
      </c>
      <c r="R1399" t="s">
        <v>8325</v>
      </c>
      <c r="S1399" s="32">
        <v>43574</v>
      </c>
      <c r="T1399" s="23">
        <v>42670.888194444444</v>
      </c>
      <c r="U1399" s="18" t="s">
        <v>8391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v>1.0968181818181819</v>
      </c>
      <c r="P1400">
        <v>74.246153846153845</v>
      </c>
      <c r="Q1400" t="s">
        <v>8324</v>
      </c>
      <c r="R1400" t="s">
        <v>8325</v>
      </c>
      <c r="S1400" s="32">
        <v>43575</v>
      </c>
      <c r="T1400" s="23">
        <v>42556.874236111107</v>
      </c>
      <c r="U1400" s="18" t="s">
        <v>8389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v>1.2614444444444444</v>
      </c>
      <c r="P1401">
        <v>61.701086956521742</v>
      </c>
      <c r="Q1401" t="s">
        <v>8324</v>
      </c>
      <c r="R1401" t="s">
        <v>8325</v>
      </c>
      <c r="S1401" s="32">
        <v>43576</v>
      </c>
      <c r="T1401" s="23">
        <v>41919.004317129627</v>
      </c>
      <c r="U1401" s="18" t="s">
        <v>8390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v>1.6742857142857144</v>
      </c>
      <c r="P1402">
        <v>17.235294117647058</v>
      </c>
      <c r="Q1402" t="s">
        <v>8324</v>
      </c>
      <c r="R1402" t="s">
        <v>8325</v>
      </c>
      <c r="S1402" s="32">
        <v>43577</v>
      </c>
      <c r="T1402" s="23">
        <v>42533.229166666672</v>
      </c>
      <c r="U1402" s="18" t="s">
        <v>8388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v>4.9652000000000003</v>
      </c>
      <c r="P1403">
        <v>51.720833333333331</v>
      </c>
      <c r="Q1403" t="s">
        <v>8324</v>
      </c>
      <c r="R1403" t="s">
        <v>8325</v>
      </c>
      <c r="S1403" s="32">
        <v>43578</v>
      </c>
      <c r="T1403" s="23">
        <v>41420.99622685185</v>
      </c>
      <c r="U1403" s="18" t="s">
        <v>8389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v>1.0915999999999999</v>
      </c>
      <c r="P1404">
        <v>24.150442477876105</v>
      </c>
      <c r="Q1404" t="s">
        <v>8324</v>
      </c>
      <c r="R1404" t="s">
        <v>8325</v>
      </c>
      <c r="S1404" s="32">
        <v>43579</v>
      </c>
      <c r="T1404" s="23">
        <v>42125.011701388896</v>
      </c>
      <c r="U1404" s="18" t="s">
        <v>8389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v>1.0257499999999999</v>
      </c>
      <c r="P1405">
        <v>62.166666666666664</v>
      </c>
      <c r="Q1405" t="s">
        <v>8324</v>
      </c>
      <c r="R1405" t="s">
        <v>8325</v>
      </c>
      <c r="S1405" s="32">
        <v>43580</v>
      </c>
      <c r="T1405" s="23">
        <v>41481.062905092593</v>
      </c>
      <c r="U1405" s="18" t="s">
        <v>8389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v>1.6620689655172414E-2</v>
      </c>
      <c r="P1406">
        <v>48.2</v>
      </c>
      <c r="Q1406" t="s">
        <v>8321</v>
      </c>
      <c r="R1406" t="s">
        <v>8340</v>
      </c>
      <c r="S1406" s="32">
        <v>43581</v>
      </c>
      <c r="T1406" s="23">
        <v>42057.510243055556</v>
      </c>
      <c r="U1406" s="18" t="s">
        <v>8391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v>4.1999999999999997E-3</v>
      </c>
      <c r="P1407">
        <v>6.1764705882352944</v>
      </c>
      <c r="Q1407" t="s">
        <v>8321</v>
      </c>
      <c r="R1407" t="s">
        <v>8340</v>
      </c>
      <c r="S1407" s="32">
        <v>43582</v>
      </c>
      <c r="T1407" s="23">
        <v>41971.722233796296</v>
      </c>
      <c r="U1407" s="18" t="s">
        <v>8394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v>1.25E-3</v>
      </c>
      <c r="P1408">
        <v>5</v>
      </c>
      <c r="Q1408" t="s">
        <v>8321</v>
      </c>
      <c r="R1408" t="s">
        <v>8340</v>
      </c>
      <c r="S1408" s="32">
        <v>43583</v>
      </c>
      <c r="T1408" s="23">
        <v>42350.416666666672</v>
      </c>
      <c r="U1408" s="18" t="s">
        <v>8391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v>5.0000000000000001E-3</v>
      </c>
      <c r="P1409">
        <v>7.5</v>
      </c>
      <c r="Q1409" t="s">
        <v>8321</v>
      </c>
      <c r="R1409" t="s">
        <v>8340</v>
      </c>
      <c r="S1409" s="32">
        <v>43584</v>
      </c>
      <c r="T1409" s="23">
        <v>41863.536782407406</v>
      </c>
      <c r="U1409" s="18" t="s">
        <v>8389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v>7.1999999999999995E-2</v>
      </c>
      <c r="P1410">
        <v>12</v>
      </c>
      <c r="Q1410" t="s">
        <v>8321</v>
      </c>
      <c r="R1410" t="s">
        <v>8340</v>
      </c>
      <c r="S1410" s="32">
        <v>43585</v>
      </c>
      <c r="T1410" s="23">
        <v>42321.913842592592</v>
      </c>
      <c r="U1410" s="18" t="s">
        <v>8389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v>0</v>
      </c>
      <c r="P1411" t="e">
        <v>#DIV/0!</v>
      </c>
      <c r="Q1411" t="s">
        <v>8321</v>
      </c>
      <c r="R1411" t="s">
        <v>8340</v>
      </c>
      <c r="S1411" s="32">
        <v>43586</v>
      </c>
      <c r="T1411" s="23">
        <v>42005.175173611111</v>
      </c>
      <c r="U1411" s="18" t="s">
        <v>8389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v>1.6666666666666666E-4</v>
      </c>
      <c r="P1412">
        <v>1</v>
      </c>
      <c r="Q1412" t="s">
        <v>8321</v>
      </c>
      <c r="R1412" t="s">
        <v>8340</v>
      </c>
      <c r="S1412" s="32">
        <v>43587</v>
      </c>
      <c r="T1412" s="23">
        <v>42524.318518518514</v>
      </c>
      <c r="U1412" s="18" t="s">
        <v>8390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v>2.3333333333333335E-3</v>
      </c>
      <c r="P1413">
        <v>2.3333333333333335</v>
      </c>
      <c r="Q1413" t="s">
        <v>8321</v>
      </c>
      <c r="R1413" t="s">
        <v>8340</v>
      </c>
      <c r="S1413" s="32">
        <v>43588</v>
      </c>
      <c r="T1413" s="23">
        <v>42041.059027777781</v>
      </c>
      <c r="U1413" s="18" t="s">
        <v>8389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v>4.5714285714285714E-2</v>
      </c>
      <c r="P1414">
        <v>24.615384615384617</v>
      </c>
      <c r="Q1414" t="s">
        <v>8321</v>
      </c>
      <c r="R1414" t="s">
        <v>8340</v>
      </c>
      <c r="S1414" s="32">
        <v>43589</v>
      </c>
      <c r="T1414" s="23">
        <v>41977.063645833332</v>
      </c>
      <c r="U1414" s="18" t="s">
        <v>8390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v>0.05</v>
      </c>
      <c r="P1415">
        <v>100</v>
      </c>
      <c r="Q1415" t="s">
        <v>8321</v>
      </c>
      <c r="R1415" t="s">
        <v>8340</v>
      </c>
      <c r="S1415" s="32">
        <v>43590</v>
      </c>
      <c r="T1415" s="23">
        <v>42420.437152777777</v>
      </c>
      <c r="U1415" s="18" t="s">
        <v>8389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v>2E-3</v>
      </c>
      <c r="P1416">
        <v>1</v>
      </c>
      <c r="Q1416" t="s">
        <v>8321</v>
      </c>
      <c r="R1416" t="s">
        <v>8340</v>
      </c>
      <c r="S1416" s="32">
        <v>43591</v>
      </c>
      <c r="T1416" s="23">
        <v>42738.25309027778</v>
      </c>
      <c r="U1416" s="18" t="s">
        <v>8388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v>0.18181818181818182</v>
      </c>
      <c r="P1417">
        <v>88.888888888888886</v>
      </c>
      <c r="Q1417" t="s">
        <v>8321</v>
      </c>
      <c r="R1417" t="s">
        <v>8340</v>
      </c>
      <c r="S1417" s="32">
        <v>43592</v>
      </c>
      <c r="T1417" s="23">
        <v>42232.675821759258</v>
      </c>
      <c r="U1417" s="18" t="s">
        <v>8389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v>0</v>
      </c>
      <c r="P1418" t="e">
        <v>#DIV/0!</v>
      </c>
      <c r="Q1418" t="s">
        <v>8321</v>
      </c>
      <c r="R1418" t="s">
        <v>8340</v>
      </c>
      <c r="S1418" s="32">
        <v>43593</v>
      </c>
      <c r="T1418" s="23">
        <v>42329.967812499999</v>
      </c>
      <c r="U1418" s="18" t="s">
        <v>8399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v>1.2222222222222223E-2</v>
      </c>
      <c r="P1419">
        <v>27.5</v>
      </c>
      <c r="Q1419" t="s">
        <v>8321</v>
      </c>
      <c r="R1419" t="s">
        <v>8340</v>
      </c>
      <c r="S1419" s="32">
        <v>43594</v>
      </c>
      <c r="T1419" s="23">
        <v>42262.465972222228</v>
      </c>
      <c r="U1419" s="18" t="s">
        <v>8389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v>2E-3</v>
      </c>
      <c r="P1420">
        <v>6</v>
      </c>
      <c r="Q1420" t="s">
        <v>8321</v>
      </c>
      <c r="R1420" t="s">
        <v>8340</v>
      </c>
      <c r="S1420" s="32">
        <v>43595</v>
      </c>
      <c r="T1420" s="23">
        <v>42425.456412037034</v>
      </c>
      <c r="U1420" s="18" t="s">
        <v>8389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v>7.0634920634920634E-2</v>
      </c>
      <c r="P1421">
        <v>44.5</v>
      </c>
      <c r="Q1421" t="s">
        <v>8321</v>
      </c>
      <c r="R1421" t="s">
        <v>8340</v>
      </c>
      <c r="S1421" s="32">
        <v>43596</v>
      </c>
      <c r="T1421" s="23">
        <v>42652.456238425926</v>
      </c>
      <c r="U1421" s="18" t="s">
        <v>8390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v>2.7272727272727271E-2</v>
      </c>
      <c r="P1422">
        <v>1</v>
      </c>
      <c r="Q1422" t="s">
        <v>8321</v>
      </c>
      <c r="R1422" t="s">
        <v>8340</v>
      </c>
      <c r="S1422" s="32">
        <v>43597</v>
      </c>
      <c r="T1422" s="23">
        <v>42549.667662037042</v>
      </c>
      <c r="U1422" s="18" t="s">
        <v>8388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v>1E-3</v>
      </c>
      <c r="P1423">
        <v>100</v>
      </c>
      <c r="Q1423" t="s">
        <v>8321</v>
      </c>
      <c r="R1423" t="s">
        <v>8340</v>
      </c>
      <c r="S1423" s="32">
        <v>43598</v>
      </c>
      <c r="T1423" s="23">
        <v>42043.915613425925</v>
      </c>
      <c r="U1423" s="18" t="s">
        <v>8399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v>1.0399999999999999E-3</v>
      </c>
      <c r="P1424">
        <v>13</v>
      </c>
      <c r="Q1424" t="s">
        <v>8321</v>
      </c>
      <c r="R1424" t="s">
        <v>8340</v>
      </c>
      <c r="S1424" s="32">
        <v>43599</v>
      </c>
      <c r="T1424" s="23">
        <v>42634.239629629628</v>
      </c>
      <c r="U1424" s="18" t="s">
        <v>8394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v>3.3333333333333335E-3</v>
      </c>
      <c r="P1425">
        <v>100</v>
      </c>
      <c r="Q1425" t="s">
        <v>8321</v>
      </c>
      <c r="R1425" t="s">
        <v>8340</v>
      </c>
      <c r="S1425" s="32">
        <v>43600</v>
      </c>
      <c r="T1425" s="23">
        <v>42370.360312500001</v>
      </c>
      <c r="U1425" s="18" t="s">
        <v>8395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v>0.2036</v>
      </c>
      <c r="P1426">
        <v>109.07142857142857</v>
      </c>
      <c r="Q1426" t="s">
        <v>8321</v>
      </c>
      <c r="R1426" t="s">
        <v>8340</v>
      </c>
      <c r="S1426" s="32">
        <v>43601</v>
      </c>
      <c r="T1426" s="23">
        <v>42689.759282407409</v>
      </c>
      <c r="U1426" s="18" t="s">
        <v>8390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v>0</v>
      </c>
      <c r="P1427" t="e">
        <v>#DIV/0!</v>
      </c>
      <c r="Q1427" t="s">
        <v>8321</v>
      </c>
      <c r="R1427" t="s">
        <v>8340</v>
      </c>
      <c r="S1427" s="32">
        <v>43602</v>
      </c>
      <c r="T1427" s="23">
        <v>42123.131469907406</v>
      </c>
      <c r="U1427" s="18" t="s">
        <v>8391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v>0</v>
      </c>
      <c r="P1428" t="e">
        <v>#DIV/0!</v>
      </c>
      <c r="Q1428" t="s">
        <v>8321</v>
      </c>
      <c r="R1428" t="s">
        <v>8340</v>
      </c>
      <c r="S1428" s="32">
        <v>43603</v>
      </c>
      <c r="T1428" s="23">
        <v>42240.390277777777</v>
      </c>
      <c r="U1428" s="18" t="s">
        <v>8389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v>8.3799999999999999E-2</v>
      </c>
      <c r="P1429">
        <v>104.75</v>
      </c>
      <c r="Q1429" t="s">
        <v>8321</v>
      </c>
      <c r="R1429" t="s">
        <v>8340</v>
      </c>
      <c r="S1429" s="32">
        <v>43604</v>
      </c>
      <c r="T1429" s="23">
        <v>42631.851678240739</v>
      </c>
      <c r="U1429" s="18" t="s">
        <v>8390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v>4.4999999999999998E-2</v>
      </c>
      <c r="P1430">
        <v>15</v>
      </c>
      <c r="Q1430" t="s">
        <v>8321</v>
      </c>
      <c r="R1430" t="s">
        <v>8340</v>
      </c>
      <c r="S1430" s="32">
        <v>43605</v>
      </c>
      <c r="T1430" s="23">
        <v>42462.338159722218</v>
      </c>
      <c r="U1430" s="18" t="s">
        <v>8389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v>0</v>
      </c>
      <c r="P1431" t="e">
        <v>#DIV/0!</v>
      </c>
      <c r="Q1431" t="s">
        <v>8321</v>
      </c>
      <c r="R1431" t="s">
        <v>8340</v>
      </c>
      <c r="S1431" s="32">
        <v>43606</v>
      </c>
      <c r="T1431" s="23">
        <v>42104.060671296291</v>
      </c>
      <c r="U1431" s="18" t="s">
        <v>8391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v>8.0600000000000005E-2</v>
      </c>
      <c r="P1432">
        <v>80.599999999999994</v>
      </c>
      <c r="Q1432" t="s">
        <v>8321</v>
      </c>
      <c r="R1432" t="s">
        <v>8340</v>
      </c>
      <c r="S1432" s="32">
        <v>43607</v>
      </c>
      <c r="T1432" s="23">
        <v>41992.813518518517</v>
      </c>
      <c r="U1432" s="18" t="s">
        <v>8390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v>0.31947058823529412</v>
      </c>
      <c r="P1433">
        <v>115.55319148936171</v>
      </c>
      <c r="Q1433" t="s">
        <v>8321</v>
      </c>
      <c r="R1433" t="s">
        <v>8340</v>
      </c>
      <c r="S1433" s="32">
        <v>43608</v>
      </c>
      <c r="T1433" s="23">
        <v>42334.252500000002</v>
      </c>
      <c r="U1433" s="18" t="s">
        <v>8392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v>0</v>
      </c>
      <c r="P1434" t="e">
        <v>#DIV/0!</v>
      </c>
      <c r="Q1434" t="s">
        <v>8321</v>
      </c>
      <c r="R1434" t="s">
        <v>8340</v>
      </c>
      <c r="S1434" s="32">
        <v>43609</v>
      </c>
      <c r="T1434" s="23">
        <v>42205.780416666668</v>
      </c>
      <c r="U1434" s="18" t="s">
        <v>8397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v>6.7083333333333328E-2</v>
      </c>
      <c r="P1435">
        <v>80.5</v>
      </c>
      <c r="Q1435" t="s">
        <v>8321</v>
      </c>
      <c r="R1435" t="s">
        <v>8340</v>
      </c>
      <c r="S1435" s="32">
        <v>43610</v>
      </c>
      <c r="T1435" s="23">
        <v>42714.458333333328</v>
      </c>
      <c r="U1435" s="18" t="s">
        <v>8391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v>9.987804878048781E-2</v>
      </c>
      <c r="P1436">
        <v>744.5454545454545</v>
      </c>
      <c r="Q1436" t="s">
        <v>8321</v>
      </c>
      <c r="R1436" t="s">
        <v>8340</v>
      </c>
      <c r="S1436" s="32">
        <v>43611</v>
      </c>
      <c r="T1436" s="23">
        <v>42163.625</v>
      </c>
      <c r="U1436" s="18" t="s">
        <v>8399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v>1E-3</v>
      </c>
      <c r="P1437">
        <v>7.5</v>
      </c>
      <c r="Q1437" t="s">
        <v>8321</v>
      </c>
      <c r="R1437" t="s">
        <v>8340</v>
      </c>
      <c r="S1437" s="32">
        <v>43612</v>
      </c>
      <c r="T1437" s="23">
        <v>42288.780324074076</v>
      </c>
      <c r="U1437" s="18" t="s">
        <v>8392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v>7.7000000000000002E-3</v>
      </c>
      <c r="P1438">
        <v>38.5</v>
      </c>
      <c r="Q1438" t="s">
        <v>8321</v>
      </c>
      <c r="R1438" t="s">
        <v>8340</v>
      </c>
      <c r="S1438" s="32">
        <v>43613</v>
      </c>
      <c r="T1438" s="23">
        <v>42421.35019675926</v>
      </c>
      <c r="U1438" s="18" t="s">
        <v>8391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v>0.26900000000000002</v>
      </c>
      <c r="P1439">
        <v>36.68181818181818</v>
      </c>
      <c r="Q1439" t="s">
        <v>8321</v>
      </c>
      <c r="R1439" t="s">
        <v>8340</v>
      </c>
      <c r="S1439" s="32">
        <v>43614</v>
      </c>
      <c r="T1439" s="23">
        <v>41833.207638888889</v>
      </c>
      <c r="U1439" s="18" t="s">
        <v>8389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v>0.03</v>
      </c>
      <c r="P1440">
        <v>75</v>
      </c>
      <c r="Q1440" t="s">
        <v>8321</v>
      </c>
      <c r="R1440" t="s">
        <v>8340</v>
      </c>
      <c r="S1440" s="32">
        <v>43615</v>
      </c>
      <c r="T1440" s="23">
        <v>42487.579861111109</v>
      </c>
      <c r="U1440" s="18" t="s">
        <v>8393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v>6.6055045871559637E-2</v>
      </c>
      <c r="P1441">
        <v>30</v>
      </c>
      <c r="Q1441" t="s">
        <v>8321</v>
      </c>
      <c r="R1441" t="s">
        <v>8340</v>
      </c>
      <c r="S1441" s="32">
        <v>43616</v>
      </c>
      <c r="T1441" s="23">
        <v>42070.829872685179</v>
      </c>
      <c r="U1441" s="18" t="s">
        <v>8389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v>7.6923076923076926E-5</v>
      </c>
      <c r="P1442">
        <v>1</v>
      </c>
      <c r="Q1442" t="s">
        <v>8321</v>
      </c>
      <c r="R1442" t="s">
        <v>8340</v>
      </c>
      <c r="S1442" s="32">
        <v>43617</v>
      </c>
      <c r="T1442" s="23">
        <v>42516.748414351852</v>
      </c>
      <c r="U1442" s="18" t="s">
        <v>8391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v>1.1222222222222222E-2</v>
      </c>
      <c r="P1443">
        <v>673.33333333333337</v>
      </c>
      <c r="Q1443" t="s">
        <v>8321</v>
      </c>
      <c r="R1443" t="s">
        <v>8340</v>
      </c>
      <c r="S1443" s="32">
        <v>43618</v>
      </c>
      <c r="T1443" s="23">
        <v>42258.765844907408</v>
      </c>
      <c r="U1443" s="18" t="s">
        <v>8399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v>0</v>
      </c>
      <c r="P1444" t="e">
        <v>#DIV/0!</v>
      </c>
      <c r="Q1444" t="s">
        <v>8321</v>
      </c>
      <c r="R1444" t="s">
        <v>8340</v>
      </c>
      <c r="S1444" s="32">
        <v>43619</v>
      </c>
      <c r="T1444" s="23">
        <v>42515.64534722222</v>
      </c>
      <c r="U1444" s="18" t="s">
        <v>8389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v>0</v>
      </c>
      <c r="P1445" t="e">
        <v>#DIV/0!</v>
      </c>
      <c r="Q1445" t="s">
        <v>8321</v>
      </c>
      <c r="R1445" t="s">
        <v>8340</v>
      </c>
      <c r="S1445" s="32">
        <v>43620</v>
      </c>
      <c r="T1445" s="23">
        <v>42737.926030092596</v>
      </c>
      <c r="U1445" s="18" t="s">
        <v>8391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v>0</v>
      </c>
      <c r="P1446" t="e">
        <v>#DIV/0!</v>
      </c>
      <c r="Q1446" t="s">
        <v>8321</v>
      </c>
      <c r="R1446" t="s">
        <v>8340</v>
      </c>
      <c r="S1446" s="32">
        <v>43621</v>
      </c>
      <c r="T1446" s="23">
        <v>42259.873402777783</v>
      </c>
      <c r="U1446" s="18" t="s">
        <v>8389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v>0</v>
      </c>
      <c r="P1447" t="e">
        <v>#DIV/0!</v>
      </c>
      <c r="Q1447" t="s">
        <v>8321</v>
      </c>
      <c r="R1447" t="s">
        <v>8340</v>
      </c>
      <c r="S1447" s="32">
        <v>43622</v>
      </c>
      <c r="T1447" s="23">
        <v>42169.542303240742</v>
      </c>
      <c r="U1447" s="18" t="s">
        <v>8399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v>0</v>
      </c>
      <c r="P1448" t="e">
        <v>#DIV/0!</v>
      </c>
      <c r="Q1448" t="s">
        <v>8321</v>
      </c>
      <c r="R1448" t="s">
        <v>8340</v>
      </c>
      <c r="S1448" s="32">
        <v>43623</v>
      </c>
      <c r="T1448" s="23">
        <v>42481.447662037041</v>
      </c>
      <c r="U1448" s="18" t="s">
        <v>8388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v>1.4999999999999999E-4</v>
      </c>
      <c r="P1449">
        <v>25</v>
      </c>
      <c r="Q1449" t="s">
        <v>8321</v>
      </c>
      <c r="R1449" t="s">
        <v>8340</v>
      </c>
      <c r="S1449" s="32">
        <v>43624</v>
      </c>
      <c r="T1449" s="23">
        <v>42559.730717592596</v>
      </c>
      <c r="U1449" s="18" t="s">
        <v>8399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v>0</v>
      </c>
      <c r="P1450" t="e">
        <v>#DIV/0!</v>
      </c>
      <c r="Q1450" t="s">
        <v>8321</v>
      </c>
      <c r="R1450" t="s">
        <v>8340</v>
      </c>
      <c r="S1450" s="32">
        <v>43625</v>
      </c>
      <c r="T1450" s="23">
        <v>42146.225694444445</v>
      </c>
      <c r="U1450" s="18" t="s">
        <v>8399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v>0</v>
      </c>
      <c r="P1451" t="e">
        <v>#DIV/0!</v>
      </c>
      <c r="Q1451" t="s">
        <v>8321</v>
      </c>
      <c r="R1451" t="s">
        <v>8340</v>
      </c>
      <c r="S1451" s="32">
        <v>43626</v>
      </c>
      <c r="T1451" s="23">
        <v>42134.811400462961</v>
      </c>
      <c r="U1451" s="18" t="s">
        <v>8390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v>1.0000000000000001E-5</v>
      </c>
      <c r="P1452">
        <v>1</v>
      </c>
      <c r="Q1452" t="s">
        <v>8321</v>
      </c>
      <c r="R1452" t="s">
        <v>8340</v>
      </c>
      <c r="S1452" s="32">
        <v>43627</v>
      </c>
      <c r="T1452" s="23">
        <v>42420.171261574069</v>
      </c>
      <c r="U1452" s="18" t="s">
        <v>8399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v>1.0554089709762533E-4</v>
      </c>
      <c r="P1453">
        <v>1</v>
      </c>
      <c r="Q1453" t="s">
        <v>8321</v>
      </c>
      <c r="R1453" t="s">
        <v>8340</v>
      </c>
      <c r="S1453" s="32">
        <v>43628</v>
      </c>
      <c r="T1453" s="23">
        <v>41962.00068287037</v>
      </c>
      <c r="U1453" s="18" t="s">
        <v>8392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v>0</v>
      </c>
      <c r="P1454" t="e">
        <v>#DIV/0!</v>
      </c>
      <c r="Q1454" t="s">
        <v>8321</v>
      </c>
      <c r="R1454" t="s">
        <v>8340</v>
      </c>
      <c r="S1454" s="32">
        <v>43629</v>
      </c>
      <c r="T1454" s="23">
        <v>41848.703275462962</v>
      </c>
      <c r="U1454" s="18" t="s">
        <v>8391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v>0</v>
      </c>
      <c r="P1455" t="e">
        <v>#DIV/0!</v>
      </c>
      <c r="Q1455" t="s">
        <v>8321</v>
      </c>
      <c r="R1455" t="s">
        <v>8340</v>
      </c>
      <c r="S1455" s="32">
        <v>43630</v>
      </c>
      <c r="T1455" s="23">
        <v>42840.654479166667</v>
      </c>
      <c r="U1455" s="18" t="s">
        <v>8394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v>8.5714285714285719E-3</v>
      </c>
      <c r="P1456">
        <v>15</v>
      </c>
      <c r="Q1456" t="s">
        <v>8321</v>
      </c>
      <c r="R1456" t="s">
        <v>8340</v>
      </c>
      <c r="S1456" s="32">
        <v>43631</v>
      </c>
      <c r="T1456" s="23">
        <v>42484.915972222225</v>
      </c>
      <c r="U1456" s="18" t="s">
        <v>8389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v>0.105</v>
      </c>
      <c r="P1457">
        <v>225</v>
      </c>
      <c r="Q1457" t="s">
        <v>8321</v>
      </c>
      <c r="R1457" t="s">
        <v>8340</v>
      </c>
      <c r="S1457" s="32">
        <v>43632</v>
      </c>
      <c r="T1457" s="23">
        <v>41887.568749999999</v>
      </c>
      <c r="U1457" s="18" t="s">
        <v>8392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v>2.9000000000000001E-2</v>
      </c>
      <c r="P1458">
        <v>48.333333333333336</v>
      </c>
      <c r="Q1458" t="s">
        <v>8321</v>
      </c>
      <c r="R1458" t="s">
        <v>8340</v>
      </c>
      <c r="S1458" s="32">
        <v>43633</v>
      </c>
      <c r="T1458" s="23">
        <v>42738.668576388889</v>
      </c>
      <c r="U1458" s="18" t="s">
        <v>8390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v>0</v>
      </c>
      <c r="P1459" t="e">
        <v>#DIV/0!</v>
      </c>
      <c r="Q1459" t="s">
        <v>8321</v>
      </c>
      <c r="R1459" t="s">
        <v>8340</v>
      </c>
      <c r="S1459" s="32">
        <v>43634</v>
      </c>
      <c r="T1459" s="23">
        <v>42319.938009259262</v>
      </c>
      <c r="U1459" s="18" t="s">
        <v>8390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v>0</v>
      </c>
      <c r="P1460" t="e">
        <v>#DIV/0!</v>
      </c>
      <c r="Q1460" t="s">
        <v>8321</v>
      </c>
      <c r="R1460" t="s">
        <v>8340</v>
      </c>
      <c r="S1460" s="32">
        <v>43635</v>
      </c>
      <c r="T1460" s="23">
        <v>41862.166666666664</v>
      </c>
      <c r="U1460" s="18" t="s">
        <v>8390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v>0</v>
      </c>
      <c r="P1461" t="e">
        <v>#DIV/0!</v>
      </c>
      <c r="Q1461" t="s">
        <v>8321</v>
      </c>
      <c r="R1461" t="s">
        <v>8340</v>
      </c>
      <c r="S1461" s="32">
        <v>43636</v>
      </c>
      <c r="T1461" s="23">
        <v>42340.725694444445</v>
      </c>
      <c r="U1461" s="18" t="s">
        <v>8396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v>0</v>
      </c>
      <c r="P1462" t="e">
        <v>#DIV/0!</v>
      </c>
      <c r="Q1462" t="s">
        <v>8321</v>
      </c>
      <c r="R1462" t="s">
        <v>8340</v>
      </c>
      <c r="S1462" s="32">
        <v>43637</v>
      </c>
      <c r="T1462" s="23">
        <v>41973.989583333328</v>
      </c>
      <c r="U1462" s="18" t="s">
        <v>8399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v>1.012446</v>
      </c>
      <c r="P1463">
        <v>44.66673529411765</v>
      </c>
      <c r="Q1463" t="s">
        <v>8321</v>
      </c>
      <c r="R1463" t="s">
        <v>8341</v>
      </c>
      <c r="S1463" s="32">
        <v>43638</v>
      </c>
      <c r="T1463" s="23">
        <v>41933</v>
      </c>
      <c r="U1463" s="18" t="s">
        <v>8392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v>1.085175</v>
      </c>
      <c r="P1464">
        <v>28.937999999999999</v>
      </c>
      <c r="Q1464" t="s">
        <v>8321</v>
      </c>
      <c r="R1464" t="s">
        <v>8341</v>
      </c>
      <c r="S1464" s="32">
        <v>43639</v>
      </c>
      <c r="T1464" s="23">
        <v>41374.662858796299</v>
      </c>
      <c r="U1464" s="18" t="s">
        <v>8389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v>1.4766666666666666</v>
      </c>
      <c r="P1465">
        <v>35.44</v>
      </c>
      <c r="Q1465" t="s">
        <v>8321</v>
      </c>
      <c r="R1465" t="s">
        <v>8341</v>
      </c>
      <c r="S1465" s="32">
        <v>43640</v>
      </c>
      <c r="T1465" s="23">
        <v>41371.869652777779</v>
      </c>
      <c r="U1465" s="18" t="s">
        <v>8388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v>1.6319999999999999</v>
      </c>
      <c r="P1466">
        <v>34.871794871794869</v>
      </c>
      <c r="Q1466" t="s">
        <v>8321</v>
      </c>
      <c r="R1466" t="s">
        <v>8341</v>
      </c>
      <c r="S1466" s="32">
        <v>43641</v>
      </c>
      <c r="T1466" s="23">
        <v>41321.661550925928</v>
      </c>
      <c r="U1466" s="18" t="s">
        <v>8390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v>4.5641449999999999</v>
      </c>
      <c r="P1467">
        <v>52.622732513451197</v>
      </c>
      <c r="Q1467" t="s">
        <v>8321</v>
      </c>
      <c r="R1467" t="s">
        <v>8341</v>
      </c>
      <c r="S1467" s="32">
        <v>43642</v>
      </c>
      <c r="T1467" s="23">
        <v>40990.125</v>
      </c>
      <c r="U1467" s="18" t="s">
        <v>8395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v>1.0787731249999999</v>
      </c>
      <c r="P1468">
        <v>69.598266129032254</v>
      </c>
      <c r="Q1468" t="s">
        <v>8321</v>
      </c>
      <c r="R1468" t="s">
        <v>8341</v>
      </c>
      <c r="S1468" s="32">
        <v>43643</v>
      </c>
      <c r="T1468" s="23">
        <v>42381.208333333328</v>
      </c>
      <c r="U1468" s="18" t="s">
        <v>8392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v>1.1508</v>
      </c>
      <c r="P1469">
        <v>76.72</v>
      </c>
      <c r="Q1469" t="s">
        <v>8321</v>
      </c>
      <c r="R1469" t="s">
        <v>8341</v>
      </c>
      <c r="S1469" s="32">
        <v>43644</v>
      </c>
      <c r="T1469" s="23">
        <v>40993.760243055556</v>
      </c>
      <c r="U1469" s="18" t="s">
        <v>8397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v>1.0236842105263158</v>
      </c>
      <c r="P1470">
        <v>33.191126279863482</v>
      </c>
      <c r="Q1470" t="s">
        <v>8321</v>
      </c>
      <c r="R1470" t="s">
        <v>8341</v>
      </c>
      <c r="S1470" s="32">
        <v>43645</v>
      </c>
      <c r="T1470" s="23">
        <v>40706.014456018522</v>
      </c>
      <c r="U1470" s="18" t="s">
        <v>8390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v>1.0842485875706214</v>
      </c>
      <c r="P1471">
        <v>149.46417445482865</v>
      </c>
      <c r="Q1471" t="s">
        <v>8321</v>
      </c>
      <c r="R1471" t="s">
        <v>8341</v>
      </c>
      <c r="S1471" s="32">
        <v>43646</v>
      </c>
      <c r="T1471" s="23">
        <v>41320.598483796297</v>
      </c>
      <c r="U1471" s="18" t="s">
        <v>8397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v>1.2513333333333334</v>
      </c>
      <c r="P1472">
        <v>23.172839506172838</v>
      </c>
      <c r="Q1472" t="s">
        <v>8321</v>
      </c>
      <c r="R1472" t="s">
        <v>8341</v>
      </c>
      <c r="S1472" s="32">
        <v>43647</v>
      </c>
      <c r="T1472" s="23">
        <v>41271.827118055553</v>
      </c>
      <c r="U1472" s="18" t="s">
        <v>8389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v>1.03840625</v>
      </c>
      <c r="P1473">
        <v>96.877551020408163</v>
      </c>
      <c r="Q1473" t="s">
        <v>8321</v>
      </c>
      <c r="R1473" t="s">
        <v>8341</v>
      </c>
      <c r="S1473" s="32">
        <v>43648</v>
      </c>
      <c r="T1473" s="23">
        <v>42103.957569444443</v>
      </c>
      <c r="U1473" s="18" t="s">
        <v>8395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v>1.3870400000000001</v>
      </c>
      <c r="P1474">
        <v>103.20238095238095</v>
      </c>
      <c r="Q1474" t="s">
        <v>8321</v>
      </c>
      <c r="R1474" t="s">
        <v>8341</v>
      </c>
      <c r="S1474" s="32">
        <v>43649</v>
      </c>
      <c r="T1474" s="23">
        <v>41563.542858796296</v>
      </c>
      <c r="U1474" s="18" t="s">
        <v>8394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v>1.20516</v>
      </c>
      <c r="P1475">
        <v>38.462553191489363</v>
      </c>
      <c r="Q1475" t="s">
        <v>8321</v>
      </c>
      <c r="R1475" t="s">
        <v>8341</v>
      </c>
      <c r="S1475" s="32">
        <v>43650</v>
      </c>
      <c r="T1475" s="23">
        <v>40969.979618055557</v>
      </c>
      <c r="U1475" s="18" t="s">
        <v>8389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v>1.1226666666666667</v>
      </c>
      <c r="P1476">
        <v>44.315789473684212</v>
      </c>
      <c r="Q1476" t="s">
        <v>8321</v>
      </c>
      <c r="R1476" t="s">
        <v>8341</v>
      </c>
      <c r="S1476" s="32">
        <v>43651</v>
      </c>
      <c r="T1476" s="23">
        <v>41530.727916666663</v>
      </c>
      <c r="U1476" s="18" t="s">
        <v>8389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v>1.8866966666666667</v>
      </c>
      <c r="P1477">
        <v>64.173356009070289</v>
      </c>
      <c r="Q1477" t="s">
        <v>8321</v>
      </c>
      <c r="R1477" t="s">
        <v>8341</v>
      </c>
      <c r="S1477" s="32">
        <v>43652</v>
      </c>
      <c r="T1477" s="23">
        <v>41993.207638888889</v>
      </c>
      <c r="U1477" s="18" t="s">
        <v>8392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v>6.6155466666666669</v>
      </c>
      <c r="P1478">
        <v>43.333275109170302</v>
      </c>
      <c r="Q1478" t="s">
        <v>8321</v>
      </c>
      <c r="R1478" t="s">
        <v>8341</v>
      </c>
      <c r="S1478" s="32">
        <v>43653</v>
      </c>
      <c r="T1478" s="23">
        <v>40796.041921296295</v>
      </c>
      <c r="U1478" s="18" t="s">
        <v>8390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v>1.1131</v>
      </c>
      <c r="P1479">
        <v>90.495934959349597</v>
      </c>
      <c r="Q1479" t="s">
        <v>8321</v>
      </c>
      <c r="R1479" t="s">
        <v>8341</v>
      </c>
      <c r="S1479" s="32">
        <v>43654</v>
      </c>
      <c r="T1479" s="23">
        <v>40900.125</v>
      </c>
      <c r="U1479" s="18" t="s">
        <v>8395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v>11.8161422</v>
      </c>
      <c r="P1480">
        <v>29.187190495010373</v>
      </c>
      <c r="Q1480" t="s">
        <v>8321</v>
      </c>
      <c r="R1480" t="s">
        <v>8341</v>
      </c>
      <c r="S1480" s="32">
        <v>43655</v>
      </c>
      <c r="T1480" s="23">
        <v>41408.871678240743</v>
      </c>
      <c r="U1480" s="18" t="s">
        <v>8399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v>1.37375</v>
      </c>
      <c r="P1481">
        <v>30.95774647887324</v>
      </c>
      <c r="Q1481" t="s">
        <v>8321</v>
      </c>
      <c r="R1481" t="s">
        <v>8341</v>
      </c>
      <c r="S1481" s="32">
        <v>43656</v>
      </c>
      <c r="T1481" s="23">
        <v>41769.165972222225</v>
      </c>
      <c r="U1481" s="18" t="s">
        <v>8389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v>1.170404</v>
      </c>
      <c r="P1482">
        <v>92.157795275590544</v>
      </c>
      <c r="Q1482" t="s">
        <v>8321</v>
      </c>
      <c r="R1482" t="s">
        <v>8341</v>
      </c>
      <c r="S1482" s="32">
        <v>43657</v>
      </c>
      <c r="T1482" s="23">
        <v>41481.708333333336</v>
      </c>
      <c r="U1482" s="18" t="s">
        <v>8399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v>2.1000000000000001E-2</v>
      </c>
      <c r="P1483">
        <v>17.5</v>
      </c>
      <c r="Q1483" t="s">
        <v>8321</v>
      </c>
      <c r="R1483" t="s">
        <v>8323</v>
      </c>
      <c r="S1483" s="32">
        <v>43658</v>
      </c>
      <c r="T1483" s="23">
        <v>41580.922974537039</v>
      </c>
      <c r="U1483" s="18" t="s">
        <v>8390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v>1E-3</v>
      </c>
      <c r="P1484">
        <v>5</v>
      </c>
      <c r="Q1484" t="s">
        <v>8321</v>
      </c>
      <c r="R1484" t="s">
        <v>8323</v>
      </c>
      <c r="S1484" s="32">
        <v>43659</v>
      </c>
      <c r="T1484" s="23">
        <v>41159.32708333333</v>
      </c>
      <c r="U1484" s="18" t="s">
        <v>8390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v>7.1428571428571426E-3</v>
      </c>
      <c r="P1485">
        <v>25</v>
      </c>
      <c r="Q1485" t="s">
        <v>8321</v>
      </c>
      <c r="R1485" t="s">
        <v>8323</v>
      </c>
      <c r="S1485" s="32">
        <v>43660</v>
      </c>
      <c r="T1485" s="23">
        <v>42573.192997685182</v>
      </c>
      <c r="U1485" s="18" t="s">
        <v>8390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v>0</v>
      </c>
      <c r="P1486" t="e">
        <v>#DIV/0!</v>
      </c>
      <c r="Q1486" t="s">
        <v>8321</v>
      </c>
      <c r="R1486" t="s">
        <v>8323</v>
      </c>
      <c r="S1486" s="32">
        <v>43661</v>
      </c>
      <c r="T1486" s="23">
        <v>41111.618750000001</v>
      </c>
      <c r="U1486" s="18" t="s">
        <v>8389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v>2.2388059701492536E-2</v>
      </c>
      <c r="P1487">
        <v>50</v>
      </c>
      <c r="Q1487" t="s">
        <v>8321</v>
      </c>
      <c r="R1487" t="s">
        <v>8323</v>
      </c>
      <c r="S1487" s="32">
        <v>43662</v>
      </c>
      <c r="T1487" s="23">
        <v>42175.795983796299</v>
      </c>
      <c r="U1487" s="18" t="s">
        <v>8390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v>2.3999999999999998E-3</v>
      </c>
      <c r="P1488">
        <v>16</v>
      </c>
      <c r="Q1488" t="s">
        <v>8321</v>
      </c>
      <c r="R1488" t="s">
        <v>8323</v>
      </c>
      <c r="S1488" s="32">
        <v>43663</v>
      </c>
      <c r="T1488" s="23">
        <v>42062.168530092589</v>
      </c>
      <c r="U1488" s="18" t="s">
        <v>8393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v>0</v>
      </c>
      <c r="P1489" t="e">
        <v>#DIV/0!</v>
      </c>
      <c r="Q1489" t="s">
        <v>8321</v>
      </c>
      <c r="R1489" t="s">
        <v>8323</v>
      </c>
      <c r="S1489" s="32">
        <v>43664</v>
      </c>
      <c r="T1489" s="23">
        <v>42584.917488425926</v>
      </c>
      <c r="U1489" s="18" t="s">
        <v>8391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v>2.4E-2</v>
      </c>
      <c r="P1490">
        <v>60</v>
      </c>
      <c r="Q1490" t="s">
        <v>8321</v>
      </c>
      <c r="R1490" t="s">
        <v>8323</v>
      </c>
      <c r="S1490" s="32">
        <v>43665</v>
      </c>
      <c r="T1490" s="23">
        <v>41644.563194444447</v>
      </c>
      <c r="U1490" s="18" t="s">
        <v>8392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v>0</v>
      </c>
      <c r="P1491" t="e">
        <v>#DIV/0!</v>
      </c>
      <c r="Q1491" t="s">
        <v>8321</v>
      </c>
      <c r="R1491" t="s">
        <v>8323</v>
      </c>
      <c r="S1491" s="32">
        <v>43666</v>
      </c>
      <c r="T1491" s="23">
        <v>41228.653379629628</v>
      </c>
      <c r="U1491" s="18" t="s">
        <v>8390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v>0.30862068965517242</v>
      </c>
      <c r="P1492">
        <v>47.10526315789474</v>
      </c>
      <c r="Q1492" t="s">
        <v>8321</v>
      </c>
      <c r="R1492" t="s">
        <v>8323</v>
      </c>
      <c r="S1492" s="32">
        <v>43667</v>
      </c>
      <c r="T1492" s="23">
        <v>41549.561041666668</v>
      </c>
      <c r="U1492" s="18" t="s">
        <v>8389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v>8.3333333333333329E-2</v>
      </c>
      <c r="P1493">
        <v>100</v>
      </c>
      <c r="Q1493" t="s">
        <v>8321</v>
      </c>
      <c r="R1493" t="s">
        <v>8323</v>
      </c>
      <c r="S1493" s="32">
        <v>43668</v>
      </c>
      <c r="T1493" s="23">
        <v>42050.651388888888</v>
      </c>
      <c r="U1493" s="18" t="s">
        <v>8389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v>7.4999999999999997E-3</v>
      </c>
      <c r="P1494">
        <v>15</v>
      </c>
      <c r="Q1494" t="s">
        <v>8321</v>
      </c>
      <c r="R1494" t="s">
        <v>8323</v>
      </c>
      <c r="S1494" s="32">
        <v>43669</v>
      </c>
      <c r="T1494" s="23">
        <v>40712.884791666671</v>
      </c>
      <c r="U1494" s="18" t="s">
        <v>8389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v>0</v>
      </c>
      <c r="P1495" t="e">
        <v>#DIV/0!</v>
      </c>
      <c r="Q1495" t="s">
        <v>8321</v>
      </c>
      <c r="R1495" t="s">
        <v>8323</v>
      </c>
      <c r="S1495" s="32">
        <v>43670</v>
      </c>
      <c r="T1495" s="23">
        <v>41441.866608796299</v>
      </c>
      <c r="U1495" s="18" t="s">
        <v>8389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v>8.8999999999999996E-2</v>
      </c>
      <c r="P1496">
        <v>40.454545454545453</v>
      </c>
      <c r="Q1496" t="s">
        <v>8321</v>
      </c>
      <c r="R1496" t="s">
        <v>8323</v>
      </c>
      <c r="S1496" s="32">
        <v>43671</v>
      </c>
      <c r="T1496" s="23">
        <v>42097.651388888888</v>
      </c>
      <c r="U1496" s="18" t="s">
        <v>8390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v>0</v>
      </c>
      <c r="P1497" t="e">
        <v>#DIV/0!</v>
      </c>
      <c r="Q1497" t="s">
        <v>8321</v>
      </c>
      <c r="R1497" t="s">
        <v>8323</v>
      </c>
      <c r="S1497" s="32">
        <v>43672</v>
      </c>
      <c r="T1497" s="23">
        <v>40782.789710648147</v>
      </c>
      <c r="U1497" s="18" t="s">
        <v>8389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v>0</v>
      </c>
      <c r="P1498" t="e">
        <v>#DIV/0!</v>
      </c>
      <c r="Q1498" t="s">
        <v>8321</v>
      </c>
      <c r="R1498" t="s">
        <v>8323</v>
      </c>
      <c r="S1498" s="32">
        <v>43673</v>
      </c>
      <c r="T1498" s="23">
        <v>41898.475219907406</v>
      </c>
      <c r="U1498" s="18" t="s">
        <v>8389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v>6.666666666666667E-5</v>
      </c>
      <c r="P1499">
        <v>1</v>
      </c>
      <c r="Q1499" t="s">
        <v>8321</v>
      </c>
      <c r="R1499" t="s">
        <v>8323</v>
      </c>
      <c r="S1499" s="32">
        <v>43674</v>
      </c>
      <c r="T1499" s="23">
        <v>41486.821527777778</v>
      </c>
      <c r="U1499" s="18" t="s">
        <v>8392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v>1.9E-2</v>
      </c>
      <c r="P1500">
        <v>19</v>
      </c>
      <c r="Q1500" t="s">
        <v>8321</v>
      </c>
      <c r="R1500" t="s">
        <v>8323</v>
      </c>
      <c r="S1500" s="32">
        <v>43675</v>
      </c>
      <c r="T1500" s="23">
        <v>41885.983541666668</v>
      </c>
      <c r="U1500" s="18" t="s">
        <v>8389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v>2.5000000000000001E-3</v>
      </c>
      <c r="P1501">
        <v>5</v>
      </c>
      <c r="Q1501" t="s">
        <v>8321</v>
      </c>
      <c r="R1501" t="s">
        <v>8323</v>
      </c>
      <c r="S1501" s="32">
        <v>43676</v>
      </c>
      <c r="T1501" s="23">
        <v>42587.007326388892</v>
      </c>
      <c r="U1501" s="18" t="s">
        <v>8389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v>0.25035714285714283</v>
      </c>
      <c r="P1502">
        <v>46.733333333333334</v>
      </c>
      <c r="Q1502" t="s">
        <v>8321</v>
      </c>
      <c r="R1502" t="s">
        <v>8323</v>
      </c>
      <c r="S1502" s="32">
        <v>43677</v>
      </c>
      <c r="T1502" s="23">
        <v>41395.904594907406</v>
      </c>
      <c r="U1502" s="18" t="s">
        <v>8389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v>1.6633076923076924</v>
      </c>
      <c r="P1503">
        <v>97.731073446327684</v>
      </c>
      <c r="Q1503" t="s">
        <v>8337</v>
      </c>
      <c r="R1503" t="s">
        <v>8338</v>
      </c>
      <c r="S1503" s="32">
        <v>43678</v>
      </c>
      <c r="T1503" s="23">
        <v>42193.583599537036</v>
      </c>
      <c r="U1503" s="18" t="s">
        <v>8399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v>1.0144545454545455</v>
      </c>
      <c r="P1504">
        <v>67.835866261398181</v>
      </c>
      <c r="Q1504" t="s">
        <v>8337</v>
      </c>
      <c r="R1504" t="s">
        <v>8338</v>
      </c>
      <c r="S1504" s="32">
        <v>43679</v>
      </c>
      <c r="T1504" s="23">
        <v>42454.916666666672</v>
      </c>
      <c r="U1504" s="18" t="s">
        <v>8393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v>1.0789146666666667</v>
      </c>
      <c r="P1505">
        <v>56.98492957746479</v>
      </c>
      <c r="Q1505" t="s">
        <v>8337</v>
      </c>
      <c r="R1505" t="s">
        <v>8338</v>
      </c>
      <c r="S1505" s="32">
        <v>43680</v>
      </c>
      <c r="T1505" s="23">
        <v>42666.347233796296</v>
      </c>
      <c r="U1505" s="18" t="s">
        <v>8389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v>2.7793846153846156</v>
      </c>
      <c r="P1506">
        <v>67.159851301115239</v>
      </c>
      <c r="Q1506" t="s">
        <v>8337</v>
      </c>
      <c r="R1506" t="s">
        <v>8338</v>
      </c>
      <c r="S1506" s="32">
        <v>43681</v>
      </c>
      <c r="T1506" s="23">
        <v>41800.356249999997</v>
      </c>
      <c r="U1506" s="18" t="s">
        <v>8390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v>1.0358125</v>
      </c>
      <c r="P1507">
        <v>48.037681159420288</v>
      </c>
      <c r="Q1507" t="s">
        <v>8337</v>
      </c>
      <c r="R1507" t="s">
        <v>8338</v>
      </c>
      <c r="S1507" s="32">
        <v>43682</v>
      </c>
      <c r="T1507" s="23">
        <v>42451.834027777775</v>
      </c>
      <c r="U1507" s="18" t="s">
        <v>8392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v>1.1140000000000001</v>
      </c>
      <c r="P1508">
        <v>38.860465116279073</v>
      </c>
      <c r="Q1508" t="s">
        <v>8337</v>
      </c>
      <c r="R1508" t="s">
        <v>8338</v>
      </c>
      <c r="S1508" s="32">
        <v>43683</v>
      </c>
      <c r="T1508" s="23">
        <v>41844.785925925928</v>
      </c>
      <c r="U1508" s="18" t="s">
        <v>8389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v>2.15</v>
      </c>
      <c r="P1509">
        <v>78.181818181818187</v>
      </c>
      <c r="Q1509" t="s">
        <v>8337</v>
      </c>
      <c r="R1509" t="s">
        <v>8338</v>
      </c>
      <c r="S1509" s="32">
        <v>43684</v>
      </c>
      <c r="T1509" s="23">
        <v>40313.340277777781</v>
      </c>
      <c r="U1509" s="18" t="s">
        <v>8389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v>1.1076216216216217</v>
      </c>
      <c r="P1510">
        <v>97.113744075829388</v>
      </c>
      <c r="Q1510" t="s">
        <v>8337</v>
      </c>
      <c r="R1510" t="s">
        <v>8338</v>
      </c>
      <c r="S1510" s="32">
        <v>43685</v>
      </c>
      <c r="T1510" s="23">
        <v>41817.614363425928</v>
      </c>
      <c r="U1510" s="18" t="s">
        <v>8392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v>1.2364125714285714</v>
      </c>
      <c r="P1511">
        <v>110.39397959183674</v>
      </c>
      <c r="Q1511" t="s">
        <v>8337</v>
      </c>
      <c r="R1511" t="s">
        <v>8338</v>
      </c>
      <c r="S1511" s="32">
        <v>43686</v>
      </c>
      <c r="T1511" s="23">
        <v>42780.957638888889</v>
      </c>
      <c r="U1511" s="18" t="s">
        <v>8392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v>1.0103500000000001</v>
      </c>
      <c r="P1512">
        <v>39.91506172839506</v>
      </c>
      <c r="Q1512" t="s">
        <v>8337</v>
      </c>
      <c r="R1512" t="s">
        <v>8338</v>
      </c>
      <c r="S1512" s="32">
        <v>43687</v>
      </c>
      <c r="T1512" s="23">
        <v>41839.385162037033</v>
      </c>
      <c r="U1512" s="18" t="s">
        <v>8392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v>1.1179285714285714</v>
      </c>
      <c r="P1513">
        <v>75.975728155339809</v>
      </c>
      <c r="Q1513" t="s">
        <v>8337</v>
      </c>
      <c r="R1513" t="s">
        <v>8338</v>
      </c>
      <c r="S1513" s="32">
        <v>43688</v>
      </c>
      <c r="T1513" s="23">
        <v>42326.625046296293</v>
      </c>
      <c r="U1513" s="18" t="s">
        <v>8391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v>5.5877142857142861</v>
      </c>
      <c r="P1514">
        <v>58.379104477611939</v>
      </c>
      <c r="Q1514" t="s">
        <v>8337</v>
      </c>
      <c r="R1514" t="s">
        <v>8338</v>
      </c>
      <c r="S1514" s="32">
        <v>43689</v>
      </c>
      <c r="T1514" s="23">
        <v>42771.684479166666</v>
      </c>
      <c r="U1514" s="18" t="s">
        <v>8389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v>1.5001875</v>
      </c>
      <c r="P1515">
        <v>55.82093023255814</v>
      </c>
      <c r="Q1515" t="s">
        <v>8337</v>
      </c>
      <c r="R1515" t="s">
        <v>8338</v>
      </c>
      <c r="S1515" s="32">
        <v>43690</v>
      </c>
      <c r="T1515" s="23">
        <v>41836.637337962966</v>
      </c>
      <c r="U1515" s="18" t="s">
        <v>8390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v>1.0647599999999999</v>
      </c>
      <c r="P1516">
        <v>151.24431818181819</v>
      </c>
      <c r="Q1516" t="s">
        <v>8337</v>
      </c>
      <c r="R1516" t="s">
        <v>8338</v>
      </c>
      <c r="S1516" s="32">
        <v>43691</v>
      </c>
      <c r="T1516" s="23">
        <v>42274.597685185188</v>
      </c>
      <c r="U1516" s="18" t="s">
        <v>8394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v>1.57189</v>
      </c>
      <c r="P1517">
        <v>849.67027027027029</v>
      </c>
      <c r="Q1517" t="s">
        <v>8337</v>
      </c>
      <c r="R1517" t="s">
        <v>8338</v>
      </c>
      <c r="S1517" s="32">
        <v>43692</v>
      </c>
      <c r="T1517" s="23">
        <v>42445.211770833332</v>
      </c>
      <c r="U1517" s="18" t="s">
        <v>8399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v>1.0865882352941176</v>
      </c>
      <c r="P1518">
        <v>159.24137931034483</v>
      </c>
      <c r="Q1518" t="s">
        <v>8337</v>
      </c>
      <c r="R1518" t="s">
        <v>8338</v>
      </c>
      <c r="S1518" s="32">
        <v>43693</v>
      </c>
      <c r="T1518" s="23">
        <v>42649.583333333328</v>
      </c>
      <c r="U1518" s="18" t="s">
        <v>8392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v>1.6197999999999999</v>
      </c>
      <c r="P1519">
        <v>39.507317073170732</v>
      </c>
      <c r="Q1519" t="s">
        <v>8337</v>
      </c>
      <c r="R1519" t="s">
        <v>8338</v>
      </c>
      <c r="S1519" s="32">
        <v>43694</v>
      </c>
      <c r="T1519" s="23">
        <v>41979.25</v>
      </c>
      <c r="U1519" s="18" t="s">
        <v>8392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v>2.0536666666666665</v>
      </c>
      <c r="P1520">
        <v>130.52966101694915</v>
      </c>
      <c r="Q1520" t="s">
        <v>8337</v>
      </c>
      <c r="R1520" t="s">
        <v>8338</v>
      </c>
      <c r="S1520" s="32">
        <v>43695</v>
      </c>
      <c r="T1520" s="23">
        <v>41790.8200462963</v>
      </c>
      <c r="U1520" s="18" t="s">
        <v>8392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v>1.033638888888889</v>
      </c>
      <c r="P1521">
        <v>64.156896551724131</v>
      </c>
      <c r="Q1521" t="s">
        <v>8337</v>
      </c>
      <c r="R1521" t="s">
        <v>8338</v>
      </c>
      <c r="S1521" s="32">
        <v>43696</v>
      </c>
      <c r="T1521" s="23">
        <v>41810.915972222225</v>
      </c>
      <c r="U1521" s="18" t="s">
        <v>8390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v>1.0347222222222223</v>
      </c>
      <c r="P1522">
        <v>111.52694610778443</v>
      </c>
      <c r="Q1522" t="s">
        <v>8337</v>
      </c>
      <c r="R1522" t="s">
        <v>8338</v>
      </c>
      <c r="S1522" s="32">
        <v>43697</v>
      </c>
      <c r="T1522" s="23">
        <v>41992.166666666672</v>
      </c>
      <c r="U1522" s="18" t="s">
        <v>8392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v>1.0681333333333334</v>
      </c>
      <c r="P1523">
        <v>170.44680851063831</v>
      </c>
      <c r="Q1523" t="s">
        <v>8337</v>
      </c>
      <c r="R1523" t="s">
        <v>8338</v>
      </c>
      <c r="S1523" s="32">
        <v>43698</v>
      </c>
      <c r="T1523" s="23">
        <v>42528.167719907404</v>
      </c>
      <c r="U1523" s="18" t="s">
        <v>8396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v>1.3896574712643677</v>
      </c>
      <c r="P1524">
        <v>133.7391592920354</v>
      </c>
      <c r="Q1524" t="s">
        <v>8337</v>
      </c>
      <c r="R1524" t="s">
        <v>8338</v>
      </c>
      <c r="S1524" s="32">
        <v>43699</v>
      </c>
      <c r="T1524" s="23">
        <v>41929.830312500002</v>
      </c>
      <c r="U1524" s="18" t="s">
        <v>8397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v>1.2484324324324325</v>
      </c>
      <c r="P1525">
        <v>95.834024896265561</v>
      </c>
      <c r="Q1525" t="s">
        <v>8337</v>
      </c>
      <c r="R1525" t="s">
        <v>8338</v>
      </c>
      <c r="S1525" s="32">
        <v>43700</v>
      </c>
      <c r="T1525" s="23">
        <v>41996</v>
      </c>
      <c r="U1525" s="18" t="s">
        <v>8392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v>2.0699999999999998</v>
      </c>
      <c r="P1526">
        <v>221.78571428571428</v>
      </c>
      <c r="Q1526" t="s">
        <v>8337</v>
      </c>
      <c r="R1526" t="s">
        <v>8338</v>
      </c>
      <c r="S1526" s="32">
        <v>43701</v>
      </c>
      <c r="T1526" s="23">
        <v>42786.501041666663</v>
      </c>
      <c r="U1526" s="18" t="s">
        <v>8389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v>1.7400576923076922</v>
      </c>
      <c r="P1527">
        <v>32.315357142857138</v>
      </c>
      <c r="Q1527" t="s">
        <v>8337</v>
      </c>
      <c r="R1527" t="s">
        <v>8338</v>
      </c>
      <c r="S1527" s="32">
        <v>43702</v>
      </c>
      <c r="T1527" s="23">
        <v>42600.702986111108</v>
      </c>
      <c r="U1527" s="18" t="s">
        <v>8389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v>1.2032608695652174</v>
      </c>
      <c r="P1528">
        <v>98.839285714285708</v>
      </c>
      <c r="Q1528" t="s">
        <v>8337</v>
      </c>
      <c r="R1528" t="s">
        <v>8338</v>
      </c>
      <c r="S1528" s="32">
        <v>43703</v>
      </c>
      <c r="T1528" s="23">
        <v>42388.276006944448</v>
      </c>
      <c r="U1528" s="18" t="s">
        <v>8393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v>1.1044428571428573</v>
      </c>
      <c r="P1529">
        <v>55.222142857142863</v>
      </c>
      <c r="Q1529" t="s">
        <v>8337</v>
      </c>
      <c r="R1529" t="s">
        <v>8338</v>
      </c>
      <c r="S1529" s="32">
        <v>43704</v>
      </c>
      <c r="T1529" s="23">
        <v>42808.558865740735</v>
      </c>
      <c r="U1529" s="18" t="s">
        <v>8389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v>2.8156666666666665</v>
      </c>
      <c r="P1530">
        <v>52.793750000000003</v>
      </c>
      <c r="Q1530" t="s">
        <v>8337</v>
      </c>
      <c r="R1530" t="s">
        <v>8338</v>
      </c>
      <c r="S1530" s="32">
        <v>43705</v>
      </c>
      <c r="T1530" s="23">
        <v>42767</v>
      </c>
      <c r="U1530" s="18" t="s">
        <v>8389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v>1.0067894736842105</v>
      </c>
      <c r="P1531">
        <v>135.66666666666666</v>
      </c>
      <c r="Q1531" t="s">
        <v>8337</v>
      </c>
      <c r="R1531" t="s">
        <v>8338</v>
      </c>
      <c r="S1531" s="32">
        <v>43706</v>
      </c>
      <c r="T1531" s="23">
        <v>42082.587037037039</v>
      </c>
      <c r="U1531" s="18" t="s">
        <v>8392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v>1.3482571428571428</v>
      </c>
      <c r="P1532">
        <v>53.991990846681922</v>
      </c>
      <c r="Q1532" t="s">
        <v>8337</v>
      </c>
      <c r="R1532" t="s">
        <v>8338</v>
      </c>
      <c r="S1532" s="32">
        <v>43707</v>
      </c>
      <c r="T1532" s="23">
        <v>42300.767303240747</v>
      </c>
      <c r="U1532" s="18" t="s">
        <v>8396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v>1.7595744680851064</v>
      </c>
      <c r="P1533">
        <v>56.643835616438359</v>
      </c>
      <c r="Q1533" t="s">
        <v>8337</v>
      </c>
      <c r="R1533" t="s">
        <v>8338</v>
      </c>
      <c r="S1533" s="32">
        <v>43708</v>
      </c>
      <c r="T1533" s="23">
        <v>41974.125</v>
      </c>
      <c r="U1533" s="18" t="s">
        <v>8389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v>4.8402000000000003</v>
      </c>
      <c r="P1534">
        <v>82.316326530612244</v>
      </c>
      <c r="Q1534" t="s">
        <v>8337</v>
      </c>
      <c r="R1534" t="s">
        <v>8338</v>
      </c>
      <c r="S1534" s="32">
        <v>43709</v>
      </c>
      <c r="T1534" s="23">
        <v>42415.625</v>
      </c>
      <c r="U1534" s="18" t="s">
        <v>8390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v>1.4514</v>
      </c>
      <c r="P1535">
        <v>88.26081081081081</v>
      </c>
      <c r="Q1535" t="s">
        <v>8337</v>
      </c>
      <c r="R1535" t="s">
        <v>8338</v>
      </c>
      <c r="S1535" s="32">
        <v>43710</v>
      </c>
      <c r="T1535" s="23">
        <v>42492.165972222225</v>
      </c>
      <c r="U1535" s="18" t="s">
        <v>8398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v>4.1773333333333333</v>
      </c>
      <c r="P1536">
        <v>84.905149051490511</v>
      </c>
      <c r="Q1536" t="s">
        <v>8337</v>
      </c>
      <c r="R1536" t="s">
        <v>8338</v>
      </c>
      <c r="S1536" s="32">
        <v>43711</v>
      </c>
      <c r="T1536" s="23">
        <v>42251.67432870371</v>
      </c>
      <c r="U1536" s="18" t="s">
        <v>8390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v>1.3242499999999999</v>
      </c>
      <c r="P1537">
        <v>48.154545454545456</v>
      </c>
      <c r="Q1537" t="s">
        <v>8337</v>
      </c>
      <c r="R1537" t="s">
        <v>8338</v>
      </c>
      <c r="S1537" s="32">
        <v>43712</v>
      </c>
      <c r="T1537" s="23">
        <v>42513.916666666672</v>
      </c>
      <c r="U1537" s="18" t="s">
        <v>8389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v>2.5030841666666666</v>
      </c>
      <c r="P1538">
        <v>66.015406593406595</v>
      </c>
      <c r="Q1538" t="s">
        <v>8337</v>
      </c>
      <c r="R1538" t="s">
        <v>8338</v>
      </c>
      <c r="S1538" s="32">
        <v>43713</v>
      </c>
      <c r="T1538" s="23">
        <v>42243.802199074074</v>
      </c>
      <c r="U1538" s="18" t="s">
        <v>8391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v>1.7989999999999999</v>
      </c>
      <c r="P1539">
        <v>96.375</v>
      </c>
      <c r="Q1539" t="s">
        <v>8337</v>
      </c>
      <c r="R1539" t="s">
        <v>8338</v>
      </c>
      <c r="S1539" s="32">
        <v>43714</v>
      </c>
      <c r="T1539" s="23">
        <v>42588.75</v>
      </c>
      <c r="U1539" s="18" t="s">
        <v>8391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v>1.0262857142857142</v>
      </c>
      <c r="P1540">
        <v>156.17391304347825</v>
      </c>
      <c r="Q1540" t="s">
        <v>8337</v>
      </c>
      <c r="R1540" t="s">
        <v>8338</v>
      </c>
      <c r="S1540" s="32">
        <v>43715</v>
      </c>
      <c r="T1540" s="23">
        <v>42026.782060185185</v>
      </c>
      <c r="U1540" s="18" t="s">
        <v>8390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v>1.359861</v>
      </c>
      <c r="P1541">
        <v>95.764859154929582</v>
      </c>
      <c r="Q1541" t="s">
        <v>8337</v>
      </c>
      <c r="R1541" t="s">
        <v>8338</v>
      </c>
      <c r="S1541" s="32">
        <v>43716</v>
      </c>
      <c r="T1541" s="23">
        <v>42738.919201388882</v>
      </c>
      <c r="U1541" s="18" t="s">
        <v>8393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v>1.1786666666666668</v>
      </c>
      <c r="P1542">
        <v>180.40816326530611</v>
      </c>
      <c r="Q1542" t="s">
        <v>8337</v>
      </c>
      <c r="R1542" t="s">
        <v>8338</v>
      </c>
      <c r="S1542" s="32">
        <v>43717</v>
      </c>
      <c r="T1542" s="23">
        <v>41969.052083333328</v>
      </c>
      <c r="U1542" s="18" t="s">
        <v>8392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v>3.3333333333333332E-4</v>
      </c>
      <c r="P1543">
        <v>3</v>
      </c>
      <c r="Q1543" t="s">
        <v>8337</v>
      </c>
      <c r="R1543" t="s">
        <v>8342</v>
      </c>
      <c r="S1543" s="32">
        <v>43718</v>
      </c>
      <c r="T1543" s="23">
        <v>42004.712245370371</v>
      </c>
      <c r="U1543" s="18" t="s">
        <v>8392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v>0.04</v>
      </c>
      <c r="P1544">
        <v>20</v>
      </c>
      <c r="Q1544" t="s">
        <v>8337</v>
      </c>
      <c r="R1544" t="s">
        <v>8342</v>
      </c>
      <c r="S1544" s="32">
        <v>43719</v>
      </c>
      <c r="T1544" s="23">
        <v>42185.996527777781</v>
      </c>
      <c r="U1544" s="18" t="s">
        <v>8388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v>4.4444444444444444E-3</v>
      </c>
      <c r="P1545">
        <v>10</v>
      </c>
      <c r="Q1545" t="s">
        <v>8337</v>
      </c>
      <c r="R1545" t="s">
        <v>8342</v>
      </c>
      <c r="S1545" s="32">
        <v>43720</v>
      </c>
      <c r="T1545" s="23">
        <v>41965.551319444443</v>
      </c>
      <c r="U1545" s="18" t="s">
        <v>8389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v>0</v>
      </c>
      <c r="P1546" t="e">
        <v>#DIV/0!</v>
      </c>
      <c r="Q1546" t="s">
        <v>8337</v>
      </c>
      <c r="R1546" t="s">
        <v>8342</v>
      </c>
      <c r="S1546" s="32">
        <v>43721</v>
      </c>
      <c r="T1546" s="23">
        <v>42095.012499999997</v>
      </c>
      <c r="U1546" s="18" t="s">
        <v>8389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v>3.3333333333333332E-4</v>
      </c>
      <c r="P1547">
        <v>1</v>
      </c>
      <c r="Q1547" t="s">
        <v>8337</v>
      </c>
      <c r="R1547" t="s">
        <v>8342</v>
      </c>
      <c r="S1547" s="32">
        <v>43722</v>
      </c>
      <c r="T1547" s="23">
        <v>42065.886111111111</v>
      </c>
      <c r="U1547" s="18" t="s">
        <v>8389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v>0.28899999999999998</v>
      </c>
      <c r="P1548">
        <v>26.272727272727273</v>
      </c>
      <c r="Q1548" t="s">
        <v>8337</v>
      </c>
      <c r="R1548" t="s">
        <v>8342</v>
      </c>
      <c r="S1548" s="32">
        <v>43723</v>
      </c>
      <c r="T1548" s="23">
        <v>41899.212951388887</v>
      </c>
      <c r="U1548" s="18" t="s">
        <v>8389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v>0</v>
      </c>
      <c r="P1549" t="e">
        <v>#DIV/0!</v>
      </c>
      <c r="Q1549" t="s">
        <v>8337</v>
      </c>
      <c r="R1549" t="s">
        <v>8342</v>
      </c>
      <c r="S1549" s="32">
        <v>43724</v>
      </c>
      <c r="T1549" s="23">
        <v>42789.426875000005</v>
      </c>
      <c r="U1549" s="18" t="s">
        <v>8388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v>8.5714285714285715E-2</v>
      </c>
      <c r="P1550">
        <v>60</v>
      </c>
      <c r="Q1550" t="s">
        <v>8337</v>
      </c>
      <c r="R1550" t="s">
        <v>8342</v>
      </c>
      <c r="S1550" s="32">
        <v>43725</v>
      </c>
      <c r="T1550" s="23">
        <v>42316.923842592587</v>
      </c>
      <c r="U1550" s="18" t="s">
        <v>8388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v>0.34</v>
      </c>
      <c r="P1551">
        <v>28.333333333333332</v>
      </c>
      <c r="Q1551" t="s">
        <v>8337</v>
      </c>
      <c r="R1551" t="s">
        <v>8342</v>
      </c>
      <c r="S1551" s="32">
        <v>43726</v>
      </c>
      <c r="T1551" s="23">
        <v>42311.177766203706</v>
      </c>
      <c r="U1551" s="18" t="s">
        <v>8388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v>0.13466666666666666</v>
      </c>
      <c r="P1552">
        <v>14.428571428571429</v>
      </c>
      <c r="Q1552" t="s">
        <v>8337</v>
      </c>
      <c r="R1552" t="s">
        <v>8342</v>
      </c>
      <c r="S1552" s="32">
        <v>43727</v>
      </c>
      <c r="T1552" s="23">
        <v>42502.449467592596</v>
      </c>
      <c r="U1552" s="18" t="s">
        <v>8388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v>0</v>
      </c>
      <c r="P1553" t="e">
        <v>#DIV/0!</v>
      </c>
      <c r="Q1553" t="s">
        <v>8337</v>
      </c>
      <c r="R1553" t="s">
        <v>8342</v>
      </c>
      <c r="S1553" s="32">
        <v>43728</v>
      </c>
      <c r="T1553" s="23">
        <v>42151.824525462958</v>
      </c>
      <c r="U1553" s="18" t="s">
        <v>8389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v>0.49186046511627907</v>
      </c>
      <c r="P1554">
        <v>132.1875</v>
      </c>
      <c r="Q1554" t="s">
        <v>8337</v>
      </c>
      <c r="R1554" t="s">
        <v>8342</v>
      </c>
      <c r="S1554" s="32">
        <v>43729</v>
      </c>
      <c r="T1554" s="23">
        <v>41913.165972222225</v>
      </c>
      <c r="U1554" s="18" t="s">
        <v>8389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v>0</v>
      </c>
      <c r="P1555" t="e">
        <v>#DIV/0!</v>
      </c>
      <c r="Q1555" t="s">
        <v>8337</v>
      </c>
      <c r="R1555" t="s">
        <v>8342</v>
      </c>
      <c r="S1555" s="32">
        <v>43730</v>
      </c>
      <c r="T1555" s="23">
        <v>42249.282951388886</v>
      </c>
      <c r="U1555" s="18" t="s">
        <v>8390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v>0</v>
      </c>
      <c r="P1556" t="e">
        <v>#DIV/0!</v>
      </c>
      <c r="Q1556" t="s">
        <v>8337</v>
      </c>
      <c r="R1556" t="s">
        <v>8342</v>
      </c>
      <c r="S1556" s="32">
        <v>43731</v>
      </c>
      <c r="T1556" s="23">
        <v>42218.252199074079</v>
      </c>
      <c r="U1556" s="18" t="s">
        <v>8393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v>0</v>
      </c>
      <c r="P1557" t="e">
        <v>#DIV/0!</v>
      </c>
      <c r="Q1557" t="s">
        <v>8337</v>
      </c>
      <c r="R1557" t="s">
        <v>8342</v>
      </c>
      <c r="S1557" s="32">
        <v>43732</v>
      </c>
      <c r="T1557" s="23">
        <v>42264.708333333328</v>
      </c>
      <c r="U1557" s="18" t="s">
        <v>8388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v>0.45133333333333331</v>
      </c>
      <c r="P1558">
        <v>56.416666666666664</v>
      </c>
      <c r="Q1558" t="s">
        <v>8337</v>
      </c>
      <c r="R1558" t="s">
        <v>8342</v>
      </c>
      <c r="S1558" s="32">
        <v>43733</v>
      </c>
      <c r="T1558" s="23">
        <v>42555.153055555551</v>
      </c>
      <c r="U1558" s="18" t="s">
        <v>8389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v>0.04</v>
      </c>
      <c r="P1559">
        <v>100</v>
      </c>
      <c r="Q1559" t="s">
        <v>8337</v>
      </c>
      <c r="R1559" t="s">
        <v>8342</v>
      </c>
      <c r="S1559" s="32">
        <v>43734</v>
      </c>
      <c r="T1559" s="23">
        <v>41902.65315972222</v>
      </c>
      <c r="U1559" s="18" t="s">
        <v>8389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v>4.6666666666666669E-2</v>
      </c>
      <c r="P1560">
        <v>11.666666666666666</v>
      </c>
      <c r="Q1560" t="s">
        <v>8337</v>
      </c>
      <c r="R1560" t="s">
        <v>8342</v>
      </c>
      <c r="S1560" s="32">
        <v>43735</v>
      </c>
      <c r="T1560" s="23">
        <v>42244.508333333331</v>
      </c>
      <c r="U1560" s="18" t="s">
        <v>8388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v>3.3333333333333335E-3</v>
      </c>
      <c r="P1561">
        <v>50</v>
      </c>
      <c r="Q1561" t="s">
        <v>8337</v>
      </c>
      <c r="R1561" t="s">
        <v>8342</v>
      </c>
      <c r="S1561" s="32">
        <v>43736</v>
      </c>
      <c r="T1561" s="23">
        <v>42123.05322916666</v>
      </c>
      <c r="U1561" s="18" t="s">
        <v>8392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v>3.7600000000000001E-2</v>
      </c>
      <c r="P1562">
        <v>23.5</v>
      </c>
      <c r="Q1562" t="s">
        <v>8337</v>
      </c>
      <c r="R1562" t="s">
        <v>8342</v>
      </c>
      <c r="S1562" s="32">
        <v>43737</v>
      </c>
      <c r="T1562" s="23">
        <v>41956.062418981484</v>
      </c>
      <c r="U1562" s="18" t="s">
        <v>8389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v>6.7000000000000002E-3</v>
      </c>
      <c r="P1563">
        <v>67</v>
      </c>
      <c r="Q1563" t="s">
        <v>8321</v>
      </c>
      <c r="R1563" t="s">
        <v>8343</v>
      </c>
      <c r="S1563" s="32">
        <v>43738</v>
      </c>
      <c r="T1563" s="23">
        <v>41585.083368055559</v>
      </c>
      <c r="U1563" s="18" t="s">
        <v>8391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v>0</v>
      </c>
      <c r="P1564" t="e">
        <v>#DIV/0!</v>
      </c>
      <c r="Q1564" t="s">
        <v>8321</v>
      </c>
      <c r="R1564" t="s">
        <v>8343</v>
      </c>
      <c r="S1564" s="32">
        <v>43739</v>
      </c>
      <c r="T1564" s="23">
        <v>40149.034722222219</v>
      </c>
      <c r="U1564" s="18" t="s">
        <v>8389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v>1.4166666666666666E-2</v>
      </c>
      <c r="P1565">
        <v>42.5</v>
      </c>
      <c r="Q1565" t="s">
        <v>8321</v>
      </c>
      <c r="R1565" t="s">
        <v>8343</v>
      </c>
      <c r="S1565" s="32">
        <v>43740</v>
      </c>
      <c r="T1565" s="23">
        <v>41712.700821759259</v>
      </c>
      <c r="U1565" s="18" t="s">
        <v>8390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v>1E-3</v>
      </c>
      <c r="P1566">
        <v>10</v>
      </c>
      <c r="Q1566" t="s">
        <v>8321</v>
      </c>
      <c r="R1566" t="s">
        <v>8343</v>
      </c>
      <c r="S1566" s="32">
        <v>43741</v>
      </c>
      <c r="T1566" s="23">
        <v>42152.836805555555</v>
      </c>
      <c r="U1566" s="18" t="s">
        <v>8391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v>2.5000000000000001E-2</v>
      </c>
      <c r="P1567">
        <v>100</v>
      </c>
      <c r="Q1567" t="s">
        <v>8321</v>
      </c>
      <c r="R1567" t="s">
        <v>8343</v>
      </c>
      <c r="S1567" s="32">
        <v>43742</v>
      </c>
      <c r="T1567" s="23">
        <v>40702.729872685188</v>
      </c>
      <c r="U1567" s="18" t="s">
        <v>8389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v>0.21249999999999999</v>
      </c>
      <c r="P1568">
        <v>108.05084745762711</v>
      </c>
      <c r="Q1568" t="s">
        <v>8321</v>
      </c>
      <c r="R1568" t="s">
        <v>8343</v>
      </c>
      <c r="S1568" s="32">
        <v>43743</v>
      </c>
      <c r="T1568" s="23">
        <v>42578.916666666672</v>
      </c>
      <c r="U1568" s="18" t="s">
        <v>8395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v>4.1176470588235294E-2</v>
      </c>
      <c r="P1569">
        <v>26.923076923076923</v>
      </c>
      <c r="Q1569" t="s">
        <v>8321</v>
      </c>
      <c r="R1569" t="s">
        <v>8343</v>
      </c>
      <c r="S1569" s="32">
        <v>43744</v>
      </c>
      <c r="T1569" s="23">
        <v>41687</v>
      </c>
      <c r="U1569" s="18" t="s">
        <v>8390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v>0.13639999999999999</v>
      </c>
      <c r="P1570">
        <v>155</v>
      </c>
      <c r="Q1570" t="s">
        <v>8321</v>
      </c>
      <c r="R1570" t="s">
        <v>8343</v>
      </c>
      <c r="S1570" s="32">
        <v>43745</v>
      </c>
      <c r="T1570" s="23">
        <v>41997.062326388885</v>
      </c>
      <c r="U1570" s="18" t="s">
        <v>8394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v>0</v>
      </c>
      <c r="P1571" t="e">
        <v>#DIV/0!</v>
      </c>
      <c r="Q1571" t="s">
        <v>8321</v>
      </c>
      <c r="R1571" t="s">
        <v>8343</v>
      </c>
      <c r="S1571" s="32">
        <v>43746</v>
      </c>
      <c r="T1571" s="23">
        <v>41419.679560185185</v>
      </c>
      <c r="U1571" s="18" t="s">
        <v>8395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v>0.41399999999999998</v>
      </c>
      <c r="P1572">
        <v>47.769230769230766</v>
      </c>
      <c r="Q1572" t="s">
        <v>8321</v>
      </c>
      <c r="R1572" t="s">
        <v>8343</v>
      </c>
      <c r="S1572" s="32">
        <v>43747</v>
      </c>
      <c r="T1572" s="23">
        <v>42468.771782407406</v>
      </c>
      <c r="U1572" s="18" t="s">
        <v>8390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v>6.6115702479338841E-3</v>
      </c>
      <c r="P1573">
        <v>20</v>
      </c>
      <c r="Q1573" t="s">
        <v>8321</v>
      </c>
      <c r="R1573" t="s">
        <v>8343</v>
      </c>
      <c r="S1573" s="32">
        <v>43748</v>
      </c>
      <c r="T1573" s="23">
        <v>42174.769479166673</v>
      </c>
      <c r="U1573" s="18" t="s">
        <v>8391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v>0.05</v>
      </c>
      <c r="P1574">
        <v>41.666666666666664</v>
      </c>
      <c r="Q1574" t="s">
        <v>8321</v>
      </c>
      <c r="R1574" t="s">
        <v>8343</v>
      </c>
      <c r="S1574" s="32">
        <v>43749</v>
      </c>
      <c r="T1574" s="23">
        <v>42428.999305555553</v>
      </c>
      <c r="U1574" s="18" t="s">
        <v>8389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v>2.4777777777777777E-2</v>
      </c>
      <c r="P1575">
        <v>74.333333333333329</v>
      </c>
      <c r="Q1575" t="s">
        <v>8321</v>
      </c>
      <c r="R1575" t="s">
        <v>8343</v>
      </c>
      <c r="S1575" s="32">
        <v>43750</v>
      </c>
      <c r="T1575" s="23">
        <v>42826.165972222225</v>
      </c>
      <c r="U1575" s="18" t="s">
        <v>8390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v>5.0599999999999999E-2</v>
      </c>
      <c r="P1576">
        <v>84.333333333333329</v>
      </c>
      <c r="Q1576" t="s">
        <v>8321</v>
      </c>
      <c r="R1576" t="s">
        <v>8343</v>
      </c>
      <c r="S1576" s="32">
        <v>43751</v>
      </c>
      <c r="T1576" s="23">
        <v>42052.927418981482</v>
      </c>
      <c r="U1576" s="18" t="s">
        <v>8391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v>0.2291</v>
      </c>
      <c r="P1577">
        <v>65.457142857142856</v>
      </c>
      <c r="Q1577" t="s">
        <v>8321</v>
      </c>
      <c r="R1577" t="s">
        <v>8343</v>
      </c>
      <c r="S1577" s="32">
        <v>43752</v>
      </c>
      <c r="T1577" s="23">
        <v>41829.524259259262</v>
      </c>
      <c r="U1577" s="18" t="s">
        <v>8391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v>0.13</v>
      </c>
      <c r="P1578">
        <v>65</v>
      </c>
      <c r="Q1578" t="s">
        <v>8321</v>
      </c>
      <c r="R1578" t="s">
        <v>8343</v>
      </c>
      <c r="S1578" s="32">
        <v>43753</v>
      </c>
      <c r="T1578" s="23">
        <v>42185.879259259258</v>
      </c>
      <c r="U1578" s="18" t="s">
        <v>8390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v>5.4999999999999997E-3</v>
      </c>
      <c r="P1579">
        <v>27.5</v>
      </c>
      <c r="Q1579" t="s">
        <v>8321</v>
      </c>
      <c r="R1579" t="s">
        <v>8343</v>
      </c>
      <c r="S1579" s="32">
        <v>43754</v>
      </c>
      <c r="T1579" s="23">
        <v>41114.847777777781</v>
      </c>
      <c r="U1579" s="18" t="s">
        <v>8391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v>0.10806536636794939</v>
      </c>
      <c r="P1580">
        <v>51.25</v>
      </c>
      <c r="Q1580" t="s">
        <v>8321</v>
      </c>
      <c r="R1580" t="s">
        <v>8343</v>
      </c>
      <c r="S1580" s="32">
        <v>43755</v>
      </c>
      <c r="T1580" s="23">
        <v>40423.083333333336</v>
      </c>
      <c r="U1580" s="18" t="s">
        <v>8389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v>8.4008400840084006E-3</v>
      </c>
      <c r="P1581">
        <v>14</v>
      </c>
      <c r="Q1581" t="s">
        <v>8321</v>
      </c>
      <c r="R1581" t="s">
        <v>8343</v>
      </c>
      <c r="S1581" s="32">
        <v>43756</v>
      </c>
      <c r="T1581" s="23">
        <v>41514.996423611112</v>
      </c>
      <c r="U1581" s="18" t="s">
        <v>8389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v>0</v>
      </c>
      <c r="P1582" t="e">
        <v>#DIV/0!</v>
      </c>
      <c r="Q1582" t="s">
        <v>8321</v>
      </c>
      <c r="R1582" t="s">
        <v>8343</v>
      </c>
      <c r="S1582" s="32">
        <v>43757</v>
      </c>
      <c r="T1582" s="23">
        <v>41050.050069444449</v>
      </c>
      <c r="U1582" s="18" t="s">
        <v>8389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v>5.0000000000000001E-3</v>
      </c>
      <c r="P1583">
        <v>5</v>
      </c>
      <c r="Q1583" t="s">
        <v>8337</v>
      </c>
      <c r="R1583" t="s">
        <v>8344</v>
      </c>
      <c r="S1583" s="32">
        <v>43758</v>
      </c>
      <c r="T1583" s="23">
        <v>42357.448958333334</v>
      </c>
      <c r="U1583" s="18" t="s">
        <v>8389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v>9.2999999999999999E-2</v>
      </c>
      <c r="P1584">
        <v>31</v>
      </c>
      <c r="Q1584" t="s">
        <v>8337</v>
      </c>
      <c r="R1584" t="s">
        <v>8344</v>
      </c>
      <c r="S1584" s="32">
        <v>43759</v>
      </c>
      <c r="T1584" s="23">
        <v>42303.888888888891</v>
      </c>
      <c r="U1584" s="18" t="s">
        <v>8389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v>7.5000000000000002E-4</v>
      </c>
      <c r="P1585">
        <v>15</v>
      </c>
      <c r="Q1585" t="s">
        <v>8337</v>
      </c>
      <c r="R1585" t="s">
        <v>8344</v>
      </c>
      <c r="S1585" s="32">
        <v>43760</v>
      </c>
      <c r="T1585" s="23">
        <v>41907.904988425929</v>
      </c>
      <c r="U1585" s="18" t="s">
        <v>8393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v>0</v>
      </c>
      <c r="P1586" t="e">
        <v>#DIV/0!</v>
      </c>
      <c r="Q1586" t="s">
        <v>8337</v>
      </c>
      <c r="R1586" t="s">
        <v>8344</v>
      </c>
      <c r="S1586" s="32">
        <v>43761</v>
      </c>
      <c r="T1586" s="23">
        <v>41789.649317129632</v>
      </c>
      <c r="U1586" s="18" t="s">
        <v>8389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v>0.79</v>
      </c>
      <c r="P1587">
        <v>131.66666666666666</v>
      </c>
      <c r="Q1587" t="s">
        <v>8337</v>
      </c>
      <c r="R1587" t="s">
        <v>8344</v>
      </c>
      <c r="S1587" s="32">
        <v>43762</v>
      </c>
      <c r="T1587" s="23">
        <v>42729.458333333328</v>
      </c>
      <c r="U1587" s="18" t="s">
        <v>8389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v>0</v>
      </c>
      <c r="P1588" t="e">
        <v>#DIV/0!</v>
      </c>
      <c r="Q1588" t="s">
        <v>8337</v>
      </c>
      <c r="R1588" t="s">
        <v>8344</v>
      </c>
      <c r="S1588" s="32">
        <v>43763</v>
      </c>
      <c r="T1588" s="23">
        <v>42099.062754629631</v>
      </c>
      <c r="U1588" s="18" t="s">
        <v>8389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v>1.3333333333333334E-4</v>
      </c>
      <c r="P1589">
        <v>1</v>
      </c>
      <c r="Q1589" t="s">
        <v>8337</v>
      </c>
      <c r="R1589" t="s">
        <v>8344</v>
      </c>
      <c r="S1589" s="32">
        <v>43764</v>
      </c>
      <c r="T1589" s="23">
        <v>41986.950983796298</v>
      </c>
      <c r="U1589" s="18" t="s">
        <v>8390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v>0</v>
      </c>
      <c r="P1590" t="e">
        <v>#DIV/0!</v>
      </c>
      <c r="Q1590" t="s">
        <v>8337</v>
      </c>
      <c r="R1590" t="s">
        <v>8344</v>
      </c>
      <c r="S1590" s="32">
        <v>43765</v>
      </c>
      <c r="T1590" s="23">
        <v>42035.841666666667</v>
      </c>
      <c r="U1590" s="18" t="s">
        <v>8388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v>0</v>
      </c>
      <c r="P1591" t="e">
        <v>#DIV/0!</v>
      </c>
      <c r="Q1591" t="s">
        <v>8337</v>
      </c>
      <c r="R1591" t="s">
        <v>8344</v>
      </c>
      <c r="S1591" s="32">
        <v>43766</v>
      </c>
      <c r="T1591" s="23">
        <v>42286.984791666662</v>
      </c>
      <c r="U1591" s="18" t="s">
        <v>8389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v>1.7000000000000001E-2</v>
      </c>
      <c r="P1592">
        <v>510</v>
      </c>
      <c r="Q1592" t="s">
        <v>8337</v>
      </c>
      <c r="R1592" t="s">
        <v>8344</v>
      </c>
      <c r="S1592" s="32">
        <v>43767</v>
      </c>
      <c r="T1592" s="23">
        <v>42270.857222222221</v>
      </c>
      <c r="U1592" s="18" t="s">
        <v>8399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v>0.29228571428571426</v>
      </c>
      <c r="P1593">
        <v>44.478260869565219</v>
      </c>
      <c r="Q1593" t="s">
        <v>8337</v>
      </c>
      <c r="R1593" t="s">
        <v>8344</v>
      </c>
      <c r="S1593" s="32">
        <v>43768</v>
      </c>
      <c r="T1593" s="23">
        <v>42463.68450231482</v>
      </c>
      <c r="U1593" s="18" t="s">
        <v>8391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v>0</v>
      </c>
      <c r="P1594" t="e">
        <v>#DIV/0!</v>
      </c>
      <c r="Q1594" t="s">
        <v>8337</v>
      </c>
      <c r="R1594" t="s">
        <v>8344</v>
      </c>
      <c r="S1594" s="32">
        <v>43769</v>
      </c>
      <c r="T1594" s="23">
        <v>42091.031076388885</v>
      </c>
      <c r="U1594" s="18" t="s">
        <v>8388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v>1.3636363636363637E-4</v>
      </c>
      <c r="P1595">
        <v>1</v>
      </c>
      <c r="Q1595" t="s">
        <v>8337</v>
      </c>
      <c r="R1595" t="s">
        <v>8344</v>
      </c>
      <c r="S1595" s="32">
        <v>43770</v>
      </c>
      <c r="T1595" s="23">
        <v>42063.845543981486</v>
      </c>
      <c r="U1595" s="18" t="s">
        <v>8393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v>0.20499999999999999</v>
      </c>
      <c r="P1596">
        <v>20.5</v>
      </c>
      <c r="Q1596" t="s">
        <v>8337</v>
      </c>
      <c r="R1596" t="s">
        <v>8344</v>
      </c>
      <c r="S1596" s="32">
        <v>43771</v>
      </c>
      <c r="T1596" s="23">
        <v>42505.681249999994</v>
      </c>
      <c r="U1596" s="18" t="s">
        <v>8389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v>2.8E-3</v>
      </c>
      <c r="P1597">
        <v>40</v>
      </c>
      <c r="Q1597" t="s">
        <v>8337</v>
      </c>
      <c r="R1597" t="s">
        <v>8344</v>
      </c>
      <c r="S1597" s="32">
        <v>43772</v>
      </c>
      <c r="T1597" s="23">
        <v>41808.842361111114</v>
      </c>
      <c r="U1597" s="18" t="s">
        <v>8399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v>2.3076923076923078E-2</v>
      </c>
      <c r="P1598">
        <v>25</v>
      </c>
      <c r="Q1598" t="s">
        <v>8337</v>
      </c>
      <c r="R1598" t="s">
        <v>8344</v>
      </c>
      <c r="S1598" s="32">
        <v>43773</v>
      </c>
      <c r="T1598" s="23">
        <v>41986.471863425926</v>
      </c>
      <c r="U1598" s="18" t="s">
        <v>8389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v>0</v>
      </c>
      <c r="P1599" t="e">
        <v>#DIV/0!</v>
      </c>
      <c r="Q1599" t="s">
        <v>8337</v>
      </c>
      <c r="R1599" t="s">
        <v>8344</v>
      </c>
      <c r="S1599" s="32">
        <v>43774</v>
      </c>
      <c r="T1599" s="23">
        <v>42633.354131944448</v>
      </c>
      <c r="U1599" s="18" t="s">
        <v>8392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v>1.25E-3</v>
      </c>
      <c r="P1600">
        <v>1</v>
      </c>
      <c r="Q1600" t="s">
        <v>8337</v>
      </c>
      <c r="R1600" t="s">
        <v>8344</v>
      </c>
      <c r="S1600" s="32">
        <v>43775</v>
      </c>
      <c r="T1600" s="23">
        <v>42211.667337962965</v>
      </c>
      <c r="U1600" s="18" t="s">
        <v>8388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v>0</v>
      </c>
      <c r="P1601" t="e">
        <v>#DIV/0!</v>
      </c>
      <c r="Q1601" t="s">
        <v>8337</v>
      </c>
      <c r="R1601" t="s">
        <v>8344</v>
      </c>
      <c r="S1601" s="32">
        <v>43776</v>
      </c>
      <c r="T1601" s="23">
        <v>42468.497407407413</v>
      </c>
      <c r="U1601" s="18" t="s">
        <v>8388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v>7.3400000000000007E-2</v>
      </c>
      <c r="P1602">
        <v>40.777777777777779</v>
      </c>
      <c r="Q1602" t="s">
        <v>8337</v>
      </c>
      <c r="R1602" t="s">
        <v>8344</v>
      </c>
      <c r="S1602" s="32">
        <v>43777</v>
      </c>
      <c r="T1602" s="23">
        <v>41835.21597222222</v>
      </c>
      <c r="U1602" s="18" t="s">
        <v>8390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v>1.082492</v>
      </c>
      <c r="P1603">
        <v>48.325535714285714</v>
      </c>
      <c r="Q1603" t="s">
        <v>8324</v>
      </c>
      <c r="R1603" t="s">
        <v>8325</v>
      </c>
      <c r="S1603" s="32">
        <v>43778</v>
      </c>
      <c r="T1603" s="23">
        <v>40668.092974537038</v>
      </c>
      <c r="U1603" s="18" t="s">
        <v>8389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v>1.0016666666666667</v>
      </c>
      <c r="P1604">
        <v>46.953125</v>
      </c>
      <c r="Q1604" t="s">
        <v>8324</v>
      </c>
      <c r="R1604" t="s">
        <v>8325</v>
      </c>
      <c r="S1604" s="32">
        <v>43779</v>
      </c>
      <c r="T1604" s="23">
        <v>40830.958333333336</v>
      </c>
      <c r="U1604" s="18" t="s">
        <v>8389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v>1.0003299999999999</v>
      </c>
      <c r="P1605">
        <v>66.688666666666663</v>
      </c>
      <c r="Q1605" t="s">
        <v>8324</v>
      </c>
      <c r="R1605" t="s">
        <v>8325</v>
      </c>
      <c r="S1605" s="32">
        <v>43780</v>
      </c>
      <c r="T1605" s="23">
        <v>40936.169664351852</v>
      </c>
      <c r="U1605" s="18" t="s">
        <v>8389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v>1.2210714285714286</v>
      </c>
      <c r="P1606">
        <v>48.842857142857142</v>
      </c>
      <c r="Q1606" t="s">
        <v>8324</v>
      </c>
      <c r="R1606" t="s">
        <v>8325</v>
      </c>
      <c r="S1606" s="32">
        <v>43781</v>
      </c>
      <c r="T1606" s="23">
        <v>40985.80364583333</v>
      </c>
      <c r="U1606" s="18" t="s">
        <v>8389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v>1.0069333333333335</v>
      </c>
      <c r="P1607">
        <v>137.30909090909091</v>
      </c>
      <c r="Q1607" t="s">
        <v>8324</v>
      </c>
      <c r="R1607" t="s">
        <v>8325</v>
      </c>
      <c r="S1607" s="32">
        <v>43782</v>
      </c>
      <c r="T1607" s="23">
        <v>40756.291666666664</v>
      </c>
      <c r="U1607" s="18" t="s">
        <v>8390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v>1.01004125</v>
      </c>
      <c r="P1608">
        <v>87.829673913043479</v>
      </c>
      <c r="Q1608" t="s">
        <v>8324</v>
      </c>
      <c r="R1608" t="s">
        <v>8325</v>
      </c>
      <c r="S1608" s="32">
        <v>43783</v>
      </c>
      <c r="T1608" s="23">
        <v>40626.069884259261</v>
      </c>
      <c r="U1608" s="18" t="s">
        <v>8390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v>1.4511000000000001</v>
      </c>
      <c r="P1609">
        <v>70.785365853658533</v>
      </c>
      <c r="Q1609" t="s">
        <v>8324</v>
      </c>
      <c r="R1609" t="s">
        <v>8325</v>
      </c>
      <c r="S1609" s="32">
        <v>43784</v>
      </c>
      <c r="T1609" s="23">
        <v>41074.80846064815</v>
      </c>
      <c r="U1609" s="18" t="s">
        <v>8391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v>1.0125</v>
      </c>
      <c r="P1610">
        <v>52.826086956521742</v>
      </c>
      <c r="Q1610" t="s">
        <v>8324</v>
      </c>
      <c r="R1610" t="s">
        <v>8325</v>
      </c>
      <c r="S1610" s="32">
        <v>43785</v>
      </c>
      <c r="T1610" s="23">
        <v>41640.226388888892</v>
      </c>
      <c r="U1610" s="18" t="s">
        <v>8389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v>1.1833333333333333</v>
      </c>
      <c r="P1611">
        <v>443.75</v>
      </c>
      <c r="Q1611" t="s">
        <v>8324</v>
      </c>
      <c r="R1611" t="s">
        <v>8325</v>
      </c>
      <c r="S1611" s="32">
        <v>43786</v>
      </c>
      <c r="T1611" s="23">
        <v>40849.333333333336</v>
      </c>
      <c r="U1611" s="18" t="s">
        <v>8389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v>2.7185000000000001</v>
      </c>
      <c r="P1612">
        <v>48.544642857142854</v>
      </c>
      <c r="Q1612" t="s">
        <v>8324</v>
      </c>
      <c r="R1612" t="s">
        <v>8325</v>
      </c>
      <c r="S1612" s="32">
        <v>43787</v>
      </c>
      <c r="T1612" s="23">
        <v>41258.924884259257</v>
      </c>
      <c r="U1612" s="18" t="s">
        <v>8389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v>1.25125</v>
      </c>
      <c r="P1613">
        <v>37.074074074074076</v>
      </c>
      <c r="Q1613" t="s">
        <v>8324</v>
      </c>
      <c r="R1613" t="s">
        <v>8325</v>
      </c>
      <c r="S1613" s="32">
        <v>43788</v>
      </c>
      <c r="T1613" s="23">
        <v>41430.00037037037</v>
      </c>
      <c r="U1613" s="18" t="s">
        <v>8388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v>1.1000000000000001</v>
      </c>
      <c r="P1614">
        <v>50</v>
      </c>
      <c r="Q1614" t="s">
        <v>8324</v>
      </c>
      <c r="R1614" t="s">
        <v>8325</v>
      </c>
      <c r="S1614" s="32">
        <v>43789</v>
      </c>
      <c r="T1614" s="23">
        <v>41276.874814814815</v>
      </c>
      <c r="U1614" s="18" t="s">
        <v>8388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v>1.0149999999999999</v>
      </c>
      <c r="P1615">
        <v>39.03846153846154</v>
      </c>
      <c r="Q1615" t="s">
        <v>8324</v>
      </c>
      <c r="R1615" t="s">
        <v>8325</v>
      </c>
      <c r="S1615" s="32">
        <v>43790</v>
      </c>
      <c r="T1615" s="23">
        <v>41112.069467592592</v>
      </c>
      <c r="U1615" s="18" t="s">
        <v>8389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v>1.0269999999999999</v>
      </c>
      <c r="P1616">
        <v>66.688311688311686</v>
      </c>
      <c r="Q1616" t="s">
        <v>8324</v>
      </c>
      <c r="R1616" t="s">
        <v>8325</v>
      </c>
      <c r="S1616" s="32">
        <v>43791</v>
      </c>
      <c r="T1616" s="23">
        <v>41854.708333333336</v>
      </c>
      <c r="U1616" s="18" t="s">
        <v>8390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v>1.1412500000000001</v>
      </c>
      <c r="P1617">
        <v>67.132352941176464</v>
      </c>
      <c r="Q1617" t="s">
        <v>8324</v>
      </c>
      <c r="R1617" t="s">
        <v>8325</v>
      </c>
      <c r="S1617" s="32">
        <v>43792</v>
      </c>
      <c r="T1617" s="23">
        <v>40890.092546296299</v>
      </c>
      <c r="U1617" s="18" t="s">
        <v>8390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v>1.042</v>
      </c>
      <c r="P1618">
        <v>66.369426751592357</v>
      </c>
      <c r="Q1618" t="s">
        <v>8324</v>
      </c>
      <c r="R1618" t="s">
        <v>8325</v>
      </c>
      <c r="S1618" s="32">
        <v>43793</v>
      </c>
      <c r="T1618" s="23">
        <v>41235.916666666664</v>
      </c>
      <c r="U1618" s="18" t="s">
        <v>8391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v>1.4585714285714286</v>
      </c>
      <c r="P1619">
        <v>64.620253164556956</v>
      </c>
      <c r="Q1619" t="s">
        <v>8324</v>
      </c>
      <c r="R1619" t="s">
        <v>8325</v>
      </c>
      <c r="S1619" s="32">
        <v>43794</v>
      </c>
      <c r="T1619" s="23">
        <v>41579.791666666664</v>
      </c>
      <c r="U1619" s="18" t="s">
        <v>8390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v>1.0506666666666666</v>
      </c>
      <c r="P1620">
        <v>58.370370370370374</v>
      </c>
      <c r="Q1620" t="s">
        <v>8324</v>
      </c>
      <c r="R1620" t="s">
        <v>8325</v>
      </c>
      <c r="S1620" s="32">
        <v>43795</v>
      </c>
      <c r="T1620" s="23">
        <v>41341.654340277775</v>
      </c>
      <c r="U1620" s="18" t="s">
        <v>8389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v>1.3333333333333333</v>
      </c>
      <c r="P1621">
        <v>86.956521739130437</v>
      </c>
      <c r="Q1621" t="s">
        <v>8324</v>
      </c>
      <c r="R1621" t="s">
        <v>8325</v>
      </c>
      <c r="S1621" s="32">
        <v>43796</v>
      </c>
      <c r="T1621" s="23">
        <v>41897.18618055556</v>
      </c>
      <c r="U1621" s="18" t="s">
        <v>8389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v>1.1299999999999999</v>
      </c>
      <c r="P1622">
        <v>66.470588235294116</v>
      </c>
      <c r="Q1622" t="s">
        <v>8324</v>
      </c>
      <c r="R1622" t="s">
        <v>8325</v>
      </c>
      <c r="S1622" s="32">
        <v>43797</v>
      </c>
      <c r="T1622" s="23">
        <v>41328.339583333334</v>
      </c>
      <c r="U1622" s="18" t="s">
        <v>8389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v>1.212</v>
      </c>
      <c r="P1623">
        <v>163.78378378378378</v>
      </c>
      <c r="Q1623" t="s">
        <v>8324</v>
      </c>
      <c r="R1623" t="s">
        <v>8325</v>
      </c>
      <c r="S1623" s="32">
        <v>43798</v>
      </c>
      <c r="T1623" s="23">
        <v>41057.165972222225</v>
      </c>
      <c r="U1623" s="18" t="s">
        <v>8390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v>1.0172463768115942</v>
      </c>
      <c r="P1624">
        <v>107.98461538461538</v>
      </c>
      <c r="Q1624" t="s">
        <v>8324</v>
      </c>
      <c r="R1624" t="s">
        <v>8325</v>
      </c>
      <c r="S1624" s="32">
        <v>43799</v>
      </c>
      <c r="T1624" s="23">
        <v>41990.332638888889</v>
      </c>
      <c r="U1624" s="18" t="s">
        <v>8390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v>1.0106666666666666</v>
      </c>
      <c r="P1625">
        <v>42.111111111111114</v>
      </c>
      <c r="Q1625" t="s">
        <v>8324</v>
      </c>
      <c r="R1625" t="s">
        <v>8325</v>
      </c>
      <c r="S1625" s="32">
        <v>43800</v>
      </c>
      <c r="T1625" s="23">
        <v>41513.688530092593</v>
      </c>
      <c r="U1625" s="18" t="s">
        <v>8388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v>1.18</v>
      </c>
      <c r="P1626">
        <v>47.2</v>
      </c>
      <c r="Q1626" t="s">
        <v>8324</v>
      </c>
      <c r="R1626" t="s">
        <v>8325</v>
      </c>
      <c r="S1626" s="32">
        <v>43801</v>
      </c>
      <c r="T1626" s="23">
        <v>41283.367303240739</v>
      </c>
      <c r="U1626" s="18" t="s">
        <v>8389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v>1.5533333333333332</v>
      </c>
      <c r="P1627">
        <v>112.01923076923077</v>
      </c>
      <c r="Q1627" t="s">
        <v>8324</v>
      </c>
      <c r="R1627" t="s">
        <v>8325</v>
      </c>
      <c r="S1627" s="32">
        <v>43802</v>
      </c>
      <c r="T1627" s="23">
        <v>41163.699687500004</v>
      </c>
      <c r="U1627" s="18" t="s">
        <v>8390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v>1.0118750000000001</v>
      </c>
      <c r="P1628">
        <v>74.953703703703709</v>
      </c>
      <c r="Q1628" t="s">
        <v>8324</v>
      </c>
      <c r="R1628" t="s">
        <v>8325</v>
      </c>
      <c r="S1628" s="32">
        <v>43803</v>
      </c>
      <c r="T1628" s="23">
        <v>41609.889664351853</v>
      </c>
      <c r="U1628" s="18" t="s">
        <v>8390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v>1.17</v>
      </c>
      <c r="P1629">
        <v>61.578947368421055</v>
      </c>
      <c r="Q1629" t="s">
        <v>8324</v>
      </c>
      <c r="R1629" t="s">
        <v>8325</v>
      </c>
      <c r="S1629" s="32">
        <v>43804</v>
      </c>
      <c r="T1629" s="23">
        <v>41239.207638888889</v>
      </c>
      <c r="U1629" s="18" t="s">
        <v>8389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v>1.00925</v>
      </c>
      <c r="P1630">
        <v>45.875</v>
      </c>
      <c r="Q1630" t="s">
        <v>8324</v>
      </c>
      <c r="R1630" t="s">
        <v>8325</v>
      </c>
      <c r="S1630" s="32">
        <v>43805</v>
      </c>
      <c r="T1630" s="23">
        <v>41807.737060185187</v>
      </c>
      <c r="U1630" s="18" t="s">
        <v>8389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v>1.0366666666666666</v>
      </c>
      <c r="P1631">
        <v>75.853658536585371</v>
      </c>
      <c r="Q1631" t="s">
        <v>8324</v>
      </c>
      <c r="R1631" t="s">
        <v>8325</v>
      </c>
      <c r="S1631" s="32">
        <v>43806</v>
      </c>
      <c r="T1631" s="23">
        <v>41690.867280092592</v>
      </c>
      <c r="U1631" s="18" t="s">
        <v>8390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v>2.6524999999999999</v>
      </c>
      <c r="P1632">
        <v>84.206349206349202</v>
      </c>
      <c r="Q1632" t="s">
        <v>8324</v>
      </c>
      <c r="R1632" t="s">
        <v>8325</v>
      </c>
      <c r="S1632" s="32">
        <v>43807</v>
      </c>
      <c r="T1632" s="23">
        <v>40970.290972222225</v>
      </c>
      <c r="U1632" s="18" t="s">
        <v>8389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v>1.5590999999999999</v>
      </c>
      <c r="P1633">
        <v>117.22556390977444</v>
      </c>
      <c r="Q1633" t="s">
        <v>8324</v>
      </c>
      <c r="R1633" t="s">
        <v>8325</v>
      </c>
      <c r="S1633" s="32">
        <v>43808</v>
      </c>
      <c r="T1633" s="23">
        <v>41194.859502314815</v>
      </c>
      <c r="U1633" s="18" t="s">
        <v>8391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v>1.0162500000000001</v>
      </c>
      <c r="P1634">
        <v>86.489361702127653</v>
      </c>
      <c r="Q1634" t="s">
        <v>8324</v>
      </c>
      <c r="R1634" t="s">
        <v>8325</v>
      </c>
      <c r="S1634" s="32">
        <v>43809</v>
      </c>
      <c r="T1634" s="23">
        <v>40810.340902777774</v>
      </c>
      <c r="U1634" s="18" t="s">
        <v>8389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v>1</v>
      </c>
      <c r="P1635">
        <v>172.41379310344828</v>
      </c>
      <c r="Q1635" t="s">
        <v>8324</v>
      </c>
      <c r="R1635" t="s">
        <v>8325</v>
      </c>
      <c r="S1635" s="32">
        <v>43810</v>
      </c>
      <c r="T1635" s="23">
        <v>40924.208333333336</v>
      </c>
      <c r="U1635" s="18" t="s">
        <v>8391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v>1.0049999999999999</v>
      </c>
      <c r="P1636">
        <v>62.8125</v>
      </c>
      <c r="Q1636" t="s">
        <v>8324</v>
      </c>
      <c r="R1636" t="s">
        <v>8325</v>
      </c>
      <c r="S1636" s="32">
        <v>43811</v>
      </c>
      <c r="T1636" s="23">
        <v>40696.249305555553</v>
      </c>
      <c r="U1636" s="18" t="s">
        <v>8389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v>1.2529999999999999</v>
      </c>
      <c r="P1637">
        <v>67.729729729729726</v>
      </c>
      <c r="Q1637" t="s">
        <v>8324</v>
      </c>
      <c r="R1637" t="s">
        <v>8325</v>
      </c>
      <c r="S1637" s="32">
        <v>43812</v>
      </c>
      <c r="T1637" s="23">
        <v>42562.868761574078</v>
      </c>
      <c r="U1637" s="18" t="s">
        <v>8389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v>1.0355555555555556</v>
      </c>
      <c r="P1638">
        <v>53.5632183908046</v>
      </c>
      <c r="Q1638" t="s">
        <v>8324</v>
      </c>
      <c r="R1638" t="s">
        <v>8325</v>
      </c>
      <c r="S1638" s="32">
        <v>43813</v>
      </c>
      <c r="T1638" s="23">
        <v>40706.166666666664</v>
      </c>
      <c r="U1638" s="18" t="s">
        <v>8389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v>1.038</v>
      </c>
      <c r="P1639">
        <v>34.6</v>
      </c>
      <c r="Q1639" t="s">
        <v>8324</v>
      </c>
      <c r="R1639" t="s">
        <v>8325</v>
      </c>
      <c r="S1639" s="32">
        <v>43814</v>
      </c>
      <c r="T1639" s="23">
        <v>40178.98541666667</v>
      </c>
      <c r="U1639" s="18" t="s">
        <v>8388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v>1.05</v>
      </c>
      <c r="P1640">
        <v>38.888888888888886</v>
      </c>
      <c r="Q1640" t="s">
        <v>8324</v>
      </c>
      <c r="R1640" t="s">
        <v>8325</v>
      </c>
      <c r="S1640" s="32">
        <v>43815</v>
      </c>
      <c r="T1640" s="23">
        <v>41333.892361111109</v>
      </c>
      <c r="U1640" s="18" t="s">
        <v>8389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v>1</v>
      </c>
      <c r="P1641">
        <v>94.736842105263165</v>
      </c>
      <c r="Q1641" t="s">
        <v>8324</v>
      </c>
      <c r="R1641" t="s">
        <v>8325</v>
      </c>
      <c r="S1641" s="32">
        <v>43816</v>
      </c>
      <c r="T1641" s="23">
        <v>40971.652372685188</v>
      </c>
      <c r="U1641" s="18" t="s">
        <v>8389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v>1.6986000000000001</v>
      </c>
      <c r="P1642">
        <v>39.967058823529413</v>
      </c>
      <c r="Q1642" t="s">
        <v>8324</v>
      </c>
      <c r="R1642" t="s">
        <v>8325</v>
      </c>
      <c r="S1642" s="32">
        <v>43817</v>
      </c>
      <c r="T1642" s="23">
        <v>40393.082638888889</v>
      </c>
      <c r="U1642" s="18" t="s">
        <v>8388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v>1.014</v>
      </c>
      <c r="P1643">
        <v>97.5</v>
      </c>
      <c r="Q1643" t="s">
        <v>8324</v>
      </c>
      <c r="R1643" t="s">
        <v>8345</v>
      </c>
      <c r="S1643" s="32">
        <v>43818</v>
      </c>
      <c r="T1643" s="23">
        <v>41992.596574074079</v>
      </c>
      <c r="U1643" s="18" t="s">
        <v>8389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v>1</v>
      </c>
      <c r="P1644">
        <v>42.857142857142854</v>
      </c>
      <c r="Q1644" t="s">
        <v>8324</v>
      </c>
      <c r="R1644" t="s">
        <v>8345</v>
      </c>
      <c r="S1644" s="32">
        <v>43819</v>
      </c>
      <c r="T1644" s="23">
        <v>40708.024618055555</v>
      </c>
      <c r="U1644" s="18" t="s">
        <v>8389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v>1.2470000000000001</v>
      </c>
      <c r="P1645">
        <v>168.51351351351352</v>
      </c>
      <c r="Q1645" t="s">
        <v>8324</v>
      </c>
      <c r="R1645" t="s">
        <v>8345</v>
      </c>
      <c r="S1645" s="32">
        <v>43820</v>
      </c>
      <c r="T1645" s="23">
        <v>41176.824212962965</v>
      </c>
      <c r="U1645" s="18" t="s">
        <v>8390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v>1.095</v>
      </c>
      <c r="P1646">
        <v>85.546875</v>
      </c>
      <c r="Q1646" t="s">
        <v>8324</v>
      </c>
      <c r="R1646" t="s">
        <v>8345</v>
      </c>
      <c r="S1646" s="32">
        <v>43821</v>
      </c>
      <c r="T1646" s="23">
        <v>41235.101388888892</v>
      </c>
      <c r="U1646" s="18" t="s">
        <v>8391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v>1.1080000000000001</v>
      </c>
      <c r="P1647">
        <v>554</v>
      </c>
      <c r="Q1647" t="s">
        <v>8324</v>
      </c>
      <c r="R1647" t="s">
        <v>8345</v>
      </c>
      <c r="S1647" s="32">
        <v>43822</v>
      </c>
      <c r="T1647" s="23">
        <v>41535.617361111108</v>
      </c>
      <c r="U1647" s="18" t="s">
        <v>8390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v>1.1020000000000001</v>
      </c>
      <c r="P1648">
        <v>26.554216867469879</v>
      </c>
      <c r="Q1648" t="s">
        <v>8324</v>
      </c>
      <c r="R1648" t="s">
        <v>8345</v>
      </c>
      <c r="S1648" s="32">
        <v>43823</v>
      </c>
      <c r="T1648" s="23">
        <v>41865.757638888892</v>
      </c>
      <c r="U1648" s="18" t="s">
        <v>8389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v>1.0471999999999999</v>
      </c>
      <c r="P1649">
        <v>113.82608695652173</v>
      </c>
      <c r="Q1649" t="s">
        <v>8324</v>
      </c>
      <c r="R1649" t="s">
        <v>8345</v>
      </c>
      <c r="S1649" s="32">
        <v>43824</v>
      </c>
      <c r="T1649" s="23">
        <v>41069.409456018519</v>
      </c>
      <c r="U1649" s="18" t="s">
        <v>8390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v>1.2526086956521738</v>
      </c>
      <c r="P1650">
        <v>32.011111111111113</v>
      </c>
      <c r="Q1650" t="s">
        <v>8324</v>
      </c>
      <c r="R1650" t="s">
        <v>8345</v>
      </c>
      <c r="S1650" s="32">
        <v>43825</v>
      </c>
      <c r="T1650" s="23">
        <v>40622.662986111114</v>
      </c>
      <c r="U1650" s="18" t="s">
        <v>8389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v>1.0058763157894737</v>
      </c>
      <c r="P1651">
        <v>47.189259259259259</v>
      </c>
      <c r="Q1651" t="s">
        <v>8324</v>
      </c>
      <c r="R1651" t="s">
        <v>8345</v>
      </c>
      <c r="S1651" s="32">
        <v>43826</v>
      </c>
      <c r="T1651" s="23">
        <v>41782.684664351851</v>
      </c>
      <c r="U1651" s="18" t="s">
        <v>8389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v>1.4155</v>
      </c>
      <c r="P1652">
        <v>88.46875</v>
      </c>
      <c r="Q1652" t="s">
        <v>8324</v>
      </c>
      <c r="R1652" t="s">
        <v>8345</v>
      </c>
      <c r="S1652" s="32">
        <v>43827</v>
      </c>
      <c r="T1652" s="23">
        <v>41556.435613425929</v>
      </c>
      <c r="U1652" s="18" t="s">
        <v>8389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v>1.0075000000000001</v>
      </c>
      <c r="P1653">
        <v>100.75</v>
      </c>
      <c r="Q1653" t="s">
        <v>8324</v>
      </c>
      <c r="R1653" t="s">
        <v>8345</v>
      </c>
      <c r="S1653" s="32">
        <v>43828</v>
      </c>
      <c r="T1653" s="23">
        <v>40659.290972222225</v>
      </c>
      <c r="U1653" s="18" t="s">
        <v>8389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v>1.0066666666666666</v>
      </c>
      <c r="P1654">
        <v>64.714285714285708</v>
      </c>
      <c r="Q1654" t="s">
        <v>8324</v>
      </c>
      <c r="R1654" t="s">
        <v>8345</v>
      </c>
      <c r="S1654" s="32">
        <v>43829</v>
      </c>
      <c r="T1654" s="23">
        <v>41602.534641203703</v>
      </c>
      <c r="U1654" s="18" t="s">
        <v>8389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v>1.7423040000000001</v>
      </c>
      <c r="P1655">
        <v>51.854285714285716</v>
      </c>
      <c r="Q1655" t="s">
        <v>8324</v>
      </c>
      <c r="R1655" t="s">
        <v>8345</v>
      </c>
      <c r="S1655" s="32">
        <v>43830</v>
      </c>
      <c r="T1655" s="23">
        <v>40657.834444444445</v>
      </c>
      <c r="U1655" s="18" t="s">
        <v>8390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v>1.199090909090909</v>
      </c>
      <c r="P1656">
        <v>38.794117647058826</v>
      </c>
      <c r="Q1656" t="s">
        <v>8324</v>
      </c>
      <c r="R1656" t="s">
        <v>8345</v>
      </c>
      <c r="S1656" s="32">
        <v>43831</v>
      </c>
      <c r="T1656" s="23">
        <v>41017.890740740739</v>
      </c>
      <c r="U1656" s="18" t="s">
        <v>8389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v>1.4286666666666668</v>
      </c>
      <c r="P1657">
        <v>44.645833333333336</v>
      </c>
      <c r="Q1657" t="s">
        <v>8324</v>
      </c>
      <c r="R1657" t="s">
        <v>8345</v>
      </c>
      <c r="S1657" s="32">
        <v>43832</v>
      </c>
      <c r="T1657" s="23">
        <v>41004.750231481477</v>
      </c>
      <c r="U1657" s="18" t="s">
        <v>8389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v>1.0033493333333334</v>
      </c>
      <c r="P1658">
        <v>156.77333333333334</v>
      </c>
      <c r="Q1658" t="s">
        <v>8324</v>
      </c>
      <c r="R1658" t="s">
        <v>8345</v>
      </c>
      <c r="S1658" s="32">
        <v>43833</v>
      </c>
      <c r="T1658" s="23">
        <v>41256.928842592592</v>
      </c>
      <c r="U1658" s="18" t="s">
        <v>8390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v>1.0493380000000001</v>
      </c>
      <c r="P1659">
        <v>118.70339366515837</v>
      </c>
      <c r="Q1659" t="s">
        <v>8324</v>
      </c>
      <c r="R1659" t="s">
        <v>8345</v>
      </c>
      <c r="S1659" s="32">
        <v>43834</v>
      </c>
      <c r="T1659" s="23">
        <v>41053.782037037039</v>
      </c>
      <c r="U1659" s="18" t="s">
        <v>8394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v>1.3223333333333334</v>
      </c>
      <c r="P1660">
        <v>74.149532710280369</v>
      </c>
      <c r="Q1660" t="s">
        <v>8324</v>
      </c>
      <c r="R1660" t="s">
        <v>8345</v>
      </c>
      <c r="S1660" s="32">
        <v>43835</v>
      </c>
      <c r="T1660" s="23">
        <v>41261.597222222219</v>
      </c>
      <c r="U1660" s="18" t="s">
        <v>8390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v>1.1279999999999999</v>
      </c>
      <c r="P1661">
        <v>12.533333333333333</v>
      </c>
      <c r="Q1661" t="s">
        <v>8324</v>
      </c>
      <c r="R1661" t="s">
        <v>8345</v>
      </c>
      <c r="S1661" s="32">
        <v>43836</v>
      </c>
      <c r="T1661" s="23">
        <v>41625.5</v>
      </c>
      <c r="U1661" s="18" t="s">
        <v>8388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v>12.5375</v>
      </c>
      <c r="P1662">
        <v>27.861111111111111</v>
      </c>
      <c r="Q1662" t="s">
        <v>8324</v>
      </c>
      <c r="R1662" t="s">
        <v>8345</v>
      </c>
      <c r="S1662" s="32">
        <v>43837</v>
      </c>
      <c r="T1662" s="23">
        <v>42490.915972222225</v>
      </c>
      <c r="U1662" s="18" t="s">
        <v>8388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v>1.0250632911392406</v>
      </c>
      <c r="P1663">
        <v>80.178217821782184</v>
      </c>
      <c r="Q1663" t="s">
        <v>8324</v>
      </c>
      <c r="R1663" t="s">
        <v>8345</v>
      </c>
      <c r="S1663" s="32">
        <v>43838</v>
      </c>
      <c r="T1663" s="23">
        <v>42386.875</v>
      </c>
      <c r="U1663" s="18" t="s">
        <v>8390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v>1.026375</v>
      </c>
      <c r="P1664">
        <v>132.43548387096774</v>
      </c>
      <c r="Q1664" t="s">
        <v>8324</v>
      </c>
      <c r="R1664" t="s">
        <v>8345</v>
      </c>
      <c r="S1664" s="32">
        <v>43839</v>
      </c>
      <c r="T1664" s="23">
        <v>40908.239999999998</v>
      </c>
      <c r="U1664" s="18" t="s">
        <v>8390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v>1.08</v>
      </c>
      <c r="P1665">
        <v>33.75</v>
      </c>
      <c r="Q1665" t="s">
        <v>8324</v>
      </c>
      <c r="R1665" t="s">
        <v>8345</v>
      </c>
      <c r="S1665" s="32">
        <v>43840</v>
      </c>
      <c r="T1665" s="23">
        <v>42036.02207175926</v>
      </c>
      <c r="U1665" s="18" t="s">
        <v>8389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v>1.2240879999999998</v>
      </c>
      <c r="P1666">
        <v>34.384494382022467</v>
      </c>
      <c r="Q1666" t="s">
        <v>8324</v>
      </c>
      <c r="R1666" t="s">
        <v>8345</v>
      </c>
      <c r="S1666" s="32">
        <v>43841</v>
      </c>
      <c r="T1666" s="23">
        <v>40984.165972222225</v>
      </c>
      <c r="U1666" s="18" t="s">
        <v>8389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v>1.1945714285714286</v>
      </c>
      <c r="P1667">
        <v>44.956989247311824</v>
      </c>
      <c r="Q1667" t="s">
        <v>8324</v>
      </c>
      <c r="R1667" t="s">
        <v>8345</v>
      </c>
      <c r="S1667" s="32">
        <v>43842</v>
      </c>
      <c r="T1667" s="23">
        <v>40596.125</v>
      </c>
      <c r="U1667" s="18" t="s">
        <v>8389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v>1.6088</v>
      </c>
      <c r="P1668">
        <v>41.04081632653061</v>
      </c>
      <c r="Q1668" t="s">
        <v>8324</v>
      </c>
      <c r="R1668" t="s">
        <v>8345</v>
      </c>
      <c r="S1668" s="32">
        <v>43843</v>
      </c>
      <c r="T1668" s="23">
        <v>41361.211493055554</v>
      </c>
      <c r="U1668" s="18" t="s">
        <v>8389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v>1.2685294117647059</v>
      </c>
      <c r="P1669">
        <v>52.597560975609753</v>
      </c>
      <c r="Q1669" t="s">
        <v>8324</v>
      </c>
      <c r="R1669" t="s">
        <v>8345</v>
      </c>
      <c r="S1669" s="32">
        <v>43844</v>
      </c>
      <c r="T1669" s="23">
        <v>41709.290972222225</v>
      </c>
      <c r="U1669" s="18" t="s">
        <v>8389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v>1.026375</v>
      </c>
      <c r="P1670">
        <v>70.784482758620683</v>
      </c>
      <c r="Q1670" t="s">
        <v>8324</v>
      </c>
      <c r="R1670" t="s">
        <v>8345</v>
      </c>
      <c r="S1670" s="32">
        <v>43845</v>
      </c>
      <c r="T1670" s="23">
        <v>40875.191423611112</v>
      </c>
      <c r="U1670" s="18" t="s">
        <v>8390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v>1.3975</v>
      </c>
      <c r="P1671">
        <v>53.75</v>
      </c>
      <c r="Q1671" t="s">
        <v>8324</v>
      </c>
      <c r="R1671" t="s">
        <v>8345</v>
      </c>
      <c r="S1671" s="32">
        <v>43846</v>
      </c>
      <c r="T1671" s="23">
        <v>42521.885138888887</v>
      </c>
      <c r="U1671" s="18" t="s">
        <v>8389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v>1.026</v>
      </c>
      <c r="P1672">
        <v>44.608695652173914</v>
      </c>
      <c r="Q1672" t="s">
        <v>8324</v>
      </c>
      <c r="R1672" t="s">
        <v>8345</v>
      </c>
      <c r="S1672" s="32">
        <v>43847</v>
      </c>
      <c r="T1672" s="23">
        <v>40364.166666666664</v>
      </c>
      <c r="U1672" s="18" t="s">
        <v>8389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v>1.0067349999999999</v>
      </c>
      <c r="P1673">
        <v>26.148961038961041</v>
      </c>
      <c r="Q1673" t="s">
        <v>8324</v>
      </c>
      <c r="R1673" t="s">
        <v>8345</v>
      </c>
      <c r="S1673" s="32">
        <v>43848</v>
      </c>
      <c r="T1673" s="23">
        <v>42583.54414351852</v>
      </c>
      <c r="U1673" s="18" t="s">
        <v>8389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v>1.1294117647058823</v>
      </c>
      <c r="P1674">
        <v>39.183673469387756</v>
      </c>
      <c r="Q1674" t="s">
        <v>8324</v>
      </c>
      <c r="R1674" t="s">
        <v>8345</v>
      </c>
      <c r="S1674" s="32">
        <v>43849</v>
      </c>
      <c r="T1674" s="23">
        <v>41064.656597222223</v>
      </c>
      <c r="U1674" s="18" t="s">
        <v>8389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v>1.2809523809523808</v>
      </c>
      <c r="P1675">
        <v>45.593220338983052</v>
      </c>
      <c r="Q1675" t="s">
        <v>8324</v>
      </c>
      <c r="R1675" t="s">
        <v>8345</v>
      </c>
      <c r="S1675" s="32">
        <v>43850</v>
      </c>
      <c r="T1675" s="23">
        <v>42069.878379629634</v>
      </c>
      <c r="U1675" s="18" t="s">
        <v>8389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v>2.0169999999999999</v>
      </c>
      <c r="P1676">
        <v>89.247787610619469</v>
      </c>
      <c r="Q1676" t="s">
        <v>8324</v>
      </c>
      <c r="R1676" t="s">
        <v>8345</v>
      </c>
      <c r="S1676" s="32">
        <v>43851</v>
      </c>
      <c r="T1676" s="23">
        <v>42600.290972222225</v>
      </c>
      <c r="U1676" s="18" t="s">
        <v>8390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v>1.37416</v>
      </c>
      <c r="P1677">
        <v>40.416470588235299</v>
      </c>
      <c r="Q1677" t="s">
        <v>8324</v>
      </c>
      <c r="R1677" t="s">
        <v>8345</v>
      </c>
      <c r="S1677" s="32">
        <v>43852</v>
      </c>
      <c r="T1677" s="23">
        <v>40832.918749999997</v>
      </c>
      <c r="U1677" s="18" t="s">
        <v>8389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v>1.1533333333333333</v>
      </c>
      <c r="P1678">
        <v>82.38095238095238</v>
      </c>
      <c r="Q1678" t="s">
        <v>8324</v>
      </c>
      <c r="R1678" t="s">
        <v>8345</v>
      </c>
      <c r="S1678" s="32">
        <v>43853</v>
      </c>
      <c r="T1678" s="23">
        <v>41020.165972222225</v>
      </c>
      <c r="U1678" s="18" t="s">
        <v>8389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v>1.1166666666666667</v>
      </c>
      <c r="P1679">
        <v>159.52380952380952</v>
      </c>
      <c r="Q1679" t="s">
        <v>8324</v>
      </c>
      <c r="R1679" t="s">
        <v>8345</v>
      </c>
      <c r="S1679" s="32">
        <v>43854</v>
      </c>
      <c r="T1679" s="23">
        <v>42476.249305555553</v>
      </c>
      <c r="U1679" s="18" t="s">
        <v>8390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v>1.1839999999999999</v>
      </c>
      <c r="P1680">
        <v>36.244897959183675</v>
      </c>
      <c r="Q1680" t="s">
        <v>8324</v>
      </c>
      <c r="R1680" t="s">
        <v>8345</v>
      </c>
      <c r="S1680" s="32">
        <v>43855</v>
      </c>
      <c r="T1680" s="23">
        <v>41676.854988425926</v>
      </c>
      <c r="U1680" s="18" t="s">
        <v>8389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v>1.75</v>
      </c>
      <c r="P1681">
        <v>62.5</v>
      </c>
      <c r="Q1681" t="s">
        <v>8324</v>
      </c>
      <c r="R1681" t="s">
        <v>8345</v>
      </c>
      <c r="S1681" s="32">
        <v>43856</v>
      </c>
      <c r="T1681" s="23">
        <v>40746.068807870368</v>
      </c>
      <c r="U1681" s="18" t="s">
        <v>8389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v>1.175</v>
      </c>
      <c r="P1682">
        <v>47</v>
      </c>
      <c r="Q1682" t="s">
        <v>8324</v>
      </c>
      <c r="R1682" t="s">
        <v>8345</v>
      </c>
      <c r="S1682" s="32">
        <v>43857</v>
      </c>
      <c r="T1682" s="23">
        <v>41832.757719907408</v>
      </c>
      <c r="U1682" s="18" t="s">
        <v>8389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v>1.0142212307692309</v>
      </c>
      <c r="P1683">
        <v>74.575090497737563</v>
      </c>
      <c r="Q1683" t="s">
        <v>8324</v>
      </c>
      <c r="R1683" t="s">
        <v>8346</v>
      </c>
      <c r="S1683" s="32">
        <v>43858</v>
      </c>
      <c r="T1683" s="23">
        <v>42823.083333333328</v>
      </c>
      <c r="U1683" s="18" t="s">
        <v>8399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v>0</v>
      </c>
      <c r="P1684" t="e">
        <v>#DIV/0!</v>
      </c>
      <c r="Q1684" t="s">
        <v>8324</v>
      </c>
      <c r="R1684" t="s">
        <v>8346</v>
      </c>
      <c r="S1684" s="32">
        <v>43859</v>
      </c>
      <c r="T1684" s="23">
        <v>42839.171990740739</v>
      </c>
      <c r="U1684" s="18" t="s">
        <v>8390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v>0.21714285714285714</v>
      </c>
      <c r="P1685">
        <v>76</v>
      </c>
      <c r="Q1685" t="s">
        <v>8324</v>
      </c>
      <c r="R1685" t="s">
        <v>8346</v>
      </c>
      <c r="S1685" s="32">
        <v>43860</v>
      </c>
      <c r="T1685" s="23">
        <v>42832.781689814816</v>
      </c>
      <c r="U1685" s="18" t="s">
        <v>8389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v>1.0912500000000001</v>
      </c>
      <c r="P1686">
        <v>86.43564356435644</v>
      </c>
      <c r="Q1686" t="s">
        <v>8324</v>
      </c>
      <c r="R1686" t="s">
        <v>8346</v>
      </c>
      <c r="S1686" s="32">
        <v>43861</v>
      </c>
      <c r="T1686" s="23">
        <v>42811.773622685185</v>
      </c>
      <c r="U1686" s="18" t="s">
        <v>8390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v>1.0285714285714285</v>
      </c>
      <c r="P1687">
        <v>24</v>
      </c>
      <c r="Q1687" t="s">
        <v>8324</v>
      </c>
      <c r="R1687" t="s">
        <v>8346</v>
      </c>
      <c r="S1687" s="32">
        <v>43862</v>
      </c>
      <c r="T1687" s="23">
        <v>42818.208599537036</v>
      </c>
      <c r="U1687" s="18" t="s">
        <v>8388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v>3.5999999999999999E-3</v>
      </c>
      <c r="P1688">
        <v>18</v>
      </c>
      <c r="Q1688" t="s">
        <v>8324</v>
      </c>
      <c r="R1688" t="s">
        <v>8346</v>
      </c>
      <c r="S1688" s="32">
        <v>43863</v>
      </c>
      <c r="T1688" s="23">
        <v>42852.802303240736</v>
      </c>
      <c r="U1688" s="18" t="s">
        <v>8390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v>0.3125</v>
      </c>
      <c r="P1689">
        <v>80.128205128205124</v>
      </c>
      <c r="Q1689" t="s">
        <v>8324</v>
      </c>
      <c r="R1689" t="s">
        <v>8346</v>
      </c>
      <c r="S1689" s="32">
        <v>43864</v>
      </c>
      <c r="T1689" s="23">
        <v>42835.84375</v>
      </c>
      <c r="U1689" s="18" t="s">
        <v>8391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v>0.443</v>
      </c>
      <c r="P1690">
        <v>253.14285714285714</v>
      </c>
      <c r="Q1690" t="s">
        <v>8324</v>
      </c>
      <c r="R1690" t="s">
        <v>8346</v>
      </c>
      <c r="S1690" s="32">
        <v>43865</v>
      </c>
      <c r="T1690" s="23">
        <v>42834.492986111116</v>
      </c>
      <c r="U1690" s="18" t="s">
        <v>8389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v>1</v>
      </c>
      <c r="P1691">
        <v>171.42857142857142</v>
      </c>
      <c r="Q1691" t="s">
        <v>8324</v>
      </c>
      <c r="R1691" t="s">
        <v>8346</v>
      </c>
      <c r="S1691" s="32">
        <v>43866</v>
      </c>
      <c r="T1691" s="23">
        <v>42810.900810185187</v>
      </c>
      <c r="U1691" s="18" t="s">
        <v>8389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v>0.254</v>
      </c>
      <c r="P1692">
        <v>57.727272727272727</v>
      </c>
      <c r="Q1692" t="s">
        <v>8324</v>
      </c>
      <c r="R1692" t="s">
        <v>8346</v>
      </c>
      <c r="S1692" s="32">
        <v>43867</v>
      </c>
      <c r="T1692" s="23">
        <v>42831.389374999999</v>
      </c>
      <c r="U1692" s="18" t="s">
        <v>8389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v>0.33473333333333333</v>
      </c>
      <c r="P1693">
        <v>264.26315789473682</v>
      </c>
      <c r="Q1693" t="s">
        <v>8324</v>
      </c>
      <c r="R1693" t="s">
        <v>8346</v>
      </c>
      <c r="S1693" s="32">
        <v>43868</v>
      </c>
      <c r="T1693" s="23">
        <v>42828.041666666672</v>
      </c>
      <c r="U1693" s="18" t="s">
        <v>8395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v>0.47799999999999998</v>
      </c>
      <c r="P1694">
        <v>159.33333333333334</v>
      </c>
      <c r="Q1694" t="s">
        <v>8324</v>
      </c>
      <c r="R1694" t="s">
        <v>8346</v>
      </c>
      <c r="S1694" s="32">
        <v>43869</v>
      </c>
      <c r="T1694" s="23">
        <v>42820.999305555553</v>
      </c>
      <c r="U1694" s="18" t="s">
        <v>8390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v>9.3333333333333338E-2</v>
      </c>
      <c r="P1695">
        <v>35</v>
      </c>
      <c r="Q1695" t="s">
        <v>8324</v>
      </c>
      <c r="R1695" t="s">
        <v>8346</v>
      </c>
      <c r="S1695" s="32">
        <v>43870</v>
      </c>
      <c r="T1695" s="23">
        <v>42834.833333333328</v>
      </c>
      <c r="U1695" s="18" t="s">
        <v>8389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v>5.0000000000000001E-4</v>
      </c>
      <c r="P1696">
        <v>5</v>
      </c>
      <c r="Q1696" t="s">
        <v>8324</v>
      </c>
      <c r="R1696" t="s">
        <v>8346</v>
      </c>
      <c r="S1696" s="32">
        <v>43871</v>
      </c>
      <c r="T1696" s="23">
        <v>42821.191666666666</v>
      </c>
      <c r="U1696" s="18" t="s">
        <v>8391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v>0.11708333333333333</v>
      </c>
      <c r="P1697">
        <v>61.086956521739133</v>
      </c>
      <c r="Q1697" t="s">
        <v>8324</v>
      </c>
      <c r="R1697" t="s">
        <v>8346</v>
      </c>
      <c r="S1697" s="32">
        <v>43872</v>
      </c>
      <c r="T1697" s="23">
        <v>42835.041666666672</v>
      </c>
      <c r="U1697" s="18" t="s">
        <v>8391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v>0</v>
      </c>
      <c r="P1698" t="e">
        <v>#DIV/0!</v>
      </c>
      <c r="Q1698" t="s">
        <v>8324</v>
      </c>
      <c r="R1698" t="s">
        <v>8346</v>
      </c>
      <c r="S1698" s="32">
        <v>43873</v>
      </c>
      <c r="T1698" s="23">
        <v>42826.027905092589</v>
      </c>
      <c r="U1698" s="18" t="s">
        <v>8399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v>0.20208000000000001</v>
      </c>
      <c r="P1699">
        <v>114.81818181818181</v>
      </c>
      <c r="Q1699" t="s">
        <v>8324</v>
      </c>
      <c r="R1699" t="s">
        <v>8346</v>
      </c>
      <c r="S1699" s="32">
        <v>43874</v>
      </c>
      <c r="T1699" s="23">
        <v>42834.991296296299</v>
      </c>
      <c r="U1699" s="18" t="s">
        <v>8391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v>0</v>
      </c>
      <c r="P1700" t="e">
        <v>#DIV/0!</v>
      </c>
      <c r="Q1700" t="s">
        <v>8324</v>
      </c>
      <c r="R1700" t="s">
        <v>8346</v>
      </c>
      <c r="S1700" s="32">
        <v>43875</v>
      </c>
      <c r="T1700" s="23">
        <v>42820.147916666669</v>
      </c>
      <c r="U1700" s="18" t="s">
        <v>8399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v>4.2311459353574929E-2</v>
      </c>
      <c r="P1701">
        <v>54</v>
      </c>
      <c r="Q1701" t="s">
        <v>8324</v>
      </c>
      <c r="R1701" t="s">
        <v>8346</v>
      </c>
      <c r="S1701" s="32">
        <v>43876</v>
      </c>
      <c r="T1701" s="23">
        <v>42836.863946759258</v>
      </c>
      <c r="U1701" s="18" t="s">
        <v>8390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v>0.2606</v>
      </c>
      <c r="P1702">
        <v>65.974683544303801</v>
      </c>
      <c r="Q1702" t="s">
        <v>8324</v>
      </c>
      <c r="R1702" t="s">
        <v>8346</v>
      </c>
      <c r="S1702" s="32">
        <v>43877</v>
      </c>
      <c r="T1702" s="23">
        <v>42826.166666666672</v>
      </c>
      <c r="U1702" s="18" t="s">
        <v>8393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v>1.9801980198019802E-3</v>
      </c>
      <c r="P1703">
        <v>5</v>
      </c>
      <c r="Q1703" t="s">
        <v>8324</v>
      </c>
      <c r="R1703" t="s">
        <v>8346</v>
      </c>
      <c r="S1703" s="32">
        <v>43878</v>
      </c>
      <c r="T1703" s="23">
        <v>42019.664409722223</v>
      </c>
      <c r="U1703" s="18" t="s">
        <v>8390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v>6.0606060606060605E-5</v>
      </c>
      <c r="P1704">
        <v>1</v>
      </c>
      <c r="Q1704" t="s">
        <v>8324</v>
      </c>
      <c r="R1704" t="s">
        <v>8346</v>
      </c>
      <c r="S1704" s="32">
        <v>43879</v>
      </c>
      <c r="T1704" s="23">
        <v>42093.828125</v>
      </c>
      <c r="U1704" s="18" t="s">
        <v>8392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v>1.0200000000000001E-2</v>
      </c>
      <c r="P1705">
        <v>25.5</v>
      </c>
      <c r="Q1705" t="s">
        <v>8324</v>
      </c>
      <c r="R1705" t="s">
        <v>8346</v>
      </c>
      <c r="S1705" s="32">
        <v>43880</v>
      </c>
      <c r="T1705" s="23">
        <v>42247.281678240746</v>
      </c>
      <c r="U1705" s="18" t="s">
        <v>8390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v>0.65100000000000002</v>
      </c>
      <c r="P1706">
        <v>118.36363636363636</v>
      </c>
      <c r="Q1706" t="s">
        <v>8324</v>
      </c>
      <c r="R1706" t="s">
        <v>8346</v>
      </c>
      <c r="S1706" s="32">
        <v>43881</v>
      </c>
      <c r="T1706" s="23">
        <v>42051.139733796299</v>
      </c>
      <c r="U1706" s="18" t="s">
        <v>8389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v>0</v>
      </c>
      <c r="P1707" t="e">
        <v>#DIV/0!</v>
      </c>
      <c r="Q1707" t="s">
        <v>8324</v>
      </c>
      <c r="R1707" t="s">
        <v>8346</v>
      </c>
      <c r="S1707" s="32">
        <v>43882</v>
      </c>
      <c r="T1707" s="23">
        <v>42256.666666666672</v>
      </c>
      <c r="U1707" s="18" t="s">
        <v>8389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v>0</v>
      </c>
      <c r="P1708" t="e">
        <v>#DIV/0!</v>
      </c>
      <c r="Q1708" t="s">
        <v>8324</v>
      </c>
      <c r="R1708" t="s">
        <v>8346</v>
      </c>
      <c r="S1708" s="32">
        <v>43883</v>
      </c>
      <c r="T1708" s="23">
        <v>42239.306388888886</v>
      </c>
      <c r="U1708" s="18" t="s">
        <v>8390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v>9.74E-2</v>
      </c>
      <c r="P1709">
        <v>54.111111111111114</v>
      </c>
      <c r="Q1709" t="s">
        <v>8324</v>
      </c>
      <c r="R1709" t="s">
        <v>8346</v>
      </c>
      <c r="S1709" s="32">
        <v>43884</v>
      </c>
      <c r="T1709" s="23">
        <v>42457.679340277777</v>
      </c>
      <c r="U1709" s="18" t="s">
        <v>8390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v>0</v>
      </c>
      <c r="P1710" t="e">
        <v>#DIV/0!</v>
      </c>
      <c r="Q1710" t="s">
        <v>8324</v>
      </c>
      <c r="R1710" t="s">
        <v>8346</v>
      </c>
      <c r="S1710" s="32">
        <v>43885</v>
      </c>
      <c r="T1710" s="23">
        <v>42491.866967592592</v>
      </c>
      <c r="U1710" s="18" t="s">
        <v>8390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v>4.8571428571428571E-2</v>
      </c>
      <c r="P1711">
        <v>21.25</v>
      </c>
      <c r="Q1711" t="s">
        <v>8324</v>
      </c>
      <c r="R1711" t="s">
        <v>8346</v>
      </c>
      <c r="S1711" s="32">
        <v>43886</v>
      </c>
      <c r="T1711" s="23">
        <v>41882.818749999999</v>
      </c>
      <c r="U1711" s="18" t="s">
        <v>8389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v>6.7999999999999996E-3</v>
      </c>
      <c r="P1712">
        <v>34</v>
      </c>
      <c r="Q1712" t="s">
        <v>8324</v>
      </c>
      <c r="R1712" t="s">
        <v>8346</v>
      </c>
      <c r="S1712" s="32">
        <v>43887</v>
      </c>
      <c r="T1712" s="23">
        <v>42387.541666666672</v>
      </c>
      <c r="U1712" s="18" t="s">
        <v>8390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v>0.105</v>
      </c>
      <c r="P1713">
        <v>525</v>
      </c>
      <c r="Q1713" t="s">
        <v>8324</v>
      </c>
      <c r="R1713" t="s">
        <v>8346</v>
      </c>
      <c r="S1713" s="32">
        <v>43888</v>
      </c>
      <c r="T1713" s="23">
        <v>41883.646226851852</v>
      </c>
      <c r="U1713" s="18" t="s">
        <v>8391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v>0</v>
      </c>
      <c r="P1714" t="e">
        <v>#DIV/0!</v>
      </c>
      <c r="Q1714" t="s">
        <v>8324</v>
      </c>
      <c r="R1714" t="s">
        <v>8346</v>
      </c>
      <c r="S1714" s="32">
        <v>43889</v>
      </c>
      <c r="T1714" s="23">
        <v>42185.913807870369</v>
      </c>
      <c r="U1714" s="18" t="s">
        <v>8390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v>1.6666666666666666E-2</v>
      </c>
      <c r="P1715">
        <v>50</v>
      </c>
      <c r="Q1715" t="s">
        <v>8324</v>
      </c>
      <c r="R1715" t="s">
        <v>8346</v>
      </c>
      <c r="S1715" s="32">
        <v>43890</v>
      </c>
      <c r="T1715" s="23">
        <v>41917.801064814819</v>
      </c>
      <c r="U1715" s="18" t="s">
        <v>8389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v>7.868E-2</v>
      </c>
      <c r="P1716">
        <v>115.70588235294117</v>
      </c>
      <c r="Q1716" t="s">
        <v>8324</v>
      </c>
      <c r="R1716" t="s">
        <v>8346</v>
      </c>
      <c r="S1716" s="32">
        <v>43891</v>
      </c>
      <c r="T1716" s="23">
        <v>42125.918530092589</v>
      </c>
      <c r="U1716" s="18" t="s">
        <v>8394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v>2.2000000000000001E-3</v>
      </c>
      <c r="P1717">
        <v>5.5</v>
      </c>
      <c r="Q1717" t="s">
        <v>8324</v>
      </c>
      <c r="R1717" t="s">
        <v>8346</v>
      </c>
      <c r="S1717" s="32">
        <v>43892</v>
      </c>
      <c r="T1717" s="23">
        <v>42094.140277777777</v>
      </c>
      <c r="U1717" s="18" t="s">
        <v>8390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v>7.4999999999999997E-2</v>
      </c>
      <c r="P1718">
        <v>50</v>
      </c>
      <c r="Q1718" t="s">
        <v>8324</v>
      </c>
      <c r="R1718" t="s">
        <v>8346</v>
      </c>
      <c r="S1718" s="32">
        <v>43893</v>
      </c>
      <c r="T1718" s="23">
        <v>42713.619201388887</v>
      </c>
      <c r="U1718" s="18" t="s">
        <v>8389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v>0.42725880551301687</v>
      </c>
      <c r="P1719">
        <v>34.024390243902438</v>
      </c>
      <c r="Q1719" t="s">
        <v>8324</v>
      </c>
      <c r="R1719" t="s">
        <v>8346</v>
      </c>
      <c r="S1719" s="32">
        <v>43894</v>
      </c>
      <c r="T1719" s="23">
        <v>42481.166666666672</v>
      </c>
      <c r="U1719" s="18" t="s">
        <v>8389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v>2.142857142857143E-3</v>
      </c>
      <c r="P1720">
        <v>37.5</v>
      </c>
      <c r="Q1720" t="s">
        <v>8324</v>
      </c>
      <c r="R1720" t="s">
        <v>8346</v>
      </c>
      <c r="S1720" s="32">
        <v>43895</v>
      </c>
      <c r="T1720" s="23">
        <v>42504.207638888889</v>
      </c>
      <c r="U1720" s="18" t="s">
        <v>8396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v>8.7500000000000008E-3</v>
      </c>
      <c r="P1721">
        <v>11.666666666666666</v>
      </c>
      <c r="Q1721" t="s">
        <v>8324</v>
      </c>
      <c r="R1721" t="s">
        <v>8346</v>
      </c>
      <c r="S1721" s="32">
        <v>43896</v>
      </c>
      <c r="T1721" s="23">
        <v>41899.534618055557</v>
      </c>
      <c r="U1721" s="18" t="s">
        <v>8389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v>5.6250000000000001E-2</v>
      </c>
      <c r="P1722">
        <v>28.125</v>
      </c>
      <c r="Q1722" t="s">
        <v>8324</v>
      </c>
      <c r="R1722" t="s">
        <v>8346</v>
      </c>
      <c r="S1722" s="32">
        <v>43897</v>
      </c>
      <c r="T1722" s="23">
        <v>41952.824895833335</v>
      </c>
      <c r="U1722" s="18" t="s">
        <v>8389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v>0</v>
      </c>
      <c r="P1723" t="e">
        <v>#DIV/0!</v>
      </c>
      <c r="Q1723" t="s">
        <v>8324</v>
      </c>
      <c r="R1723" t="s">
        <v>8346</v>
      </c>
      <c r="S1723" s="32">
        <v>43898</v>
      </c>
      <c r="T1723" s="23">
        <v>42349.461377314816</v>
      </c>
      <c r="U1723" s="18" t="s">
        <v>8390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v>3.4722222222222224E-4</v>
      </c>
      <c r="P1724">
        <v>1</v>
      </c>
      <c r="Q1724" t="s">
        <v>8324</v>
      </c>
      <c r="R1724" t="s">
        <v>8346</v>
      </c>
      <c r="S1724" s="32">
        <v>43899</v>
      </c>
      <c r="T1724" s="23">
        <v>42463.006944444445</v>
      </c>
      <c r="U1724" s="18" t="s">
        <v>8389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v>6.5000000000000002E-2</v>
      </c>
      <c r="P1725">
        <v>216.66666666666666</v>
      </c>
      <c r="Q1725" t="s">
        <v>8324</v>
      </c>
      <c r="R1725" t="s">
        <v>8346</v>
      </c>
      <c r="S1725" s="32">
        <v>43900</v>
      </c>
      <c r="T1725" s="23">
        <v>42186.25</v>
      </c>
      <c r="U1725" s="18" t="s">
        <v>8391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v>5.8333333333333336E-3</v>
      </c>
      <c r="P1726">
        <v>8.75</v>
      </c>
      <c r="Q1726" t="s">
        <v>8324</v>
      </c>
      <c r="R1726" t="s">
        <v>8346</v>
      </c>
      <c r="S1726" s="32">
        <v>43901</v>
      </c>
      <c r="T1726" s="23">
        <v>41942.932430555556</v>
      </c>
      <c r="U1726" s="18" t="s">
        <v>8390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v>0.10181818181818182</v>
      </c>
      <c r="P1727">
        <v>62.222222222222221</v>
      </c>
      <c r="Q1727" t="s">
        <v>8324</v>
      </c>
      <c r="R1727" t="s">
        <v>8346</v>
      </c>
      <c r="S1727" s="32">
        <v>43902</v>
      </c>
      <c r="T1727" s="23">
        <v>41875.968159722222</v>
      </c>
      <c r="U1727" s="18" t="s">
        <v>8390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v>0.33784615384615385</v>
      </c>
      <c r="P1728">
        <v>137.25</v>
      </c>
      <c r="Q1728" t="s">
        <v>8324</v>
      </c>
      <c r="R1728" t="s">
        <v>8346</v>
      </c>
      <c r="S1728" s="32">
        <v>43903</v>
      </c>
      <c r="T1728" s="23">
        <v>41817.919722222221</v>
      </c>
      <c r="U1728" s="18" t="s">
        <v>8390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v>3.3333333333333332E-4</v>
      </c>
      <c r="P1729">
        <v>1</v>
      </c>
      <c r="Q1729" t="s">
        <v>8324</v>
      </c>
      <c r="R1729" t="s">
        <v>8346</v>
      </c>
      <c r="S1729" s="32">
        <v>43904</v>
      </c>
      <c r="T1729" s="23">
        <v>42099.458333333328</v>
      </c>
      <c r="U1729" s="18" t="s">
        <v>8389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v>0.68400000000000005</v>
      </c>
      <c r="P1730">
        <v>122.14285714285714</v>
      </c>
      <c r="Q1730" t="s">
        <v>8324</v>
      </c>
      <c r="R1730" t="s">
        <v>8346</v>
      </c>
      <c r="S1730" s="32">
        <v>43905</v>
      </c>
      <c r="T1730" s="23">
        <v>42298.625856481478</v>
      </c>
      <c r="U1730" s="18" t="s">
        <v>8389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v>0</v>
      </c>
      <c r="P1731" t="e">
        <v>#DIV/0!</v>
      </c>
      <c r="Q1731" t="s">
        <v>8324</v>
      </c>
      <c r="R1731" t="s">
        <v>8346</v>
      </c>
      <c r="S1731" s="32">
        <v>43906</v>
      </c>
      <c r="T1731" s="23">
        <v>42531.052152777775</v>
      </c>
      <c r="U1731" s="18" t="s">
        <v>8391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v>0</v>
      </c>
      <c r="P1732" t="e">
        <v>#DIV/0!</v>
      </c>
      <c r="Q1732" t="s">
        <v>8324</v>
      </c>
      <c r="R1732" t="s">
        <v>8346</v>
      </c>
      <c r="S1732" s="32">
        <v>43907</v>
      </c>
      <c r="T1732" s="23">
        <v>42302.087766203709</v>
      </c>
      <c r="U1732" s="18" t="s">
        <v>8389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v>0</v>
      </c>
      <c r="P1733" t="e">
        <v>#DIV/0!</v>
      </c>
      <c r="Q1733" t="s">
        <v>8324</v>
      </c>
      <c r="R1733" t="s">
        <v>8346</v>
      </c>
      <c r="S1733" s="32">
        <v>43908</v>
      </c>
      <c r="T1733" s="23">
        <v>42166.625</v>
      </c>
      <c r="U1733" s="18" t="s">
        <v>8389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v>0</v>
      </c>
      <c r="P1734" t="e">
        <v>#DIV/0!</v>
      </c>
      <c r="Q1734" t="s">
        <v>8324</v>
      </c>
      <c r="R1734" t="s">
        <v>8346</v>
      </c>
      <c r="S1734" s="32">
        <v>43909</v>
      </c>
      <c r="T1734" s="23">
        <v>42385.208333333328</v>
      </c>
      <c r="U1734" s="18" t="s">
        <v>8389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v>0</v>
      </c>
      <c r="P1735" t="e">
        <v>#DIV/0!</v>
      </c>
      <c r="Q1735" t="s">
        <v>8324</v>
      </c>
      <c r="R1735" t="s">
        <v>8346</v>
      </c>
      <c r="S1735" s="32">
        <v>43910</v>
      </c>
      <c r="T1735" s="23">
        <v>42626.895833333328</v>
      </c>
      <c r="U1735" s="18" t="s">
        <v>8391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v>2.2222222222222223E-4</v>
      </c>
      <c r="P1736">
        <v>1</v>
      </c>
      <c r="Q1736" t="s">
        <v>8324</v>
      </c>
      <c r="R1736" t="s">
        <v>8346</v>
      </c>
      <c r="S1736" s="32">
        <v>43911</v>
      </c>
      <c r="T1736" s="23">
        <v>42132.036527777775</v>
      </c>
      <c r="U1736" s="18" t="s">
        <v>8389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v>0.11</v>
      </c>
      <c r="P1737">
        <v>55</v>
      </c>
      <c r="Q1737" t="s">
        <v>8324</v>
      </c>
      <c r="R1737" t="s">
        <v>8346</v>
      </c>
      <c r="S1737" s="32">
        <v>43912</v>
      </c>
      <c r="T1737" s="23">
        <v>42589.814178240747</v>
      </c>
      <c r="U1737" s="18" t="s">
        <v>8389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v>7.3333333333333332E-3</v>
      </c>
      <c r="P1738">
        <v>22</v>
      </c>
      <c r="Q1738" t="s">
        <v>8324</v>
      </c>
      <c r="R1738" t="s">
        <v>8346</v>
      </c>
      <c r="S1738" s="32">
        <v>43913</v>
      </c>
      <c r="T1738" s="23">
        <v>42316.90315972222</v>
      </c>
      <c r="U1738" s="18" t="s">
        <v>8389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v>0.21249999999999999</v>
      </c>
      <c r="P1739">
        <v>56.666666666666664</v>
      </c>
      <c r="Q1739" t="s">
        <v>8324</v>
      </c>
      <c r="R1739" t="s">
        <v>8346</v>
      </c>
      <c r="S1739" s="32">
        <v>43914</v>
      </c>
      <c r="T1739" s="23">
        <v>42205.948981481488</v>
      </c>
      <c r="U1739" s="18" t="s">
        <v>8389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v>4.0000000000000001E-3</v>
      </c>
      <c r="P1740">
        <v>20</v>
      </c>
      <c r="Q1740" t="s">
        <v>8324</v>
      </c>
      <c r="R1740" t="s">
        <v>8346</v>
      </c>
      <c r="S1740" s="32">
        <v>43915</v>
      </c>
      <c r="T1740" s="23">
        <v>41914.874328703707</v>
      </c>
      <c r="U1740" s="18" t="s">
        <v>8390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v>1E-3</v>
      </c>
      <c r="P1741">
        <v>1</v>
      </c>
      <c r="Q1741" t="s">
        <v>8324</v>
      </c>
      <c r="R1741" t="s">
        <v>8346</v>
      </c>
      <c r="S1741" s="32">
        <v>43916</v>
      </c>
      <c r="T1741" s="23">
        <v>42494.832546296297</v>
      </c>
      <c r="U1741" s="18" t="s">
        <v>8389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v>0</v>
      </c>
      <c r="P1742" t="e">
        <v>#DIV/0!</v>
      </c>
      <c r="Q1742" t="s">
        <v>8324</v>
      </c>
      <c r="R1742" t="s">
        <v>8346</v>
      </c>
      <c r="S1742" s="32">
        <v>43917</v>
      </c>
      <c r="T1742" s="23">
        <v>42201.817384259266</v>
      </c>
      <c r="U1742" s="18" t="s">
        <v>8389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v>1.1083333333333334</v>
      </c>
      <c r="P1743">
        <v>25.576923076923077</v>
      </c>
      <c r="Q1743" t="s">
        <v>8337</v>
      </c>
      <c r="R1743" t="s">
        <v>8338</v>
      </c>
      <c r="S1743" s="32">
        <v>43918</v>
      </c>
      <c r="T1743" s="23">
        <v>42165.628136574072</v>
      </c>
      <c r="U1743" s="18" t="s">
        <v>8389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v>1.0874999999999999</v>
      </c>
      <c r="P1744">
        <v>63.970588235294116</v>
      </c>
      <c r="Q1744" t="s">
        <v>8337</v>
      </c>
      <c r="R1744" t="s">
        <v>8338</v>
      </c>
      <c r="S1744" s="32">
        <v>43919</v>
      </c>
      <c r="T1744" s="23">
        <v>42742.875</v>
      </c>
      <c r="U1744" s="18" t="s">
        <v>8389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v>1.0041666666666667</v>
      </c>
      <c r="P1745">
        <v>89.925373134328353</v>
      </c>
      <c r="Q1745" t="s">
        <v>8337</v>
      </c>
      <c r="R1745" t="s">
        <v>8338</v>
      </c>
      <c r="S1745" s="32">
        <v>43920</v>
      </c>
      <c r="T1745" s="23">
        <v>42609.165972222225</v>
      </c>
      <c r="U1745" s="18" t="s">
        <v>8390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v>1.1845454545454546</v>
      </c>
      <c r="P1746">
        <v>93.071428571428569</v>
      </c>
      <c r="Q1746" t="s">
        <v>8337</v>
      </c>
      <c r="R1746" t="s">
        <v>8338</v>
      </c>
      <c r="S1746" s="32">
        <v>43921</v>
      </c>
      <c r="T1746" s="23">
        <v>42071.563391203701</v>
      </c>
      <c r="U1746" s="18" t="s">
        <v>8390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v>1.1401428571428571</v>
      </c>
      <c r="P1747">
        <v>89.674157303370791</v>
      </c>
      <c r="Q1747" t="s">
        <v>8337</v>
      </c>
      <c r="R1747" t="s">
        <v>8338</v>
      </c>
      <c r="S1747" s="32">
        <v>43922</v>
      </c>
      <c r="T1747" s="23">
        <v>42726.083333333328</v>
      </c>
      <c r="U1747" s="18" t="s">
        <v>8390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v>1.4810000000000001</v>
      </c>
      <c r="P1748">
        <v>207.61682242990653</v>
      </c>
      <c r="Q1748" t="s">
        <v>8337</v>
      </c>
      <c r="R1748" t="s">
        <v>8338</v>
      </c>
      <c r="S1748" s="32">
        <v>43923</v>
      </c>
      <c r="T1748" s="23">
        <v>42698.083333333328</v>
      </c>
      <c r="U1748" s="18" t="s">
        <v>8392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v>1.0495555555555556</v>
      </c>
      <c r="P1749">
        <v>59.408805031446541</v>
      </c>
      <c r="Q1749" t="s">
        <v>8337</v>
      </c>
      <c r="R1749" t="s">
        <v>8338</v>
      </c>
      <c r="S1749" s="32">
        <v>43924</v>
      </c>
      <c r="T1749" s="23">
        <v>42321.625</v>
      </c>
      <c r="U1749" s="18" t="s">
        <v>8390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v>1.29948</v>
      </c>
      <c r="P1750">
        <v>358.97237569060775</v>
      </c>
      <c r="Q1750" t="s">
        <v>8337</v>
      </c>
      <c r="R1750" t="s">
        <v>8338</v>
      </c>
      <c r="S1750" s="32">
        <v>43925</v>
      </c>
      <c r="T1750" s="23">
        <v>42249.950729166667</v>
      </c>
      <c r="U1750" s="18" t="s">
        <v>8399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v>1.2348756218905472</v>
      </c>
      <c r="P1751">
        <v>94.736641221374043</v>
      </c>
      <c r="Q1751" t="s">
        <v>8337</v>
      </c>
      <c r="R1751" t="s">
        <v>8338</v>
      </c>
      <c r="S1751" s="32">
        <v>43926</v>
      </c>
      <c r="T1751" s="23">
        <v>42795.791666666672</v>
      </c>
      <c r="U1751" s="18" t="s">
        <v>8391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v>2.0162</v>
      </c>
      <c r="P1752">
        <v>80.647999999999996</v>
      </c>
      <c r="Q1752" t="s">
        <v>8337</v>
      </c>
      <c r="R1752" t="s">
        <v>8338</v>
      </c>
      <c r="S1752" s="32">
        <v>43927</v>
      </c>
      <c r="T1752" s="23">
        <v>42479.836851851855</v>
      </c>
      <c r="U1752" s="18" t="s">
        <v>8390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v>1.0289999999999999</v>
      </c>
      <c r="P1753">
        <v>168.68852459016392</v>
      </c>
      <c r="Q1753" t="s">
        <v>8337</v>
      </c>
      <c r="R1753" t="s">
        <v>8338</v>
      </c>
      <c r="S1753" s="32">
        <v>43928</v>
      </c>
      <c r="T1753" s="23">
        <v>42082.739849537036</v>
      </c>
      <c r="U1753" s="18" t="s">
        <v>8391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v>2.6016666666666666</v>
      </c>
      <c r="P1754">
        <v>34.68888888888889</v>
      </c>
      <c r="Q1754" t="s">
        <v>8337</v>
      </c>
      <c r="R1754" t="s">
        <v>8338</v>
      </c>
      <c r="S1754" s="32">
        <v>43929</v>
      </c>
      <c r="T1754" s="23">
        <v>42657.253263888888</v>
      </c>
      <c r="U1754" s="18" t="s">
        <v>8389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v>1.08</v>
      </c>
      <c r="P1755">
        <v>462.85714285714283</v>
      </c>
      <c r="Q1755" t="s">
        <v>8337</v>
      </c>
      <c r="R1755" t="s">
        <v>8338</v>
      </c>
      <c r="S1755" s="32">
        <v>43930</v>
      </c>
      <c r="T1755" s="23">
        <v>42450.707962962959</v>
      </c>
      <c r="U1755" s="18" t="s">
        <v>8392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v>1.1052941176470588</v>
      </c>
      <c r="P1756">
        <v>104.38888888888889</v>
      </c>
      <c r="Q1756" t="s">
        <v>8337</v>
      </c>
      <c r="R1756" t="s">
        <v>8338</v>
      </c>
      <c r="S1756" s="32">
        <v>43931</v>
      </c>
      <c r="T1756" s="23">
        <v>42097.835104166668</v>
      </c>
      <c r="U1756" s="18" t="s">
        <v>8390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v>1.2</v>
      </c>
      <c r="P1757">
        <v>7.5</v>
      </c>
      <c r="Q1757" t="s">
        <v>8337</v>
      </c>
      <c r="R1757" t="s">
        <v>8338</v>
      </c>
      <c r="S1757" s="32">
        <v>43932</v>
      </c>
      <c r="T1757" s="23">
        <v>42282.788900462961</v>
      </c>
      <c r="U1757" s="18" t="s">
        <v>8388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v>1.0282909090909091</v>
      </c>
      <c r="P1758">
        <v>47.13</v>
      </c>
      <c r="Q1758" t="s">
        <v>8337</v>
      </c>
      <c r="R1758" t="s">
        <v>8338</v>
      </c>
      <c r="S1758" s="32">
        <v>43933</v>
      </c>
      <c r="T1758" s="23">
        <v>42611.167465277773</v>
      </c>
      <c r="U1758" s="18" t="s">
        <v>8390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v>1.1599999999999999</v>
      </c>
      <c r="P1759">
        <v>414.28571428571428</v>
      </c>
      <c r="Q1759" t="s">
        <v>8337</v>
      </c>
      <c r="R1759" t="s">
        <v>8338</v>
      </c>
      <c r="S1759" s="32">
        <v>43934</v>
      </c>
      <c r="T1759" s="23">
        <v>42763.811805555553</v>
      </c>
      <c r="U1759" s="18" t="s">
        <v>8390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v>1.147</v>
      </c>
      <c r="P1760">
        <v>42.481481481481481</v>
      </c>
      <c r="Q1760" t="s">
        <v>8337</v>
      </c>
      <c r="R1760" t="s">
        <v>8338</v>
      </c>
      <c r="S1760" s="32">
        <v>43935</v>
      </c>
      <c r="T1760" s="23">
        <v>42565.955925925926</v>
      </c>
      <c r="U1760" s="18" t="s">
        <v>8389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v>1.0660000000000001</v>
      </c>
      <c r="P1761">
        <v>108.77551020408163</v>
      </c>
      <c r="Q1761" t="s">
        <v>8337</v>
      </c>
      <c r="R1761" t="s">
        <v>8338</v>
      </c>
      <c r="S1761" s="32">
        <v>43936</v>
      </c>
      <c r="T1761" s="23">
        <v>42088.787372685183</v>
      </c>
      <c r="U1761" s="18" t="s">
        <v>8390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v>1.6544000000000001</v>
      </c>
      <c r="P1762">
        <v>81.098039215686271</v>
      </c>
      <c r="Q1762" t="s">
        <v>8337</v>
      </c>
      <c r="R1762" t="s">
        <v>8338</v>
      </c>
      <c r="S1762" s="32">
        <v>43937</v>
      </c>
      <c r="T1762" s="23">
        <v>42425.67260416667</v>
      </c>
      <c r="U1762" s="18" t="s">
        <v>8390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v>1.55</v>
      </c>
      <c r="P1763">
        <v>51.666666666666664</v>
      </c>
      <c r="Q1763" t="s">
        <v>8337</v>
      </c>
      <c r="R1763" t="s">
        <v>8338</v>
      </c>
      <c r="S1763" s="32">
        <v>43938</v>
      </c>
      <c r="T1763" s="23">
        <v>42259.567824074074</v>
      </c>
      <c r="U1763" s="18" t="s">
        <v>8388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v>8.85</v>
      </c>
      <c r="P1764">
        <v>35.4</v>
      </c>
      <c r="Q1764" t="s">
        <v>8337</v>
      </c>
      <c r="R1764" t="s">
        <v>8338</v>
      </c>
      <c r="S1764" s="32">
        <v>43939</v>
      </c>
      <c r="T1764" s="23">
        <v>42440.982002314813</v>
      </c>
      <c r="U1764" s="18" t="s">
        <v>8388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v>1.0190833333333333</v>
      </c>
      <c r="P1765">
        <v>103.63559322033899</v>
      </c>
      <c r="Q1765" t="s">
        <v>8337</v>
      </c>
      <c r="R1765" t="s">
        <v>8338</v>
      </c>
      <c r="S1765" s="32">
        <v>43940</v>
      </c>
      <c r="T1765" s="23">
        <v>42666.868518518517</v>
      </c>
      <c r="U1765" s="18" t="s">
        <v>8391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v>0.19600000000000001</v>
      </c>
      <c r="P1766">
        <v>55.282051282051285</v>
      </c>
      <c r="Q1766" t="s">
        <v>8337</v>
      </c>
      <c r="R1766" t="s">
        <v>8338</v>
      </c>
      <c r="S1766" s="32">
        <v>43941</v>
      </c>
      <c r="T1766" s="23">
        <v>41854.485868055555</v>
      </c>
      <c r="U1766" s="18" t="s">
        <v>8391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v>0.59467839999999994</v>
      </c>
      <c r="P1767">
        <v>72.16970873786407</v>
      </c>
      <c r="Q1767" t="s">
        <v>8337</v>
      </c>
      <c r="R1767" t="s">
        <v>8338</v>
      </c>
      <c r="S1767" s="32">
        <v>43942</v>
      </c>
      <c r="T1767" s="23">
        <v>41864.980462962965</v>
      </c>
      <c r="U1767" s="18" t="s">
        <v>8391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v>0</v>
      </c>
      <c r="P1768" t="e">
        <v>#DIV/0!</v>
      </c>
      <c r="Q1768" t="s">
        <v>8337</v>
      </c>
      <c r="R1768" t="s">
        <v>8338</v>
      </c>
      <c r="S1768" s="32">
        <v>43943</v>
      </c>
      <c r="T1768" s="23">
        <v>41876.859814814816</v>
      </c>
      <c r="U1768" s="18" t="s">
        <v>8389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v>0.4572</v>
      </c>
      <c r="P1769">
        <v>58.615384615384613</v>
      </c>
      <c r="Q1769" t="s">
        <v>8337</v>
      </c>
      <c r="R1769" t="s">
        <v>8338</v>
      </c>
      <c r="S1769" s="32">
        <v>43944</v>
      </c>
      <c r="T1769" s="23">
        <v>41854.658379629633</v>
      </c>
      <c r="U1769" s="18" t="s">
        <v>8390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v>3.7400000000000003E-2</v>
      </c>
      <c r="P1770">
        <v>12.466666666666667</v>
      </c>
      <c r="Q1770" t="s">
        <v>8337</v>
      </c>
      <c r="R1770" t="s">
        <v>8338</v>
      </c>
      <c r="S1770" s="32">
        <v>43945</v>
      </c>
      <c r="T1770" s="23">
        <v>41909.560694444444</v>
      </c>
      <c r="U1770" s="18" t="s">
        <v>8390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v>2.7025E-2</v>
      </c>
      <c r="P1771">
        <v>49.136363636363633</v>
      </c>
      <c r="Q1771" t="s">
        <v>8337</v>
      </c>
      <c r="R1771" t="s">
        <v>8338</v>
      </c>
      <c r="S1771" s="32">
        <v>43946</v>
      </c>
      <c r="T1771" s="23">
        <v>42017.818969907406</v>
      </c>
      <c r="U1771" s="18" t="s">
        <v>8397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v>0.56514285714285717</v>
      </c>
      <c r="P1772">
        <v>150.5</v>
      </c>
      <c r="Q1772" t="s">
        <v>8337</v>
      </c>
      <c r="R1772" t="s">
        <v>8338</v>
      </c>
      <c r="S1772" s="32">
        <v>43947</v>
      </c>
      <c r="T1772" s="23">
        <v>41926.780023148152</v>
      </c>
      <c r="U1772" s="18" t="s">
        <v>8393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v>0.21309523809523809</v>
      </c>
      <c r="P1773">
        <v>35.799999999999997</v>
      </c>
      <c r="Q1773" t="s">
        <v>8337</v>
      </c>
      <c r="R1773" t="s">
        <v>8338</v>
      </c>
      <c r="S1773" s="32">
        <v>43948</v>
      </c>
      <c r="T1773" s="23">
        <v>41935.979629629634</v>
      </c>
      <c r="U1773" s="18" t="s">
        <v>8389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v>0.156</v>
      </c>
      <c r="P1774">
        <v>45.157894736842103</v>
      </c>
      <c r="Q1774" t="s">
        <v>8337</v>
      </c>
      <c r="R1774" t="s">
        <v>8338</v>
      </c>
      <c r="S1774" s="32">
        <v>43949</v>
      </c>
      <c r="T1774" s="23">
        <v>41826.718009259261</v>
      </c>
      <c r="U1774" s="18" t="s">
        <v>8390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v>6.2566666666666673E-2</v>
      </c>
      <c r="P1775">
        <v>98.78947368421052</v>
      </c>
      <c r="Q1775" t="s">
        <v>8337</v>
      </c>
      <c r="R1775" t="s">
        <v>8338</v>
      </c>
      <c r="S1775" s="32">
        <v>43950</v>
      </c>
      <c r="T1775" s="23">
        <v>42023.760393518518</v>
      </c>
      <c r="U1775" s="18" t="s">
        <v>8395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v>0.4592</v>
      </c>
      <c r="P1776">
        <v>88.307692307692307</v>
      </c>
      <c r="Q1776" t="s">
        <v>8337</v>
      </c>
      <c r="R1776" t="s">
        <v>8338</v>
      </c>
      <c r="S1776" s="32">
        <v>43951</v>
      </c>
      <c r="T1776" s="23">
        <v>41972.624305555553</v>
      </c>
      <c r="U1776" s="18" t="s">
        <v>8389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v>0.65101538461538466</v>
      </c>
      <c r="P1777">
        <v>170.62903225806451</v>
      </c>
      <c r="Q1777" t="s">
        <v>8337</v>
      </c>
      <c r="R1777" t="s">
        <v>8338</v>
      </c>
      <c r="S1777" s="32">
        <v>43952</v>
      </c>
      <c r="T1777" s="23">
        <v>41936.976388888892</v>
      </c>
      <c r="U1777" s="18" t="s">
        <v>8395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v>6.7000000000000004E-2</v>
      </c>
      <c r="P1778">
        <v>83.75</v>
      </c>
      <c r="Q1778" t="s">
        <v>8337</v>
      </c>
      <c r="R1778" t="s">
        <v>8338</v>
      </c>
      <c r="S1778" s="32">
        <v>43953</v>
      </c>
      <c r="T1778" s="23">
        <v>41941.95684027778</v>
      </c>
      <c r="U1778" s="18" t="s">
        <v>8390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v>0.135625</v>
      </c>
      <c r="P1779">
        <v>65.099999999999994</v>
      </c>
      <c r="Q1779" t="s">
        <v>8337</v>
      </c>
      <c r="R1779" t="s">
        <v>8338</v>
      </c>
      <c r="S1779" s="32">
        <v>43954</v>
      </c>
      <c r="T1779" s="23">
        <v>42055.357094907406</v>
      </c>
      <c r="U1779" s="18" t="s">
        <v>8389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v>1.9900000000000001E-2</v>
      </c>
      <c r="P1780">
        <v>66.333333333333329</v>
      </c>
      <c r="Q1780" t="s">
        <v>8337</v>
      </c>
      <c r="R1780" t="s">
        <v>8338</v>
      </c>
      <c r="S1780" s="32">
        <v>43955</v>
      </c>
      <c r="T1780" s="23">
        <v>42090.821701388893</v>
      </c>
      <c r="U1780" s="18" t="s">
        <v>8399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v>0.36236363636363639</v>
      </c>
      <c r="P1781">
        <v>104.89473684210526</v>
      </c>
      <c r="Q1781" t="s">
        <v>8337</v>
      </c>
      <c r="R1781" t="s">
        <v>8338</v>
      </c>
      <c r="S1781" s="32">
        <v>43956</v>
      </c>
      <c r="T1781" s="23">
        <v>42615.691898148143</v>
      </c>
      <c r="U1781" s="18" t="s">
        <v>8391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v>0.39743333333333336</v>
      </c>
      <c r="P1782">
        <v>78.440789473684205</v>
      </c>
      <c r="Q1782" t="s">
        <v>8337</v>
      </c>
      <c r="R1782" t="s">
        <v>8338</v>
      </c>
      <c r="S1782" s="32">
        <v>43957</v>
      </c>
      <c r="T1782" s="23">
        <v>42553.600810185191</v>
      </c>
      <c r="U1782" s="18" t="s">
        <v>8395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v>0.25763636363636366</v>
      </c>
      <c r="P1783">
        <v>59.041666666666664</v>
      </c>
      <c r="Q1783" t="s">
        <v>8337</v>
      </c>
      <c r="R1783" t="s">
        <v>8338</v>
      </c>
      <c r="S1783" s="32">
        <v>43958</v>
      </c>
      <c r="T1783" s="23">
        <v>42628.617418981477</v>
      </c>
      <c r="U1783" s="18" t="s">
        <v>8390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v>0.15491428571428573</v>
      </c>
      <c r="P1784">
        <v>71.34210526315789</v>
      </c>
      <c r="Q1784" t="s">
        <v>8337</v>
      </c>
      <c r="R1784" t="s">
        <v>8338</v>
      </c>
      <c r="S1784" s="32">
        <v>43959</v>
      </c>
      <c r="T1784" s="23">
        <v>42421.575104166666</v>
      </c>
      <c r="U1784" s="18" t="s">
        <v>8396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v>0.236925</v>
      </c>
      <c r="P1785">
        <v>51.227027027027027</v>
      </c>
      <c r="Q1785" t="s">
        <v>8337</v>
      </c>
      <c r="R1785" t="s">
        <v>8338</v>
      </c>
      <c r="S1785" s="32">
        <v>43960</v>
      </c>
      <c r="T1785" s="23">
        <v>42145.949976851851</v>
      </c>
      <c r="U1785" s="18" t="s">
        <v>8397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v>0.39760000000000001</v>
      </c>
      <c r="P1786">
        <v>60.242424242424242</v>
      </c>
      <c r="Q1786" t="s">
        <v>8337</v>
      </c>
      <c r="R1786" t="s">
        <v>8338</v>
      </c>
      <c r="S1786" s="32">
        <v>43961</v>
      </c>
      <c r="T1786" s="23">
        <v>42035.142361111109</v>
      </c>
      <c r="U1786" s="18" t="s">
        <v>8390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v>0.20220833333333332</v>
      </c>
      <c r="P1787">
        <v>44.935185185185183</v>
      </c>
      <c r="Q1787" t="s">
        <v>8337</v>
      </c>
      <c r="R1787" t="s">
        <v>8338</v>
      </c>
      <c r="S1787" s="32">
        <v>43962</v>
      </c>
      <c r="T1787" s="23">
        <v>41928</v>
      </c>
      <c r="U1787" s="18" t="s">
        <v>8393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v>0.47631578947368419</v>
      </c>
      <c r="P1788">
        <v>31.206896551724139</v>
      </c>
      <c r="Q1788" t="s">
        <v>8337</v>
      </c>
      <c r="R1788" t="s">
        <v>8338</v>
      </c>
      <c r="S1788" s="32">
        <v>43963</v>
      </c>
      <c r="T1788" s="23">
        <v>41988.550659722227</v>
      </c>
      <c r="U1788" s="18" t="s">
        <v>8389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v>0.15329999999999999</v>
      </c>
      <c r="P1789">
        <v>63.875</v>
      </c>
      <c r="Q1789" t="s">
        <v>8337</v>
      </c>
      <c r="R1789" t="s">
        <v>8338</v>
      </c>
      <c r="S1789" s="32">
        <v>43964</v>
      </c>
      <c r="T1789" s="23">
        <v>42098.613854166666</v>
      </c>
      <c r="U1789" s="18" t="s">
        <v>8391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v>1.3818181818181818E-2</v>
      </c>
      <c r="P1790">
        <v>19</v>
      </c>
      <c r="Q1790" t="s">
        <v>8337</v>
      </c>
      <c r="R1790" t="s">
        <v>8338</v>
      </c>
      <c r="S1790" s="32">
        <v>43965</v>
      </c>
      <c r="T1790" s="23">
        <v>41943.94840277778</v>
      </c>
      <c r="U1790" s="18" t="s">
        <v>8390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v>5.0000000000000001E-3</v>
      </c>
      <c r="P1791">
        <v>10</v>
      </c>
      <c r="Q1791" t="s">
        <v>8337</v>
      </c>
      <c r="R1791" t="s">
        <v>8338</v>
      </c>
      <c r="S1791" s="32">
        <v>43966</v>
      </c>
      <c r="T1791" s="23">
        <v>42016.250034722223</v>
      </c>
      <c r="U1791" s="18" t="s">
        <v>8390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v>4.9575757575757579E-2</v>
      </c>
      <c r="P1792">
        <v>109.06666666666666</v>
      </c>
      <c r="Q1792" t="s">
        <v>8337</v>
      </c>
      <c r="R1792" t="s">
        <v>8338</v>
      </c>
      <c r="S1792" s="32">
        <v>43967</v>
      </c>
      <c r="T1792" s="23">
        <v>42040.674513888895</v>
      </c>
      <c r="U1792" s="18" t="s">
        <v>8395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v>3.5666666666666666E-2</v>
      </c>
      <c r="P1793">
        <v>26.75</v>
      </c>
      <c r="Q1793" t="s">
        <v>8337</v>
      </c>
      <c r="R1793" t="s">
        <v>8338</v>
      </c>
      <c r="S1793" s="32">
        <v>43968</v>
      </c>
      <c r="T1793" s="23">
        <v>42033.740335648152</v>
      </c>
      <c r="U1793" s="18" t="s">
        <v>8389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v>0.61124000000000001</v>
      </c>
      <c r="P1794">
        <v>109.93525179856115</v>
      </c>
      <c r="Q1794" t="s">
        <v>8337</v>
      </c>
      <c r="R1794" t="s">
        <v>8338</v>
      </c>
      <c r="S1794" s="32">
        <v>43969</v>
      </c>
      <c r="T1794" s="23">
        <v>42226.290972222225</v>
      </c>
      <c r="U1794" s="18" t="s">
        <v>8394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v>1.3333333333333334E-2</v>
      </c>
      <c r="P1795">
        <v>20</v>
      </c>
      <c r="Q1795" t="s">
        <v>8337</v>
      </c>
      <c r="R1795" t="s">
        <v>8338</v>
      </c>
      <c r="S1795" s="32">
        <v>43970</v>
      </c>
      <c r="T1795" s="23">
        <v>41970.933333333334</v>
      </c>
      <c r="U1795" s="18" t="s">
        <v>8389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v>0.11077777777777778</v>
      </c>
      <c r="P1796">
        <v>55.388888888888886</v>
      </c>
      <c r="Q1796" t="s">
        <v>8337</v>
      </c>
      <c r="R1796" t="s">
        <v>8338</v>
      </c>
      <c r="S1796" s="32">
        <v>43971</v>
      </c>
      <c r="T1796" s="23">
        <v>42046.551180555558</v>
      </c>
      <c r="U1796" s="18" t="s">
        <v>8390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v>0.38735714285714284</v>
      </c>
      <c r="P1797">
        <v>133.90123456790124</v>
      </c>
      <c r="Q1797" t="s">
        <v>8337</v>
      </c>
      <c r="R1797" t="s">
        <v>8338</v>
      </c>
      <c r="S1797" s="32">
        <v>43972</v>
      </c>
      <c r="T1797" s="23">
        <v>42657.666666666672</v>
      </c>
      <c r="U1797" s="18" t="s">
        <v>8394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v>0.22052631578947368</v>
      </c>
      <c r="P1798">
        <v>48.720930232558139</v>
      </c>
      <c r="Q1798" t="s">
        <v>8337</v>
      </c>
      <c r="R1798" t="s">
        <v>8338</v>
      </c>
      <c r="S1798" s="32">
        <v>43973</v>
      </c>
      <c r="T1798" s="23">
        <v>42575.439421296294</v>
      </c>
      <c r="U1798" s="18" t="s">
        <v>8392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v>0.67549999999999999</v>
      </c>
      <c r="P1799">
        <v>48.25</v>
      </c>
      <c r="Q1799" t="s">
        <v>8337</v>
      </c>
      <c r="R1799" t="s">
        <v>8338</v>
      </c>
      <c r="S1799" s="32">
        <v>43974</v>
      </c>
      <c r="T1799" s="23">
        <v>42719.56931712963</v>
      </c>
      <c r="U1799" s="18" t="s">
        <v>8391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v>0.136375</v>
      </c>
      <c r="P1800">
        <v>58.972972972972975</v>
      </c>
      <c r="Q1800" t="s">
        <v>8337</v>
      </c>
      <c r="R1800" t="s">
        <v>8338</v>
      </c>
      <c r="S1800" s="32">
        <v>43975</v>
      </c>
      <c r="T1800" s="23">
        <v>42404.32677083333</v>
      </c>
      <c r="U1800" s="18" t="s">
        <v>8392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v>1.7457500000000001E-2</v>
      </c>
      <c r="P1801">
        <v>11.638333333333334</v>
      </c>
      <c r="Q1801" t="s">
        <v>8337</v>
      </c>
      <c r="R1801" t="s">
        <v>8338</v>
      </c>
      <c r="S1801" s="32">
        <v>43976</v>
      </c>
      <c r="T1801" s="23">
        <v>41954.884351851855</v>
      </c>
      <c r="U1801" s="18" t="s">
        <v>8389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v>0.20449632511889321</v>
      </c>
      <c r="P1802">
        <v>83.716814159292042</v>
      </c>
      <c r="Q1802" t="s">
        <v>8337</v>
      </c>
      <c r="R1802" t="s">
        <v>8338</v>
      </c>
      <c r="S1802" s="32">
        <v>43977</v>
      </c>
      <c r="T1802" s="23">
        <v>42653.606134259258</v>
      </c>
      <c r="U1802" s="18" t="s">
        <v>8398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v>0.13852941176470587</v>
      </c>
      <c r="P1803">
        <v>63.648648648648646</v>
      </c>
      <c r="Q1803" t="s">
        <v>8337</v>
      </c>
      <c r="R1803" t="s">
        <v>8338</v>
      </c>
      <c r="S1803" s="32">
        <v>43978</v>
      </c>
      <c r="T1803" s="23">
        <v>42353.506944444445</v>
      </c>
      <c r="U1803" s="18" t="s">
        <v>8392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v>0.48485714285714288</v>
      </c>
      <c r="P1804">
        <v>94.277777777777771</v>
      </c>
      <c r="Q1804" t="s">
        <v>8337</v>
      </c>
      <c r="R1804" t="s">
        <v>8338</v>
      </c>
      <c r="S1804" s="32">
        <v>43979</v>
      </c>
      <c r="T1804" s="23">
        <v>42182.915972222225</v>
      </c>
      <c r="U1804" s="18" t="s">
        <v>8389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v>0.308</v>
      </c>
      <c r="P1805">
        <v>71.86666666666666</v>
      </c>
      <c r="Q1805" t="s">
        <v>8337</v>
      </c>
      <c r="R1805" t="s">
        <v>8338</v>
      </c>
      <c r="S1805" s="32">
        <v>43980</v>
      </c>
      <c r="T1805" s="23">
        <v>42049.071550925932</v>
      </c>
      <c r="U1805" s="18" t="s">
        <v>8392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v>0.35174193548387095</v>
      </c>
      <c r="P1806">
        <v>104.84615384615384</v>
      </c>
      <c r="Q1806" t="s">
        <v>8337</v>
      </c>
      <c r="R1806" t="s">
        <v>8338</v>
      </c>
      <c r="S1806" s="32">
        <v>43981</v>
      </c>
      <c r="T1806" s="23">
        <v>42322.719953703709</v>
      </c>
      <c r="U1806" s="18" t="s">
        <v>8392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v>0.36404444444444445</v>
      </c>
      <c r="P1807">
        <v>67.139344262295083</v>
      </c>
      <c r="Q1807" t="s">
        <v>8337</v>
      </c>
      <c r="R1807" t="s">
        <v>8338</v>
      </c>
      <c r="S1807" s="32">
        <v>43982</v>
      </c>
      <c r="T1807" s="23">
        <v>42279.75</v>
      </c>
      <c r="U1807" s="18" t="s">
        <v>8393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v>2.955E-2</v>
      </c>
      <c r="P1808">
        <v>73.875</v>
      </c>
      <c r="Q1808" t="s">
        <v>8337</v>
      </c>
      <c r="R1808" t="s">
        <v>8338</v>
      </c>
      <c r="S1808" s="32">
        <v>43983</v>
      </c>
      <c r="T1808" s="23">
        <v>41912.638298611113</v>
      </c>
      <c r="U1808" s="18" t="s">
        <v>8393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v>0.1106</v>
      </c>
      <c r="P1809">
        <v>69.125</v>
      </c>
      <c r="Q1809" t="s">
        <v>8337</v>
      </c>
      <c r="R1809" t="s">
        <v>8338</v>
      </c>
      <c r="S1809" s="32">
        <v>43984</v>
      </c>
      <c r="T1809" s="23">
        <v>41910.068437499998</v>
      </c>
      <c r="U1809" s="18" t="s">
        <v>8390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v>0.41407142857142859</v>
      </c>
      <c r="P1810">
        <v>120.77083333333333</v>
      </c>
      <c r="Q1810" t="s">
        <v>8337</v>
      </c>
      <c r="R1810" t="s">
        <v>8338</v>
      </c>
      <c r="S1810" s="32">
        <v>43985</v>
      </c>
      <c r="T1810" s="23">
        <v>42777.680902777778</v>
      </c>
      <c r="U1810" s="18" t="s">
        <v>8394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v>0.10857142857142857</v>
      </c>
      <c r="P1811">
        <v>42.222222222222221</v>
      </c>
      <c r="Q1811" t="s">
        <v>8337</v>
      </c>
      <c r="R1811" t="s">
        <v>8338</v>
      </c>
      <c r="S1811" s="32">
        <v>43986</v>
      </c>
      <c r="T1811" s="23">
        <v>42064.907858796301</v>
      </c>
      <c r="U1811" s="18" t="s">
        <v>8389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v>3.3333333333333333E-2</v>
      </c>
      <c r="P1812">
        <v>7.5</v>
      </c>
      <c r="Q1812" t="s">
        <v>8337</v>
      </c>
      <c r="R1812" t="s">
        <v>8338</v>
      </c>
      <c r="S1812" s="32">
        <v>43987</v>
      </c>
      <c r="T1812" s="23">
        <v>41872.91002314815</v>
      </c>
      <c r="U1812" s="18" t="s">
        <v>8388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v>7.407407407407407E-4</v>
      </c>
      <c r="P1813">
        <v>1.5384615384615385</v>
      </c>
      <c r="Q1813" t="s">
        <v>8337</v>
      </c>
      <c r="R1813" t="s">
        <v>8338</v>
      </c>
      <c r="S1813" s="32">
        <v>43988</v>
      </c>
      <c r="T1813" s="23">
        <v>41936.166666666664</v>
      </c>
      <c r="U1813" s="18" t="s">
        <v>8399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v>0.13307692307692306</v>
      </c>
      <c r="P1814">
        <v>37.608695652173914</v>
      </c>
      <c r="Q1814" t="s">
        <v>8337</v>
      </c>
      <c r="R1814" t="s">
        <v>8338</v>
      </c>
      <c r="S1814" s="32">
        <v>43989</v>
      </c>
      <c r="T1814" s="23">
        <v>42554.318703703699</v>
      </c>
      <c r="U1814" s="18" t="s">
        <v>8390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v>0</v>
      </c>
      <c r="P1815" t="e">
        <v>#DIV/0!</v>
      </c>
      <c r="Q1815" t="s">
        <v>8337</v>
      </c>
      <c r="R1815" t="s">
        <v>8338</v>
      </c>
      <c r="S1815" s="32">
        <v>43990</v>
      </c>
      <c r="T1815" s="23">
        <v>41859.889027777775</v>
      </c>
      <c r="U1815" s="18" t="s">
        <v>8390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v>0.49183333333333334</v>
      </c>
      <c r="P1816">
        <v>42.157142857142858</v>
      </c>
      <c r="Q1816" t="s">
        <v>8337</v>
      </c>
      <c r="R1816" t="s">
        <v>8338</v>
      </c>
      <c r="S1816" s="32">
        <v>43991</v>
      </c>
      <c r="T1816" s="23">
        <v>42063.314074074078</v>
      </c>
      <c r="U1816" s="18" t="s">
        <v>8391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v>0</v>
      </c>
      <c r="P1817" t="e">
        <v>#DIV/0!</v>
      </c>
      <c r="Q1817" t="s">
        <v>8337</v>
      </c>
      <c r="R1817" t="s">
        <v>8338</v>
      </c>
      <c r="S1817" s="32">
        <v>43992</v>
      </c>
      <c r="T1817" s="23">
        <v>42186.906678240746</v>
      </c>
      <c r="U1817" s="18" t="s">
        <v>8389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v>2.036E-2</v>
      </c>
      <c r="P1818">
        <v>84.833333333333329</v>
      </c>
      <c r="Q1818" t="s">
        <v>8337</v>
      </c>
      <c r="R1818" t="s">
        <v>8338</v>
      </c>
      <c r="S1818" s="32">
        <v>43993</v>
      </c>
      <c r="T1818" s="23">
        <v>42576.791666666672</v>
      </c>
      <c r="U1818" s="18" t="s">
        <v>8394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v>0.52327777777777773</v>
      </c>
      <c r="P1819">
        <v>94.19</v>
      </c>
      <c r="Q1819" t="s">
        <v>8337</v>
      </c>
      <c r="R1819" t="s">
        <v>8338</v>
      </c>
      <c r="S1819" s="32">
        <v>43994</v>
      </c>
      <c r="T1819" s="23">
        <v>42765.290972222225</v>
      </c>
      <c r="U1819" s="18" t="s">
        <v>8392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v>0</v>
      </c>
      <c r="P1820" t="e">
        <v>#DIV/0!</v>
      </c>
      <c r="Q1820" t="s">
        <v>8337</v>
      </c>
      <c r="R1820" t="s">
        <v>8338</v>
      </c>
      <c r="S1820" s="32">
        <v>43995</v>
      </c>
      <c r="T1820" s="23">
        <v>42097.192708333328</v>
      </c>
      <c r="U1820" s="18" t="s">
        <v>8392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v>2.0833333333333332E-2</v>
      </c>
      <c r="P1821">
        <v>6.25</v>
      </c>
      <c r="Q1821" t="s">
        <v>8337</v>
      </c>
      <c r="R1821" t="s">
        <v>8338</v>
      </c>
      <c r="S1821" s="32">
        <v>43996</v>
      </c>
      <c r="T1821" s="23">
        <v>41850.752268518518</v>
      </c>
      <c r="U1821" s="18" t="s">
        <v>8389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v>6.565384615384616E-2</v>
      </c>
      <c r="P1822">
        <v>213.375</v>
      </c>
      <c r="Q1822" t="s">
        <v>8337</v>
      </c>
      <c r="R1822" t="s">
        <v>8338</v>
      </c>
      <c r="S1822" s="32">
        <v>43997</v>
      </c>
      <c r="T1822" s="23">
        <v>42095.042708333334</v>
      </c>
      <c r="U1822" s="18" t="s">
        <v>8394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v>1.3489</v>
      </c>
      <c r="P1823">
        <v>59.162280701754383</v>
      </c>
      <c r="Q1823" t="s">
        <v>8324</v>
      </c>
      <c r="R1823" t="s">
        <v>8325</v>
      </c>
      <c r="S1823" s="32">
        <v>43998</v>
      </c>
      <c r="T1823" s="23">
        <v>40971.319062499999</v>
      </c>
      <c r="U1823" s="18" t="s">
        <v>8389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v>1</v>
      </c>
      <c r="P1824">
        <v>27.272727272727273</v>
      </c>
      <c r="Q1824" t="s">
        <v>8324</v>
      </c>
      <c r="R1824" t="s">
        <v>8325</v>
      </c>
      <c r="S1824" s="32">
        <v>43999</v>
      </c>
      <c r="T1824" s="23">
        <v>41670.792361111111</v>
      </c>
      <c r="U1824" s="18" t="s">
        <v>8388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v>1.1585714285714286</v>
      </c>
      <c r="P1825">
        <v>24.575757575757574</v>
      </c>
      <c r="Q1825" t="s">
        <v>8324</v>
      </c>
      <c r="R1825" t="s">
        <v>8325</v>
      </c>
      <c r="S1825" s="32">
        <v>44000</v>
      </c>
      <c r="T1825" s="23">
        <v>41206.684907407405</v>
      </c>
      <c r="U1825" s="18" t="s">
        <v>8388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v>1.0006666666666666</v>
      </c>
      <c r="P1826">
        <v>75.05</v>
      </c>
      <c r="Q1826" t="s">
        <v>8324</v>
      </c>
      <c r="R1826" t="s">
        <v>8325</v>
      </c>
      <c r="S1826" s="32">
        <v>44001</v>
      </c>
      <c r="T1826" s="23">
        <v>41647.088888888888</v>
      </c>
      <c r="U1826" s="18" t="s">
        <v>8389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v>1.0505</v>
      </c>
      <c r="P1827">
        <v>42.02</v>
      </c>
      <c r="Q1827" t="s">
        <v>8324</v>
      </c>
      <c r="R1827" t="s">
        <v>8325</v>
      </c>
      <c r="S1827" s="32">
        <v>44002</v>
      </c>
      <c r="T1827" s="23">
        <v>41466.83452546296</v>
      </c>
      <c r="U1827" s="18" t="s">
        <v>8389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v>1.01</v>
      </c>
      <c r="P1828">
        <v>53.157894736842103</v>
      </c>
      <c r="Q1828" t="s">
        <v>8324</v>
      </c>
      <c r="R1828" t="s">
        <v>8325</v>
      </c>
      <c r="S1828" s="32">
        <v>44003</v>
      </c>
      <c r="T1828" s="23">
        <v>41687.923807870371</v>
      </c>
      <c r="U1828" s="18" t="s">
        <v>8389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v>1.0066250000000001</v>
      </c>
      <c r="P1829">
        <v>83.885416666666671</v>
      </c>
      <c r="Q1829" t="s">
        <v>8324</v>
      </c>
      <c r="R1829" t="s">
        <v>8325</v>
      </c>
      <c r="S1829" s="32">
        <v>44004</v>
      </c>
      <c r="T1829" s="23">
        <v>40605.325937499998</v>
      </c>
      <c r="U1829" s="18" t="s">
        <v>8390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v>1.0016</v>
      </c>
      <c r="P1830">
        <v>417.33333333333331</v>
      </c>
      <c r="Q1830" t="s">
        <v>8324</v>
      </c>
      <c r="R1830" t="s">
        <v>8325</v>
      </c>
      <c r="S1830" s="32">
        <v>44005</v>
      </c>
      <c r="T1830" s="23">
        <v>41768.916666666664</v>
      </c>
      <c r="U1830" s="18" t="s">
        <v>8393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v>1.6668333333333334</v>
      </c>
      <c r="P1831">
        <v>75.765151515151516</v>
      </c>
      <c r="Q1831" t="s">
        <v>8324</v>
      </c>
      <c r="R1831" t="s">
        <v>8325</v>
      </c>
      <c r="S1831" s="32">
        <v>44006</v>
      </c>
      <c r="T1831" s="23">
        <v>40564.916666666664</v>
      </c>
      <c r="U1831" s="18" t="s">
        <v>8389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v>1.0153333333333334</v>
      </c>
      <c r="P1832">
        <v>67.389380530973455</v>
      </c>
      <c r="Q1832" t="s">
        <v>8324</v>
      </c>
      <c r="R1832" t="s">
        <v>8325</v>
      </c>
      <c r="S1832" s="32">
        <v>44007</v>
      </c>
      <c r="T1832" s="23">
        <v>41694.684108796297</v>
      </c>
      <c r="U1832" s="18" t="s">
        <v>8392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v>1.03</v>
      </c>
      <c r="P1833">
        <v>73.571428571428569</v>
      </c>
      <c r="Q1833" t="s">
        <v>8324</v>
      </c>
      <c r="R1833" t="s">
        <v>8325</v>
      </c>
      <c r="S1833" s="32">
        <v>44008</v>
      </c>
      <c r="T1833" s="23">
        <v>41041.996099537035</v>
      </c>
      <c r="U1833" s="18" t="s">
        <v>8389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v>1.4285714285714286</v>
      </c>
      <c r="P1834">
        <v>25</v>
      </c>
      <c r="Q1834" t="s">
        <v>8324</v>
      </c>
      <c r="R1834" t="s">
        <v>8325</v>
      </c>
      <c r="S1834" s="32">
        <v>44009</v>
      </c>
      <c r="T1834" s="23">
        <v>40606.539664351854</v>
      </c>
      <c r="U1834" s="18" t="s">
        <v>8388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v>2.625</v>
      </c>
      <c r="P1835">
        <v>42</v>
      </c>
      <c r="Q1835" t="s">
        <v>8324</v>
      </c>
      <c r="R1835" t="s">
        <v>8325</v>
      </c>
      <c r="S1835" s="32">
        <v>44010</v>
      </c>
      <c r="T1835" s="23">
        <v>41335.332638888889</v>
      </c>
      <c r="U1835" s="18" t="s">
        <v>8388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v>1.1805000000000001</v>
      </c>
      <c r="P1836">
        <v>131.16666666666666</v>
      </c>
      <c r="Q1836" t="s">
        <v>8324</v>
      </c>
      <c r="R1836" t="s">
        <v>8325</v>
      </c>
      <c r="S1836" s="32">
        <v>44011</v>
      </c>
      <c r="T1836" s="23">
        <v>42028.964062500003</v>
      </c>
      <c r="U1836" s="18" t="s">
        <v>8391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v>1.04</v>
      </c>
      <c r="P1837">
        <v>47.272727272727273</v>
      </c>
      <c r="Q1837" t="s">
        <v>8324</v>
      </c>
      <c r="R1837" t="s">
        <v>8325</v>
      </c>
      <c r="S1837" s="32">
        <v>44012</v>
      </c>
      <c r="T1837" s="23">
        <v>42460.660543981481</v>
      </c>
      <c r="U1837" s="18" t="s">
        <v>8388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v>2.0034000000000001</v>
      </c>
      <c r="P1838">
        <v>182.12727272727273</v>
      </c>
      <c r="Q1838" t="s">
        <v>8324</v>
      </c>
      <c r="R1838" t="s">
        <v>8325</v>
      </c>
      <c r="S1838" s="32">
        <v>44013</v>
      </c>
      <c r="T1838" s="23">
        <v>41322.809363425928</v>
      </c>
      <c r="U1838" s="18" t="s">
        <v>8390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v>3.0683333333333334</v>
      </c>
      <c r="P1839">
        <v>61.366666666666667</v>
      </c>
      <c r="Q1839" t="s">
        <v>8324</v>
      </c>
      <c r="R1839" t="s">
        <v>8325</v>
      </c>
      <c r="S1839" s="32">
        <v>44014</v>
      </c>
      <c r="T1839" s="23">
        <v>40986.006192129629</v>
      </c>
      <c r="U1839" s="18" t="s">
        <v>8388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v>1.00149</v>
      </c>
      <c r="P1840">
        <v>35.767499999999998</v>
      </c>
      <c r="Q1840" t="s">
        <v>8324</v>
      </c>
      <c r="R1840" t="s">
        <v>8325</v>
      </c>
      <c r="S1840" s="32">
        <v>44015</v>
      </c>
      <c r="T1840" s="23">
        <v>40817.125</v>
      </c>
      <c r="U1840" s="18" t="s">
        <v>8389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v>2.0529999999999999</v>
      </c>
      <c r="P1841">
        <v>45.62222222222222</v>
      </c>
      <c r="Q1841" t="s">
        <v>8324</v>
      </c>
      <c r="R1841" t="s">
        <v>8325</v>
      </c>
      <c r="S1841" s="32">
        <v>44016</v>
      </c>
      <c r="T1841" s="23">
        <v>42644.722013888888</v>
      </c>
      <c r="U1841" s="18" t="s">
        <v>8389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v>1.0888888888888888</v>
      </c>
      <c r="P1842">
        <v>75.384615384615387</v>
      </c>
      <c r="Q1842" t="s">
        <v>8324</v>
      </c>
      <c r="R1842" t="s">
        <v>8325</v>
      </c>
      <c r="S1842" s="32">
        <v>44017</v>
      </c>
      <c r="T1842" s="23">
        <v>41401.207638888889</v>
      </c>
      <c r="U1842" s="18" t="s">
        <v>8388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v>1.0175000000000001</v>
      </c>
      <c r="P1843">
        <v>50.875</v>
      </c>
      <c r="Q1843" t="s">
        <v>8324</v>
      </c>
      <c r="R1843" t="s">
        <v>8325</v>
      </c>
      <c r="S1843" s="32">
        <v>44018</v>
      </c>
      <c r="T1843" s="23">
        <v>41779.207638888889</v>
      </c>
      <c r="U1843" s="18" t="s">
        <v>8389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v>1.2524999999999999</v>
      </c>
      <c r="P1844">
        <v>119.28571428571429</v>
      </c>
      <c r="Q1844" t="s">
        <v>8324</v>
      </c>
      <c r="R1844" t="s">
        <v>8325</v>
      </c>
      <c r="S1844" s="32">
        <v>44019</v>
      </c>
      <c r="T1844" s="23">
        <v>42065.249305555553</v>
      </c>
      <c r="U1844" s="18" t="s">
        <v>8389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v>1.2400610000000001</v>
      </c>
      <c r="P1845">
        <v>92.541865671641801</v>
      </c>
      <c r="Q1845" t="s">
        <v>8324</v>
      </c>
      <c r="R1845" t="s">
        <v>8325</v>
      </c>
      <c r="S1845" s="32">
        <v>44020</v>
      </c>
      <c r="T1845" s="23">
        <v>40594.994837962964</v>
      </c>
      <c r="U1845" s="18" t="s">
        <v>8391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v>1.014</v>
      </c>
      <c r="P1846">
        <v>76.05</v>
      </c>
      <c r="Q1846" t="s">
        <v>8324</v>
      </c>
      <c r="R1846" t="s">
        <v>8325</v>
      </c>
      <c r="S1846" s="32">
        <v>44021</v>
      </c>
      <c r="T1846" s="23">
        <v>40705.125</v>
      </c>
      <c r="U1846" s="18" t="s">
        <v>8389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v>1</v>
      </c>
      <c r="P1847">
        <v>52.631578947368418</v>
      </c>
      <c r="Q1847" t="s">
        <v>8324</v>
      </c>
      <c r="R1847" t="s">
        <v>8325</v>
      </c>
      <c r="S1847" s="32">
        <v>44022</v>
      </c>
      <c r="T1847" s="23">
        <v>42538.204861111109</v>
      </c>
      <c r="U1847" s="18" t="s">
        <v>8389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v>1.3792666666666666</v>
      </c>
      <c r="P1848">
        <v>98.990430622009569</v>
      </c>
      <c r="Q1848" t="s">
        <v>8324</v>
      </c>
      <c r="R1848" t="s">
        <v>8325</v>
      </c>
      <c r="S1848" s="32">
        <v>44023</v>
      </c>
      <c r="T1848" s="23">
        <v>41258.650196759263</v>
      </c>
      <c r="U1848" s="18" t="s">
        <v>8392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v>1.2088000000000001</v>
      </c>
      <c r="P1849">
        <v>79.526315789473685</v>
      </c>
      <c r="Q1849" t="s">
        <v>8324</v>
      </c>
      <c r="R1849" t="s">
        <v>8325</v>
      </c>
      <c r="S1849" s="32">
        <v>44024</v>
      </c>
      <c r="T1849" s="23">
        <v>42115.236481481479</v>
      </c>
      <c r="U1849" s="18" t="s">
        <v>8389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v>1.0736666666666668</v>
      </c>
      <c r="P1850">
        <v>134.20833333333334</v>
      </c>
      <c r="Q1850" t="s">
        <v>8324</v>
      </c>
      <c r="R1850" t="s">
        <v>8325</v>
      </c>
      <c r="S1850" s="32">
        <v>44025</v>
      </c>
      <c r="T1850" s="23">
        <v>40755.290972222225</v>
      </c>
      <c r="U1850" s="18" t="s">
        <v>8389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v>1.0033333333333334</v>
      </c>
      <c r="P1851">
        <v>37.625</v>
      </c>
      <c r="Q1851" t="s">
        <v>8324</v>
      </c>
      <c r="R1851" t="s">
        <v>8325</v>
      </c>
      <c r="S1851" s="32">
        <v>44026</v>
      </c>
      <c r="T1851" s="23">
        <v>41199.845590277779</v>
      </c>
      <c r="U1851" s="18" t="s">
        <v>8388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v>1.0152222222222222</v>
      </c>
      <c r="P1852">
        <v>51.044692737430168</v>
      </c>
      <c r="Q1852" t="s">
        <v>8324</v>
      </c>
      <c r="R1852" t="s">
        <v>8325</v>
      </c>
      <c r="S1852" s="32">
        <v>44027</v>
      </c>
      <c r="T1852" s="23">
        <v>41830.959490740745</v>
      </c>
      <c r="U1852" s="18" t="s">
        <v>8390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v>1.0007692307692309</v>
      </c>
      <c r="P1853">
        <v>50.03846153846154</v>
      </c>
      <c r="Q1853" t="s">
        <v>8324</v>
      </c>
      <c r="R1853" t="s">
        <v>8325</v>
      </c>
      <c r="S1853" s="32">
        <v>44028</v>
      </c>
      <c r="T1853" s="23">
        <v>41848.041666666664</v>
      </c>
      <c r="U1853" s="18" t="s">
        <v>8389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v>1.1696666666666666</v>
      </c>
      <c r="P1854">
        <v>133.93129770992365</v>
      </c>
      <c r="Q1854" t="s">
        <v>8324</v>
      </c>
      <c r="R1854" t="s">
        <v>8325</v>
      </c>
      <c r="S1854" s="32">
        <v>44029</v>
      </c>
      <c r="T1854" s="23">
        <v>42119</v>
      </c>
      <c r="U1854" s="18" t="s">
        <v>8392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v>1.01875</v>
      </c>
      <c r="P1855">
        <v>58.214285714285715</v>
      </c>
      <c r="Q1855" t="s">
        <v>8324</v>
      </c>
      <c r="R1855" t="s">
        <v>8325</v>
      </c>
      <c r="S1855" s="32">
        <v>44030</v>
      </c>
      <c r="T1855" s="23">
        <v>41227.102048611108</v>
      </c>
      <c r="U1855" s="18" t="s">
        <v>8388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v>1.0212366666666666</v>
      </c>
      <c r="P1856">
        <v>88.037643678160919</v>
      </c>
      <c r="Q1856" t="s">
        <v>8324</v>
      </c>
      <c r="R1856" t="s">
        <v>8325</v>
      </c>
      <c r="S1856" s="32">
        <v>44031</v>
      </c>
      <c r="T1856" s="23">
        <v>41418.021261574075</v>
      </c>
      <c r="U1856" s="18" t="s">
        <v>8392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v>1.5405897142857143</v>
      </c>
      <c r="P1857">
        <v>70.576753926701571</v>
      </c>
      <c r="Q1857" t="s">
        <v>8324</v>
      </c>
      <c r="R1857" t="s">
        <v>8325</v>
      </c>
      <c r="S1857" s="32">
        <v>44032</v>
      </c>
      <c r="T1857" s="23">
        <v>41645.538657407407</v>
      </c>
      <c r="U1857" s="18" t="s">
        <v>8390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v>1.0125</v>
      </c>
      <c r="P1858">
        <v>53.289473684210527</v>
      </c>
      <c r="Q1858" t="s">
        <v>8324</v>
      </c>
      <c r="R1858" t="s">
        <v>8325</v>
      </c>
      <c r="S1858" s="32">
        <v>44033</v>
      </c>
      <c r="T1858" s="23">
        <v>41838.854999999996</v>
      </c>
      <c r="U1858" s="18" t="s">
        <v>8389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v>1</v>
      </c>
      <c r="P1859">
        <v>136.36363636363637</v>
      </c>
      <c r="Q1859" t="s">
        <v>8324</v>
      </c>
      <c r="R1859" t="s">
        <v>8325</v>
      </c>
      <c r="S1859" s="32">
        <v>44034</v>
      </c>
      <c r="T1859" s="23">
        <v>41894.76866898148</v>
      </c>
      <c r="U1859" s="18" t="s">
        <v>8389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v>1.0874800874800874</v>
      </c>
      <c r="P1860">
        <v>40.547315436241611</v>
      </c>
      <c r="Q1860" t="s">
        <v>8324</v>
      </c>
      <c r="R1860" t="s">
        <v>8325</v>
      </c>
      <c r="S1860" s="32">
        <v>44035</v>
      </c>
      <c r="T1860" s="23">
        <v>40893.242141203707</v>
      </c>
      <c r="U1860" s="18" t="s">
        <v>8390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v>1.3183333333333334</v>
      </c>
      <c r="P1861">
        <v>70.625</v>
      </c>
      <c r="Q1861" t="s">
        <v>8324</v>
      </c>
      <c r="R1861" t="s">
        <v>8325</v>
      </c>
      <c r="S1861" s="32">
        <v>44036</v>
      </c>
      <c r="T1861" s="23">
        <v>40808.770011574074</v>
      </c>
      <c r="U1861" s="18" t="s">
        <v>8389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v>1.3346666666666667</v>
      </c>
      <c r="P1862">
        <v>52.684210526315788</v>
      </c>
      <c r="Q1862" t="s">
        <v>8324</v>
      </c>
      <c r="R1862" t="s">
        <v>8325</v>
      </c>
      <c r="S1862" s="32">
        <v>44037</v>
      </c>
      <c r="T1862" s="23">
        <v>41676.709305555552</v>
      </c>
      <c r="U1862" s="18" t="s">
        <v>8388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v>0</v>
      </c>
      <c r="P1863" t="e">
        <v>#DIV/0!</v>
      </c>
      <c r="Q1863" t="s">
        <v>8332</v>
      </c>
      <c r="R1863" t="s">
        <v>8334</v>
      </c>
      <c r="S1863" s="32">
        <v>44038</v>
      </c>
      <c r="T1863" s="23">
        <v>42030.300243055557</v>
      </c>
      <c r="U1863" s="18" t="s">
        <v>8399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v>8.0833333333333326E-2</v>
      </c>
      <c r="P1864">
        <v>90.9375</v>
      </c>
      <c r="Q1864" t="s">
        <v>8332</v>
      </c>
      <c r="R1864" t="s">
        <v>8334</v>
      </c>
      <c r="S1864" s="32">
        <v>44039</v>
      </c>
      <c r="T1864" s="23">
        <v>42802.3125</v>
      </c>
      <c r="U1864" s="18" t="s">
        <v>8392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v>4.0000000000000001E-3</v>
      </c>
      <c r="P1865">
        <v>5</v>
      </c>
      <c r="Q1865" t="s">
        <v>8332</v>
      </c>
      <c r="R1865" t="s">
        <v>8334</v>
      </c>
      <c r="S1865" s="32">
        <v>44040</v>
      </c>
      <c r="T1865" s="23">
        <v>41802.797280092593</v>
      </c>
      <c r="U1865" s="18" t="s">
        <v>8389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v>0.42892307692307691</v>
      </c>
      <c r="P1866">
        <v>58.083333333333336</v>
      </c>
      <c r="Q1866" t="s">
        <v>8332</v>
      </c>
      <c r="R1866" t="s">
        <v>8334</v>
      </c>
      <c r="S1866" s="32">
        <v>44041</v>
      </c>
      <c r="T1866" s="23">
        <v>41763.716435185182</v>
      </c>
      <c r="U1866" s="18" t="s">
        <v>8390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v>3.6363636363636364E-5</v>
      </c>
      <c r="P1867">
        <v>2</v>
      </c>
      <c r="Q1867" t="s">
        <v>8332</v>
      </c>
      <c r="R1867" t="s">
        <v>8334</v>
      </c>
      <c r="S1867" s="32">
        <v>44042</v>
      </c>
      <c r="T1867" s="23">
        <v>42680.409108796302</v>
      </c>
      <c r="U1867" s="18" t="s">
        <v>8399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v>5.0000000000000001E-3</v>
      </c>
      <c r="P1868">
        <v>62.5</v>
      </c>
      <c r="Q1868" t="s">
        <v>8332</v>
      </c>
      <c r="R1868" t="s">
        <v>8334</v>
      </c>
      <c r="S1868" s="32">
        <v>44043</v>
      </c>
      <c r="T1868" s="23">
        <v>42795.166666666672</v>
      </c>
      <c r="U1868" s="18" t="s">
        <v>8394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v>5.0000000000000001E-4</v>
      </c>
      <c r="P1869">
        <v>10</v>
      </c>
      <c r="Q1869" t="s">
        <v>8332</v>
      </c>
      <c r="R1869" t="s">
        <v>8334</v>
      </c>
      <c r="S1869" s="32">
        <v>44044</v>
      </c>
      <c r="T1869" s="23">
        <v>42679.924907407403</v>
      </c>
      <c r="U1869" s="18" t="s">
        <v>8393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v>4.8680000000000001E-2</v>
      </c>
      <c r="P1870">
        <v>71.588235294117652</v>
      </c>
      <c r="Q1870" t="s">
        <v>8332</v>
      </c>
      <c r="R1870" t="s">
        <v>8334</v>
      </c>
      <c r="S1870" s="32">
        <v>44045</v>
      </c>
      <c r="T1870" s="23">
        <v>42353.332638888889</v>
      </c>
      <c r="U1870" s="18" t="s">
        <v>8394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v>0</v>
      </c>
      <c r="P1871" t="e">
        <v>#DIV/0!</v>
      </c>
      <c r="Q1871" t="s">
        <v>8332</v>
      </c>
      <c r="R1871" t="s">
        <v>8334</v>
      </c>
      <c r="S1871" s="32">
        <v>44046</v>
      </c>
      <c r="T1871" s="23">
        <v>42739.002881944441</v>
      </c>
      <c r="U1871" s="18" t="s">
        <v>8391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v>0.10314285714285715</v>
      </c>
      <c r="P1872">
        <v>32.81818181818182</v>
      </c>
      <c r="Q1872" t="s">
        <v>8332</v>
      </c>
      <c r="R1872" t="s">
        <v>8334</v>
      </c>
      <c r="S1872" s="32">
        <v>44047</v>
      </c>
      <c r="T1872" s="23">
        <v>42400.178472222222</v>
      </c>
      <c r="U1872" s="18" t="s">
        <v>8389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v>0.7178461538461538</v>
      </c>
      <c r="P1873">
        <v>49.11578947368421</v>
      </c>
      <c r="Q1873" t="s">
        <v>8332</v>
      </c>
      <c r="R1873" t="s">
        <v>8334</v>
      </c>
      <c r="S1873" s="32">
        <v>44048</v>
      </c>
      <c r="T1873" s="23">
        <v>41963.825243055559</v>
      </c>
      <c r="U1873" s="18" t="s">
        <v>8390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v>1.06E-2</v>
      </c>
      <c r="P1874">
        <v>16.307692307692307</v>
      </c>
      <c r="Q1874" t="s">
        <v>8332</v>
      </c>
      <c r="R1874" t="s">
        <v>8334</v>
      </c>
      <c r="S1874" s="32">
        <v>44049</v>
      </c>
      <c r="T1874" s="23">
        <v>42185.129652777774</v>
      </c>
      <c r="U1874" s="18" t="s">
        <v>8393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v>4.4999999999999997E-3</v>
      </c>
      <c r="P1875">
        <v>18</v>
      </c>
      <c r="Q1875" t="s">
        <v>8332</v>
      </c>
      <c r="R1875" t="s">
        <v>8334</v>
      </c>
      <c r="S1875" s="32">
        <v>44050</v>
      </c>
      <c r="T1875" s="23">
        <v>42193.697916666672</v>
      </c>
      <c r="U1875" s="18" t="s">
        <v>8390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v>1.6249999999999999E-4</v>
      </c>
      <c r="P1876">
        <v>13</v>
      </c>
      <c r="Q1876" t="s">
        <v>8332</v>
      </c>
      <c r="R1876" t="s">
        <v>8334</v>
      </c>
      <c r="S1876" s="32">
        <v>44051</v>
      </c>
      <c r="T1876" s="23">
        <v>42549.969131944439</v>
      </c>
      <c r="U1876" s="18" t="s">
        <v>8399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v>5.1000000000000004E-3</v>
      </c>
      <c r="P1877">
        <v>17</v>
      </c>
      <c r="Q1877" t="s">
        <v>8332</v>
      </c>
      <c r="R1877" t="s">
        <v>8334</v>
      </c>
      <c r="S1877" s="32">
        <v>44052</v>
      </c>
      <c r="T1877" s="23">
        <v>42588.899398148147</v>
      </c>
      <c r="U1877" s="18" t="s">
        <v>8391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v>0</v>
      </c>
      <c r="P1878" t="e">
        <v>#DIV/0!</v>
      </c>
      <c r="Q1878" t="s">
        <v>8332</v>
      </c>
      <c r="R1878" t="s">
        <v>8334</v>
      </c>
      <c r="S1878" s="32">
        <v>44053</v>
      </c>
      <c r="T1878" s="23">
        <v>41806.284780092588</v>
      </c>
      <c r="U1878" s="18" t="s">
        <v>8388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v>0</v>
      </c>
      <c r="P1879" t="e">
        <v>#DIV/0!</v>
      </c>
      <c r="Q1879" t="s">
        <v>8332</v>
      </c>
      <c r="R1879" t="s">
        <v>8334</v>
      </c>
      <c r="S1879" s="32">
        <v>44054</v>
      </c>
      <c r="T1879" s="23">
        <v>42064.029224537036</v>
      </c>
      <c r="U1879" s="18" t="s">
        <v>8388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v>0</v>
      </c>
      <c r="P1880" t="e">
        <v>#DIV/0!</v>
      </c>
      <c r="Q1880" t="s">
        <v>8332</v>
      </c>
      <c r="R1880" t="s">
        <v>8334</v>
      </c>
      <c r="S1880" s="32">
        <v>44055</v>
      </c>
      <c r="T1880" s="23">
        <v>41803.008738425924</v>
      </c>
      <c r="U1880" s="18" t="s">
        <v>8390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v>1.1999999999999999E-3</v>
      </c>
      <c r="P1881">
        <v>3</v>
      </c>
      <c r="Q1881" t="s">
        <v>8332</v>
      </c>
      <c r="R1881" t="s">
        <v>8334</v>
      </c>
      <c r="S1881" s="32">
        <v>44056</v>
      </c>
      <c r="T1881" s="23">
        <v>42443.607974537037</v>
      </c>
      <c r="U1881" s="18" t="s">
        <v>8390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v>0.20080000000000001</v>
      </c>
      <c r="P1882">
        <v>41.833333333333336</v>
      </c>
      <c r="Q1882" t="s">
        <v>8332</v>
      </c>
      <c r="R1882" t="s">
        <v>8334</v>
      </c>
      <c r="S1882" s="32">
        <v>44057</v>
      </c>
      <c r="T1882" s="23">
        <v>42459.525231481486</v>
      </c>
      <c r="U1882" s="18" t="s">
        <v>8390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v>1.726845</v>
      </c>
      <c r="P1883">
        <v>49.338428571428572</v>
      </c>
      <c r="Q1883" t="s">
        <v>8324</v>
      </c>
      <c r="R1883" t="s">
        <v>8328</v>
      </c>
      <c r="S1883" s="32">
        <v>44058</v>
      </c>
      <c r="T1883" s="23">
        <v>42073.110983796301</v>
      </c>
      <c r="U1883" s="18" t="s">
        <v>8389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v>1.008955223880597</v>
      </c>
      <c r="P1884">
        <v>41.728395061728392</v>
      </c>
      <c r="Q1884" t="s">
        <v>8324</v>
      </c>
      <c r="R1884" t="s">
        <v>8328</v>
      </c>
      <c r="S1884" s="32">
        <v>44059</v>
      </c>
      <c r="T1884" s="23">
        <v>41100.991666666669</v>
      </c>
      <c r="U1884" s="18" t="s">
        <v>8389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v>1.0480480480480481</v>
      </c>
      <c r="P1885">
        <v>32.71875</v>
      </c>
      <c r="Q1885" t="s">
        <v>8324</v>
      </c>
      <c r="R1885" t="s">
        <v>8328</v>
      </c>
      <c r="S1885" s="32">
        <v>44060</v>
      </c>
      <c r="T1885" s="23">
        <v>41007.906342592592</v>
      </c>
      <c r="U1885" s="18" t="s">
        <v>8388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v>1.351</v>
      </c>
      <c r="P1886">
        <v>51.96153846153846</v>
      </c>
      <c r="Q1886" t="s">
        <v>8324</v>
      </c>
      <c r="R1886" t="s">
        <v>8328</v>
      </c>
      <c r="S1886" s="32">
        <v>44061</v>
      </c>
      <c r="T1886" s="23">
        <v>41240.5</v>
      </c>
      <c r="U1886" s="18" t="s">
        <v>8389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v>1.1632786885245903</v>
      </c>
      <c r="P1887">
        <v>50.685714285714283</v>
      </c>
      <c r="Q1887" t="s">
        <v>8324</v>
      </c>
      <c r="R1887" t="s">
        <v>8328</v>
      </c>
      <c r="S1887" s="32">
        <v>44062</v>
      </c>
      <c r="T1887" s="23">
        <v>41131.916666666664</v>
      </c>
      <c r="U1887" s="18" t="s">
        <v>8389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v>1.0208333333333333</v>
      </c>
      <c r="P1888">
        <v>42.241379310344826</v>
      </c>
      <c r="Q1888" t="s">
        <v>8324</v>
      </c>
      <c r="R1888" t="s">
        <v>8328</v>
      </c>
      <c r="S1888" s="32">
        <v>44063</v>
      </c>
      <c r="T1888" s="23">
        <v>41955.94835648148</v>
      </c>
      <c r="U1888" s="18" t="s">
        <v>8389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v>1.1116666666666666</v>
      </c>
      <c r="P1889">
        <v>416.875</v>
      </c>
      <c r="Q1889" t="s">
        <v>8324</v>
      </c>
      <c r="R1889" t="s">
        <v>8328</v>
      </c>
      <c r="S1889" s="32">
        <v>44064</v>
      </c>
      <c r="T1889" s="23">
        <v>42341.895833333328</v>
      </c>
      <c r="U1889" s="18" t="s">
        <v>8389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v>1.6608000000000001</v>
      </c>
      <c r="P1890">
        <v>46.651685393258425</v>
      </c>
      <c r="Q1890" t="s">
        <v>8324</v>
      </c>
      <c r="R1890" t="s">
        <v>8328</v>
      </c>
      <c r="S1890" s="32">
        <v>44065</v>
      </c>
      <c r="T1890" s="23">
        <v>40330.207638888889</v>
      </c>
      <c r="U1890" s="18" t="s">
        <v>8389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v>1.0660000000000001</v>
      </c>
      <c r="P1891">
        <v>48.454545454545453</v>
      </c>
      <c r="Q1891" t="s">
        <v>8324</v>
      </c>
      <c r="R1891" t="s">
        <v>8328</v>
      </c>
      <c r="S1891" s="32">
        <v>44066</v>
      </c>
      <c r="T1891" s="23">
        <v>41344.751689814817</v>
      </c>
      <c r="U1891" s="18" t="s">
        <v>8389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v>1.4458441666666668</v>
      </c>
      <c r="P1892">
        <v>70.5289837398374</v>
      </c>
      <c r="Q1892" t="s">
        <v>8324</v>
      </c>
      <c r="R1892" t="s">
        <v>8328</v>
      </c>
      <c r="S1892" s="32">
        <v>44067</v>
      </c>
      <c r="T1892" s="23">
        <v>41258.786203703705</v>
      </c>
      <c r="U1892" s="18" t="s">
        <v>8391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v>1.0555000000000001</v>
      </c>
      <c r="P1893">
        <v>87.958333333333329</v>
      </c>
      <c r="Q1893" t="s">
        <v>8324</v>
      </c>
      <c r="R1893" t="s">
        <v>8328</v>
      </c>
      <c r="S1893" s="32">
        <v>44068</v>
      </c>
      <c r="T1893" s="23">
        <v>40381.25</v>
      </c>
      <c r="U1893" s="18" t="s">
        <v>8391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v>1.3660000000000001</v>
      </c>
      <c r="P1894">
        <v>26.26923076923077</v>
      </c>
      <c r="Q1894" t="s">
        <v>8324</v>
      </c>
      <c r="R1894" t="s">
        <v>8328</v>
      </c>
      <c r="S1894" s="32">
        <v>44069</v>
      </c>
      <c r="T1894" s="23">
        <v>40701.637511574074</v>
      </c>
      <c r="U1894" s="18" t="s">
        <v>8388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v>1.04</v>
      </c>
      <c r="P1895">
        <v>57.777777777777779</v>
      </c>
      <c r="Q1895" t="s">
        <v>8324</v>
      </c>
      <c r="R1895" t="s">
        <v>8328</v>
      </c>
      <c r="S1895" s="32">
        <v>44070</v>
      </c>
      <c r="T1895" s="23">
        <v>40649.165972222225</v>
      </c>
      <c r="U1895" s="18" t="s">
        <v>8389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v>1.145</v>
      </c>
      <c r="P1896">
        <v>57.25</v>
      </c>
      <c r="Q1896" t="s">
        <v>8324</v>
      </c>
      <c r="R1896" t="s">
        <v>8328</v>
      </c>
      <c r="S1896" s="32">
        <v>44071</v>
      </c>
      <c r="T1896" s="23">
        <v>40951.904895833337</v>
      </c>
      <c r="U1896" s="18" t="s">
        <v>8389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v>1.0171957671957672</v>
      </c>
      <c r="P1897">
        <v>196.34042553191489</v>
      </c>
      <c r="Q1897" t="s">
        <v>8324</v>
      </c>
      <c r="R1897" t="s">
        <v>8328</v>
      </c>
      <c r="S1897" s="32">
        <v>44072</v>
      </c>
      <c r="T1897" s="23">
        <v>42297.746782407412</v>
      </c>
      <c r="U1897" s="18" t="s">
        <v>8390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v>1.2394678492239468</v>
      </c>
      <c r="P1898">
        <v>43</v>
      </c>
      <c r="Q1898" t="s">
        <v>8324</v>
      </c>
      <c r="R1898" t="s">
        <v>8328</v>
      </c>
      <c r="S1898" s="32">
        <v>44073</v>
      </c>
      <c r="T1898" s="23">
        <v>41011.710243055553</v>
      </c>
      <c r="U1898" s="18" t="s">
        <v>8388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v>1.0245669291338582</v>
      </c>
      <c r="P1899">
        <v>35.551912568306008</v>
      </c>
      <c r="Q1899" t="s">
        <v>8324</v>
      </c>
      <c r="R1899" t="s">
        <v>8328</v>
      </c>
      <c r="S1899" s="32">
        <v>44074</v>
      </c>
      <c r="T1899" s="23">
        <v>41702.875</v>
      </c>
      <c r="U1899" s="18" t="s">
        <v>8390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v>1.4450000000000001</v>
      </c>
      <c r="P1900">
        <v>68.80952380952381</v>
      </c>
      <c r="Q1900" t="s">
        <v>8324</v>
      </c>
      <c r="R1900" t="s">
        <v>8328</v>
      </c>
      <c r="S1900" s="32">
        <v>44075</v>
      </c>
      <c r="T1900" s="23">
        <v>42401.75</v>
      </c>
      <c r="U1900" s="18" t="s">
        <v>8389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v>1.3333333333333333</v>
      </c>
      <c r="P1901">
        <v>28.571428571428573</v>
      </c>
      <c r="Q1901" t="s">
        <v>8324</v>
      </c>
      <c r="R1901" t="s">
        <v>8328</v>
      </c>
      <c r="S1901" s="32">
        <v>44076</v>
      </c>
      <c r="T1901" s="23">
        <v>42088.90006944444</v>
      </c>
      <c r="U1901" s="18" t="s">
        <v>8388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v>1.0936440000000001</v>
      </c>
      <c r="P1902">
        <v>50.631666666666668</v>
      </c>
      <c r="Q1902" t="s">
        <v>8324</v>
      </c>
      <c r="R1902" t="s">
        <v>8328</v>
      </c>
      <c r="S1902" s="32">
        <v>44077</v>
      </c>
      <c r="T1902" s="23">
        <v>41188.415972222225</v>
      </c>
      <c r="U1902" s="18" t="s">
        <v>8389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v>2.696969696969697E-2</v>
      </c>
      <c r="P1903">
        <v>106.8</v>
      </c>
      <c r="Q1903" t="s">
        <v>8318</v>
      </c>
      <c r="R1903" t="s">
        <v>8347</v>
      </c>
      <c r="S1903" s="32">
        <v>44078</v>
      </c>
      <c r="T1903" s="23">
        <v>42146.541666666672</v>
      </c>
      <c r="U1903" s="18" t="s">
        <v>8399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v>1.2E-2</v>
      </c>
      <c r="P1904">
        <v>4</v>
      </c>
      <c r="Q1904" t="s">
        <v>8318</v>
      </c>
      <c r="R1904" t="s">
        <v>8347</v>
      </c>
      <c r="S1904" s="32">
        <v>44079</v>
      </c>
      <c r="T1904" s="23">
        <v>42067.789895833332</v>
      </c>
      <c r="U1904" s="18" t="s">
        <v>8389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v>0.46600000000000003</v>
      </c>
      <c r="P1905">
        <v>34.097560975609753</v>
      </c>
      <c r="Q1905" t="s">
        <v>8318</v>
      </c>
      <c r="R1905" t="s">
        <v>8347</v>
      </c>
      <c r="S1905" s="32">
        <v>44080</v>
      </c>
      <c r="T1905" s="23">
        <v>42762.770729166667</v>
      </c>
      <c r="U1905" s="18" t="s">
        <v>8389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v>1E-3</v>
      </c>
      <c r="P1906">
        <v>25</v>
      </c>
      <c r="Q1906" t="s">
        <v>8318</v>
      </c>
      <c r="R1906" t="s">
        <v>8347</v>
      </c>
      <c r="S1906" s="32">
        <v>44081</v>
      </c>
      <c r="T1906" s="23">
        <v>42371.685428240744</v>
      </c>
      <c r="U1906" s="18" t="s">
        <v>8399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v>1.6800000000000001E-3</v>
      </c>
      <c r="P1907">
        <v>10.5</v>
      </c>
      <c r="Q1907" t="s">
        <v>8318</v>
      </c>
      <c r="R1907" t="s">
        <v>8347</v>
      </c>
      <c r="S1907" s="32">
        <v>44082</v>
      </c>
      <c r="T1907" s="23">
        <v>41889.925856481481</v>
      </c>
      <c r="U1907" s="18" t="s">
        <v>8394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v>0.42759999999999998</v>
      </c>
      <c r="P1908">
        <v>215.95959595959596</v>
      </c>
      <c r="Q1908" t="s">
        <v>8318</v>
      </c>
      <c r="R1908" t="s">
        <v>8347</v>
      </c>
      <c r="S1908" s="32">
        <v>44083</v>
      </c>
      <c r="T1908" s="23">
        <v>42544.671099537038</v>
      </c>
      <c r="U1908" s="18" t="s">
        <v>8399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v>2.8333333333333335E-3</v>
      </c>
      <c r="P1909">
        <v>21.25</v>
      </c>
      <c r="Q1909" t="s">
        <v>8318</v>
      </c>
      <c r="R1909" t="s">
        <v>8347</v>
      </c>
      <c r="S1909" s="32">
        <v>44084</v>
      </c>
      <c r="T1909" s="23">
        <v>41782.587094907409</v>
      </c>
      <c r="U1909" s="18" t="s">
        <v>8395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v>1.7319999999999999E-2</v>
      </c>
      <c r="P1910">
        <v>108.25</v>
      </c>
      <c r="Q1910" t="s">
        <v>8318</v>
      </c>
      <c r="R1910" t="s">
        <v>8347</v>
      </c>
      <c r="S1910" s="32">
        <v>44085</v>
      </c>
      <c r="T1910" s="23">
        <v>42733.917824074073</v>
      </c>
      <c r="U1910" s="18" t="s">
        <v>8394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v>0.14111428571428572</v>
      </c>
      <c r="P1911">
        <v>129.97368421052633</v>
      </c>
      <c r="Q1911" t="s">
        <v>8318</v>
      </c>
      <c r="R1911" t="s">
        <v>8347</v>
      </c>
      <c r="S1911" s="32">
        <v>44086</v>
      </c>
      <c r="T1911" s="23">
        <v>41935.429155092592</v>
      </c>
      <c r="U1911" s="18" t="s">
        <v>8396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v>0.39395294117647056</v>
      </c>
      <c r="P1912">
        <v>117.49473684210527</v>
      </c>
      <c r="Q1912" t="s">
        <v>8318</v>
      </c>
      <c r="R1912" t="s">
        <v>8347</v>
      </c>
      <c r="S1912" s="32">
        <v>44087</v>
      </c>
      <c r="T1912" s="23">
        <v>42308.947916666672</v>
      </c>
      <c r="U1912" s="18" t="s">
        <v>8399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v>2.3529411764705883E-4</v>
      </c>
      <c r="P1913">
        <v>10</v>
      </c>
      <c r="Q1913" t="s">
        <v>8318</v>
      </c>
      <c r="R1913" t="s">
        <v>8347</v>
      </c>
      <c r="S1913" s="32">
        <v>44088</v>
      </c>
      <c r="T1913" s="23">
        <v>41860.033958333333</v>
      </c>
      <c r="U1913" s="18" t="s">
        <v>8397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v>0.59299999999999997</v>
      </c>
      <c r="P1914">
        <v>70.595238095238102</v>
      </c>
      <c r="Q1914" t="s">
        <v>8318</v>
      </c>
      <c r="R1914" t="s">
        <v>8347</v>
      </c>
      <c r="S1914" s="32">
        <v>44089</v>
      </c>
      <c r="T1914" s="23">
        <v>42159.226388888885</v>
      </c>
      <c r="U1914" s="18" t="s">
        <v>8390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v>1.3270833333333334E-2</v>
      </c>
      <c r="P1915">
        <v>24.5</v>
      </c>
      <c r="Q1915" t="s">
        <v>8318</v>
      </c>
      <c r="R1915" t="s">
        <v>8347</v>
      </c>
      <c r="S1915" s="32">
        <v>44090</v>
      </c>
      <c r="T1915" s="23">
        <v>41920.511319444442</v>
      </c>
      <c r="U1915" s="18" t="s">
        <v>8398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v>9.0090090090090086E-2</v>
      </c>
      <c r="P1916">
        <v>30</v>
      </c>
      <c r="Q1916" t="s">
        <v>8318</v>
      </c>
      <c r="R1916" t="s">
        <v>8347</v>
      </c>
      <c r="S1916" s="32">
        <v>44091</v>
      </c>
      <c r="T1916" s="23">
        <v>41944.165972222225</v>
      </c>
      <c r="U1916" s="18" t="s">
        <v>8388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v>1.6E-2</v>
      </c>
      <c r="P1917">
        <v>2</v>
      </c>
      <c r="Q1917" t="s">
        <v>8318</v>
      </c>
      <c r="R1917" t="s">
        <v>8347</v>
      </c>
      <c r="S1917" s="32">
        <v>44092</v>
      </c>
      <c r="T1917" s="23">
        <v>41884.04886574074</v>
      </c>
      <c r="U1917" s="18" t="s">
        <v>8388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v>5.1000000000000004E-3</v>
      </c>
      <c r="P1918">
        <v>17</v>
      </c>
      <c r="Q1918" t="s">
        <v>8318</v>
      </c>
      <c r="R1918" t="s">
        <v>8347</v>
      </c>
      <c r="S1918" s="32">
        <v>44093</v>
      </c>
      <c r="T1918" s="23">
        <v>42681.758969907409</v>
      </c>
      <c r="U1918" s="18" t="s">
        <v>8393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v>0.52570512820512816</v>
      </c>
      <c r="P1919">
        <v>2928.9285714285716</v>
      </c>
      <c r="Q1919" t="s">
        <v>8318</v>
      </c>
      <c r="R1919" t="s">
        <v>8347</v>
      </c>
      <c r="S1919" s="32">
        <v>44094</v>
      </c>
      <c r="T1919" s="23">
        <v>42776.270057870366</v>
      </c>
      <c r="U1919" s="18" t="s">
        <v>8399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v>1.04E-2</v>
      </c>
      <c r="P1920">
        <v>28.888888888888889</v>
      </c>
      <c r="Q1920" t="s">
        <v>8318</v>
      </c>
      <c r="R1920" t="s">
        <v>8347</v>
      </c>
      <c r="S1920" s="32">
        <v>44095</v>
      </c>
      <c r="T1920" s="23">
        <v>41863.789942129632</v>
      </c>
      <c r="U1920" s="18" t="s">
        <v>8394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v>0.47399999999999998</v>
      </c>
      <c r="P1921">
        <v>29.625</v>
      </c>
      <c r="Q1921" t="s">
        <v>8318</v>
      </c>
      <c r="R1921" t="s">
        <v>8347</v>
      </c>
      <c r="S1921" s="32">
        <v>44096</v>
      </c>
      <c r="T1921" s="23">
        <v>42143.875567129624</v>
      </c>
      <c r="U1921" s="18" t="s">
        <v>8388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v>0.43030000000000002</v>
      </c>
      <c r="P1922">
        <v>40.980952380952381</v>
      </c>
      <c r="Q1922" t="s">
        <v>8318</v>
      </c>
      <c r="R1922" t="s">
        <v>8347</v>
      </c>
      <c r="S1922" s="32">
        <v>44097</v>
      </c>
      <c r="T1922" s="23">
        <v>42298.958333333328</v>
      </c>
      <c r="U1922" s="18" t="s">
        <v>8391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v>1.3680000000000001</v>
      </c>
      <c r="P1923">
        <v>54</v>
      </c>
      <c r="Q1923" t="s">
        <v>8324</v>
      </c>
      <c r="R1923" t="s">
        <v>8328</v>
      </c>
      <c r="S1923" s="32">
        <v>44098</v>
      </c>
      <c r="T1923" s="23">
        <v>41104.221562500003</v>
      </c>
      <c r="U1923" s="18" t="s">
        <v>8389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v>1.1555</v>
      </c>
      <c r="P1924">
        <v>36.109375</v>
      </c>
      <c r="Q1924" t="s">
        <v>8324</v>
      </c>
      <c r="R1924" t="s">
        <v>8328</v>
      </c>
      <c r="S1924" s="32">
        <v>44099</v>
      </c>
      <c r="T1924" s="23">
        <v>41620.255868055552</v>
      </c>
      <c r="U1924" s="18" t="s">
        <v>8389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v>2.4079999999999999</v>
      </c>
      <c r="P1925">
        <v>23.153846153846153</v>
      </c>
      <c r="Q1925" t="s">
        <v>8324</v>
      </c>
      <c r="R1925" t="s">
        <v>8328</v>
      </c>
      <c r="S1925" s="32">
        <v>44100</v>
      </c>
      <c r="T1925" s="23">
        <v>40813.207638888889</v>
      </c>
      <c r="U1925" s="18" t="s">
        <v>8388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v>1.1439999999999999</v>
      </c>
      <c r="P1926">
        <v>104</v>
      </c>
      <c r="Q1926" t="s">
        <v>8324</v>
      </c>
      <c r="R1926" t="s">
        <v>8328</v>
      </c>
      <c r="S1926" s="32">
        <v>44101</v>
      </c>
      <c r="T1926" s="23">
        <v>41654.814583333333</v>
      </c>
      <c r="U1926" s="18" t="s">
        <v>8389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v>1.1033333333333333</v>
      </c>
      <c r="P1927">
        <v>31.826923076923077</v>
      </c>
      <c r="Q1927" t="s">
        <v>8324</v>
      </c>
      <c r="R1927" t="s">
        <v>8328</v>
      </c>
      <c r="S1927" s="32">
        <v>44102</v>
      </c>
      <c r="T1927" s="23">
        <v>41558</v>
      </c>
      <c r="U1927" s="18" t="s">
        <v>8389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v>1.9537933333333333</v>
      </c>
      <c r="P1928">
        <v>27.3896261682243</v>
      </c>
      <c r="Q1928" t="s">
        <v>8324</v>
      </c>
      <c r="R1928" t="s">
        <v>8328</v>
      </c>
      <c r="S1928" s="32">
        <v>44103</v>
      </c>
      <c r="T1928" s="23">
        <v>40484.018055555556</v>
      </c>
      <c r="U1928" s="18" t="s">
        <v>8389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v>1.0333333333333334</v>
      </c>
      <c r="P1929">
        <v>56.363636363636367</v>
      </c>
      <c r="Q1929" t="s">
        <v>8324</v>
      </c>
      <c r="R1929" t="s">
        <v>8328</v>
      </c>
      <c r="S1929" s="32">
        <v>44104</v>
      </c>
      <c r="T1929" s="23">
        <v>40976.207638888889</v>
      </c>
      <c r="U1929" s="18" t="s">
        <v>8388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v>1.031372549019608</v>
      </c>
      <c r="P1930">
        <v>77.352941176470594</v>
      </c>
      <c r="Q1930" t="s">
        <v>8324</v>
      </c>
      <c r="R1930" t="s">
        <v>8328</v>
      </c>
      <c r="S1930" s="32">
        <v>44105</v>
      </c>
      <c r="T1930" s="23">
        <v>41401.648078703707</v>
      </c>
      <c r="U1930" s="18" t="s">
        <v>8389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v>1.003125</v>
      </c>
      <c r="P1931">
        <v>42.8</v>
      </c>
      <c r="Q1931" t="s">
        <v>8324</v>
      </c>
      <c r="R1931" t="s">
        <v>8328</v>
      </c>
      <c r="S1931" s="32">
        <v>44106</v>
      </c>
      <c r="T1931" s="23">
        <v>40729.021597222221</v>
      </c>
      <c r="U1931" s="18" t="s">
        <v>8389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v>1.27</v>
      </c>
      <c r="P1932">
        <v>48.846153846153847</v>
      </c>
      <c r="Q1932" t="s">
        <v>8324</v>
      </c>
      <c r="R1932" t="s">
        <v>8328</v>
      </c>
      <c r="S1932" s="32">
        <v>44107</v>
      </c>
      <c r="T1932" s="23">
        <v>41462.558819444443</v>
      </c>
      <c r="U1932" s="18" t="s">
        <v>8389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v>1.20601</v>
      </c>
      <c r="P1933">
        <v>48.240400000000001</v>
      </c>
      <c r="Q1933" t="s">
        <v>8324</v>
      </c>
      <c r="R1933" t="s">
        <v>8328</v>
      </c>
      <c r="S1933" s="32">
        <v>44108</v>
      </c>
      <c r="T1933" s="23">
        <v>41051.145833333336</v>
      </c>
      <c r="U1933" s="18" t="s">
        <v>8389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v>1.0699047619047619</v>
      </c>
      <c r="P1934">
        <v>70.212500000000006</v>
      </c>
      <c r="Q1934" t="s">
        <v>8324</v>
      </c>
      <c r="R1934" t="s">
        <v>8328</v>
      </c>
      <c r="S1934" s="32">
        <v>44109</v>
      </c>
      <c r="T1934" s="23">
        <v>40932.809872685182</v>
      </c>
      <c r="U1934" s="18" t="s">
        <v>8390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v>1.7243333333333333</v>
      </c>
      <c r="P1935">
        <v>94.054545454545448</v>
      </c>
      <c r="Q1935" t="s">
        <v>8324</v>
      </c>
      <c r="R1935" t="s">
        <v>8328</v>
      </c>
      <c r="S1935" s="32">
        <v>44110</v>
      </c>
      <c r="T1935" s="23">
        <v>41909.130868055552</v>
      </c>
      <c r="U1935" s="18" t="s">
        <v>8390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v>1.2362</v>
      </c>
      <c r="P1936">
        <v>80.272727272727266</v>
      </c>
      <c r="Q1936" t="s">
        <v>8324</v>
      </c>
      <c r="R1936" t="s">
        <v>8328</v>
      </c>
      <c r="S1936" s="32">
        <v>44111</v>
      </c>
      <c r="T1936" s="23">
        <v>40902.208333333336</v>
      </c>
      <c r="U1936" s="18" t="s">
        <v>8390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v>1.0840000000000001</v>
      </c>
      <c r="P1937">
        <v>54.2</v>
      </c>
      <c r="Q1937" t="s">
        <v>8324</v>
      </c>
      <c r="R1937" t="s">
        <v>8328</v>
      </c>
      <c r="S1937" s="32">
        <v>44112</v>
      </c>
      <c r="T1937" s="23">
        <v>41811.207638888889</v>
      </c>
      <c r="U1937" s="18" t="s">
        <v>8389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v>1.1652013333333333</v>
      </c>
      <c r="P1938">
        <v>60.26903448275862</v>
      </c>
      <c r="Q1938" t="s">
        <v>8324</v>
      </c>
      <c r="R1938" t="s">
        <v>8328</v>
      </c>
      <c r="S1938" s="32">
        <v>44113</v>
      </c>
      <c r="T1938" s="23">
        <v>40883.249305555553</v>
      </c>
      <c r="U1938" s="18" t="s">
        <v>8390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v>1.8724499999999999</v>
      </c>
      <c r="P1939">
        <v>38.740344827586206</v>
      </c>
      <c r="Q1939" t="s">
        <v>8324</v>
      </c>
      <c r="R1939" t="s">
        <v>8328</v>
      </c>
      <c r="S1939" s="32">
        <v>44114</v>
      </c>
      <c r="T1939" s="23">
        <v>41075.165972222225</v>
      </c>
      <c r="U1939" s="18" t="s">
        <v>8388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v>1.1593333333333333</v>
      </c>
      <c r="P1940">
        <v>152.54385964912279</v>
      </c>
      <c r="Q1940" t="s">
        <v>8324</v>
      </c>
      <c r="R1940" t="s">
        <v>8328</v>
      </c>
      <c r="S1940" s="32">
        <v>44115</v>
      </c>
      <c r="T1940" s="23">
        <v>41457.208333333336</v>
      </c>
      <c r="U1940" s="18" t="s">
        <v>8392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v>1.107</v>
      </c>
      <c r="P1941">
        <v>115.3125</v>
      </c>
      <c r="Q1941" t="s">
        <v>8324</v>
      </c>
      <c r="R1941" t="s">
        <v>8328</v>
      </c>
      <c r="S1941" s="32">
        <v>44116</v>
      </c>
      <c r="T1941" s="23">
        <v>41343.943379629629</v>
      </c>
      <c r="U1941" s="18" t="s">
        <v>8391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v>1.7092307692307693</v>
      </c>
      <c r="P1942">
        <v>35.838709677419352</v>
      </c>
      <c r="Q1942" t="s">
        <v>8324</v>
      </c>
      <c r="R1942" t="s">
        <v>8328</v>
      </c>
      <c r="S1942" s="32">
        <v>44117</v>
      </c>
      <c r="T1942" s="23">
        <v>40709.165972222225</v>
      </c>
      <c r="U1942" s="18" t="s">
        <v>8388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v>1.2611835600000001</v>
      </c>
      <c r="P1943">
        <v>64.570118779438872</v>
      </c>
      <c r="Q1943" t="s">
        <v>8318</v>
      </c>
      <c r="R1943" t="s">
        <v>8348</v>
      </c>
      <c r="S1943" s="32">
        <v>44118</v>
      </c>
      <c r="T1943" s="23">
        <v>41774.290868055556</v>
      </c>
      <c r="U1943" s="18" t="s">
        <v>8399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v>1.3844033333333334</v>
      </c>
      <c r="P1944">
        <v>87.436000000000007</v>
      </c>
      <c r="Q1944" t="s">
        <v>8318</v>
      </c>
      <c r="R1944" t="s">
        <v>8348</v>
      </c>
      <c r="S1944" s="32">
        <v>44119</v>
      </c>
      <c r="T1944" s="23">
        <v>40728.828009259261</v>
      </c>
      <c r="U1944" s="18" t="s">
        <v>8390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v>17.052499999999998</v>
      </c>
      <c r="P1945">
        <v>68.815577078288939</v>
      </c>
      <c r="Q1945" t="s">
        <v>8318</v>
      </c>
      <c r="R1945" t="s">
        <v>8348</v>
      </c>
      <c r="S1945" s="32">
        <v>44120</v>
      </c>
      <c r="T1945" s="23">
        <v>42593.269861111112</v>
      </c>
      <c r="U1945" s="18" t="s">
        <v>8391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v>7.8805550000000002</v>
      </c>
      <c r="P1946">
        <v>176.200223588597</v>
      </c>
      <c r="Q1946" t="s">
        <v>8318</v>
      </c>
      <c r="R1946" t="s">
        <v>8348</v>
      </c>
      <c r="S1946" s="32">
        <v>44121</v>
      </c>
      <c r="T1946" s="23">
        <v>41760.584374999999</v>
      </c>
      <c r="U1946" s="18" t="s">
        <v>8397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v>3.4801799999999998</v>
      </c>
      <c r="P1947">
        <v>511.79117647058825</v>
      </c>
      <c r="Q1947" t="s">
        <v>8318</v>
      </c>
      <c r="R1947" t="s">
        <v>8348</v>
      </c>
      <c r="S1947" s="32">
        <v>44122</v>
      </c>
      <c r="T1947" s="23">
        <v>42197.251828703709</v>
      </c>
      <c r="U1947" s="18" t="s">
        <v>8399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v>1.4974666666666667</v>
      </c>
      <c r="P1948">
        <v>160.44285714285715</v>
      </c>
      <c r="Q1948" t="s">
        <v>8318</v>
      </c>
      <c r="R1948" t="s">
        <v>8348</v>
      </c>
      <c r="S1948" s="32">
        <v>44123</v>
      </c>
      <c r="T1948" s="23">
        <v>41749.108344907407</v>
      </c>
      <c r="U1948" s="18" t="s">
        <v>8390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v>1.0063375000000001</v>
      </c>
      <c r="P1949">
        <v>35.003043478260871</v>
      </c>
      <c r="Q1949" t="s">
        <v>8318</v>
      </c>
      <c r="R1949" t="s">
        <v>8348</v>
      </c>
      <c r="S1949" s="32">
        <v>44124</v>
      </c>
      <c r="T1949" s="23">
        <v>40140.249305555553</v>
      </c>
      <c r="U1949" s="18" t="s">
        <v>8388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v>8.0021100000000001</v>
      </c>
      <c r="P1950">
        <v>188.50671378091872</v>
      </c>
      <c r="Q1950" t="s">
        <v>8318</v>
      </c>
      <c r="R1950" t="s">
        <v>8348</v>
      </c>
      <c r="S1950" s="32">
        <v>44125</v>
      </c>
      <c r="T1950" s="23">
        <v>42527.709722222222</v>
      </c>
      <c r="U1950" s="18" t="s">
        <v>8399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v>1.0600260000000001</v>
      </c>
      <c r="P1951">
        <v>56.204984093319197</v>
      </c>
      <c r="Q1951" t="s">
        <v>8318</v>
      </c>
      <c r="R1951" t="s">
        <v>8348</v>
      </c>
      <c r="S1951" s="32">
        <v>44126</v>
      </c>
      <c r="T1951" s="23">
        <v>41830.423043981478</v>
      </c>
      <c r="U1951" s="18" t="s">
        <v>8399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v>2.0051866666666669</v>
      </c>
      <c r="P1952">
        <v>51.3054157782516</v>
      </c>
      <c r="Q1952" t="s">
        <v>8318</v>
      </c>
      <c r="R1952" t="s">
        <v>8348</v>
      </c>
      <c r="S1952" s="32">
        <v>44127</v>
      </c>
      <c r="T1952" s="23">
        <v>40655.181400462963</v>
      </c>
      <c r="U1952" s="18" t="s">
        <v>8398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v>2.1244399999999999</v>
      </c>
      <c r="P1953">
        <v>127.36450839328538</v>
      </c>
      <c r="Q1953" t="s">
        <v>8318</v>
      </c>
      <c r="R1953" t="s">
        <v>8348</v>
      </c>
      <c r="S1953" s="32">
        <v>44128</v>
      </c>
      <c r="T1953" s="23">
        <v>42681.462233796294</v>
      </c>
      <c r="U1953" s="18" t="s">
        <v>8399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v>1.9847237142857144</v>
      </c>
      <c r="P1954">
        <v>101.85532258064516</v>
      </c>
      <c r="Q1954" t="s">
        <v>8318</v>
      </c>
      <c r="R1954" t="s">
        <v>8348</v>
      </c>
      <c r="S1954" s="32">
        <v>44129</v>
      </c>
      <c r="T1954" s="23">
        <v>41563.60665509259</v>
      </c>
      <c r="U1954" s="18" t="s">
        <v>8396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v>2.2594666666666665</v>
      </c>
      <c r="P1955">
        <v>230.55782312925169</v>
      </c>
      <c r="Q1955" t="s">
        <v>8318</v>
      </c>
      <c r="R1955" t="s">
        <v>8348</v>
      </c>
      <c r="S1955" s="32">
        <v>44130</v>
      </c>
      <c r="T1955" s="23">
        <v>40970.125</v>
      </c>
      <c r="U1955" s="18" t="s">
        <v>8392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v>6.9894800000000004</v>
      </c>
      <c r="P1956">
        <v>842.10602409638557</v>
      </c>
      <c r="Q1956" t="s">
        <v>8318</v>
      </c>
      <c r="R1956" t="s">
        <v>8348</v>
      </c>
      <c r="S1956" s="32">
        <v>44131</v>
      </c>
      <c r="T1956" s="23">
        <v>42441.208333333328</v>
      </c>
      <c r="U1956" s="18" t="s">
        <v>8399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v>3.9859528571428569</v>
      </c>
      <c r="P1957">
        <v>577.27593103448271</v>
      </c>
      <c r="Q1957" t="s">
        <v>8318</v>
      </c>
      <c r="R1957" t="s">
        <v>8348</v>
      </c>
      <c r="S1957" s="32">
        <v>44132</v>
      </c>
      <c r="T1957" s="23">
        <v>41052.791666666664</v>
      </c>
      <c r="U1957" s="18" t="s">
        <v>8397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v>2.9403333333333332</v>
      </c>
      <c r="P1958">
        <v>483.34246575342468</v>
      </c>
      <c r="Q1958" t="s">
        <v>8318</v>
      </c>
      <c r="R1958" t="s">
        <v>8348</v>
      </c>
      <c r="S1958" s="32">
        <v>44133</v>
      </c>
      <c r="T1958" s="23">
        <v>42112.882002314815</v>
      </c>
      <c r="U1958" s="18" t="s">
        <v>8399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v>1.6750470000000002</v>
      </c>
      <c r="P1959">
        <v>76.138500000000008</v>
      </c>
      <c r="Q1959" t="s">
        <v>8318</v>
      </c>
      <c r="R1959" t="s">
        <v>8348</v>
      </c>
      <c r="S1959" s="32">
        <v>44134</v>
      </c>
      <c r="T1959" s="23">
        <v>41209.098530092589</v>
      </c>
      <c r="U1959" s="18" t="s">
        <v>8395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v>14.355717142857143</v>
      </c>
      <c r="P1960">
        <v>74.107684365781708</v>
      </c>
      <c r="Q1960" t="s">
        <v>8318</v>
      </c>
      <c r="R1960" t="s">
        <v>8348</v>
      </c>
      <c r="S1960" s="32">
        <v>44135</v>
      </c>
      <c r="T1960" s="23">
        <v>41356.94630787037</v>
      </c>
      <c r="U1960" s="18" t="s">
        <v>8390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v>1.5673440000000001</v>
      </c>
      <c r="P1961">
        <v>36.965660377358489</v>
      </c>
      <c r="Q1961" t="s">
        <v>8318</v>
      </c>
      <c r="R1961" t="s">
        <v>8348</v>
      </c>
      <c r="S1961" s="32">
        <v>44136</v>
      </c>
      <c r="T1961" s="23">
        <v>41913</v>
      </c>
      <c r="U1961" s="18" t="s">
        <v>8391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v>1.1790285714285715</v>
      </c>
      <c r="P1962">
        <v>2500.969696969697</v>
      </c>
      <c r="Q1962" t="s">
        <v>8318</v>
      </c>
      <c r="R1962" t="s">
        <v>8348</v>
      </c>
      <c r="S1962" s="32">
        <v>44137</v>
      </c>
      <c r="T1962" s="23">
        <v>41994.362743055557</v>
      </c>
      <c r="U1962" s="18" t="s">
        <v>8399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v>11.053811999999999</v>
      </c>
      <c r="P1963">
        <v>67.690214329454989</v>
      </c>
      <c r="Q1963" t="s">
        <v>8318</v>
      </c>
      <c r="R1963" t="s">
        <v>8348</v>
      </c>
      <c r="S1963" s="32">
        <v>44138</v>
      </c>
      <c r="T1963" s="23">
        <v>41188.165972222225</v>
      </c>
      <c r="U1963" s="18" t="s">
        <v>8391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v>1.9292499999999999</v>
      </c>
      <c r="P1964">
        <v>63.04738562091503</v>
      </c>
      <c r="Q1964" t="s">
        <v>8318</v>
      </c>
      <c r="R1964" t="s">
        <v>8348</v>
      </c>
      <c r="S1964" s="32">
        <v>44139</v>
      </c>
      <c r="T1964" s="23">
        <v>41772.780509259261</v>
      </c>
      <c r="U1964" s="18" t="s">
        <v>8391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v>1.268842105263158</v>
      </c>
      <c r="P1965">
        <v>117.6</v>
      </c>
      <c r="Q1965" t="s">
        <v>8318</v>
      </c>
      <c r="R1965" t="s">
        <v>8348</v>
      </c>
      <c r="S1965" s="32">
        <v>44140</v>
      </c>
      <c r="T1965" s="23">
        <v>41898.429791666669</v>
      </c>
      <c r="U1965" s="18" t="s">
        <v>8392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v>2.5957748878923765</v>
      </c>
      <c r="P1966">
        <v>180.75185011709601</v>
      </c>
      <c r="Q1966" t="s">
        <v>8318</v>
      </c>
      <c r="R1966" t="s">
        <v>8348</v>
      </c>
      <c r="S1966" s="32">
        <v>44141</v>
      </c>
      <c r="T1966" s="23">
        <v>42482.272824074069</v>
      </c>
      <c r="U1966" s="18" t="s">
        <v>8399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v>2.6227999999999998</v>
      </c>
      <c r="P1967">
        <v>127.32038834951456</v>
      </c>
      <c r="Q1967" t="s">
        <v>8318</v>
      </c>
      <c r="R1967" t="s">
        <v>8348</v>
      </c>
      <c r="S1967" s="32">
        <v>44142</v>
      </c>
      <c r="T1967" s="23">
        <v>40920.041666666664</v>
      </c>
      <c r="U1967" s="18" t="s">
        <v>8390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v>2.0674309000000002</v>
      </c>
      <c r="P1968">
        <v>136.6444745538665</v>
      </c>
      <c r="Q1968" t="s">
        <v>8318</v>
      </c>
      <c r="R1968" t="s">
        <v>8348</v>
      </c>
      <c r="S1968" s="32">
        <v>44143</v>
      </c>
      <c r="T1968" s="23">
        <v>41865.540486111109</v>
      </c>
      <c r="U1968" s="18" t="s">
        <v>8399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v>3.7012999999999998</v>
      </c>
      <c r="P1969">
        <v>182.78024691358024</v>
      </c>
      <c r="Q1969" t="s">
        <v>8318</v>
      </c>
      <c r="R1969" t="s">
        <v>8348</v>
      </c>
      <c r="S1969" s="32">
        <v>44144</v>
      </c>
      <c r="T1969" s="23">
        <v>41760.663530092592</v>
      </c>
      <c r="U1969" s="18" t="s">
        <v>8393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v>2.8496600000000001</v>
      </c>
      <c r="P1970">
        <v>279.37843137254902</v>
      </c>
      <c r="Q1970" t="s">
        <v>8318</v>
      </c>
      <c r="R1970" t="s">
        <v>8348</v>
      </c>
      <c r="S1970" s="32">
        <v>44145</v>
      </c>
      <c r="T1970" s="23">
        <v>42707.628645833334</v>
      </c>
      <c r="U1970" s="18" t="s">
        <v>8399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v>5.7907999999999999</v>
      </c>
      <c r="P1971">
        <v>61.375728669846318</v>
      </c>
      <c r="Q1971" t="s">
        <v>8318</v>
      </c>
      <c r="R1971" t="s">
        <v>8348</v>
      </c>
      <c r="S1971" s="32">
        <v>44146</v>
      </c>
      <c r="T1971" s="23">
        <v>42587.792453703703</v>
      </c>
      <c r="U1971" s="18" t="s">
        <v>8393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v>11.318</v>
      </c>
      <c r="P1972">
        <v>80.727532097004286</v>
      </c>
      <c r="Q1972" t="s">
        <v>8318</v>
      </c>
      <c r="R1972" t="s">
        <v>8348</v>
      </c>
      <c r="S1972" s="32">
        <v>44147</v>
      </c>
      <c r="T1972" s="23">
        <v>41384.151631944449</v>
      </c>
      <c r="U1972" s="18" t="s">
        <v>8390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v>2.6302771750000002</v>
      </c>
      <c r="P1973">
        <v>272.35590732591254</v>
      </c>
      <c r="Q1973" t="s">
        <v>8318</v>
      </c>
      <c r="R1973" t="s">
        <v>8348</v>
      </c>
      <c r="S1973" s="32">
        <v>44148</v>
      </c>
      <c r="T1973" s="23">
        <v>41593.166666666664</v>
      </c>
      <c r="U1973" s="18" t="s">
        <v>8399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v>6.7447999999999997</v>
      </c>
      <c r="P1974">
        <v>70.848739495798313</v>
      </c>
      <c r="Q1974" t="s">
        <v>8318</v>
      </c>
      <c r="R1974" t="s">
        <v>8348</v>
      </c>
      <c r="S1974" s="32">
        <v>44149</v>
      </c>
      <c r="T1974" s="23">
        <v>41231.053749999999</v>
      </c>
      <c r="U1974" s="18" t="s">
        <v>8389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v>2.5683081313131315</v>
      </c>
      <c r="P1975">
        <v>247.94003412969283</v>
      </c>
      <c r="Q1975" t="s">
        <v>8318</v>
      </c>
      <c r="R1975" t="s">
        <v>8348</v>
      </c>
      <c r="S1975" s="32">
        <v>44150</v>
      </c>
      <c r="T1975" s="23">
        <v>42588.291666666672</v>
      </c>
      <c r="U1975" s="18" t="s">
        <v>8399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v>3.7549600000000001</v>
      </c>
      <c r="P1976">
        <v>186.81393034825871</v>
      </c>
      <c r="Q1976" t="s">
        <v>8318</v>
      </c>
      <c r="R1976" t="s">
        <v>8348</v>
      </c>
      <c r="S1976" s="32">
        <v>44151</v>
      </c>
      <c r="T1976" s="23">
        <v>41505.334131944444</v>
      </c>
      <c r="U1976" s="18" t="s">
        <v>8393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v>2.0870837499999997</v>
      </c>
      <c r="P1977">
        <v>131.98948616600788</v>
      </c>
      <c r="Q1977" t="s">
        <v>8318</v>
      </c>
      <c r="R1977" t="s">
        <v>8348</v>
      </c>
      <c r="S1977" s="32">
        <v>44152</v>
      </c>
      <c r="T1977" s="23">
        <v>41343.755219907405</v>
      </c>
      <c r="U1977" s="18" t="s">
        <v>8392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v>3.4660000000000002</v>
      </c>
      <c r="P1978">
        <v>29.310782241014799</v>
      </c>
      <c r="Q1978" t="s">
        <v>8318</v>
      </c>
      <c r="R1978" t="s">
        <v>8348</v>
      </c>
      <c r="S1978" s="32">
        <v>44153</v>
      </c>
      <c r="T1978" s="23">
        <v>41468.899594907409</v>
      </c>
      <c r="U1978" s="18" t="s">
        <v>8389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v>4.0232999999999999</v>
      </c>
      <c r="P1979">
        <v>245.02436053593178</v>
      </c>
      <c r="Q1979" t="s">
        <v>8318</v>
      </c>
      <c r="R1979" t="s">
        <v>8348</v>
      </c>
      <c r="S1979" s="32">
        <v>44154</v>
      </c>
      <c r="T1979" s="23">
        <v>42357.332638888889</v>
      </c>
      <c r="U1979" s="18" t="s">
        <v>8399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v>10.2684514</v>
      </c>
      <c r="P1980">
        <v>1323.2540463917526</v>
      </c>
      <c r="Q1980" t="s">
        <v>8318</v>
      </c>
      <c r="R1980" t="s">
        <v>8348</v>
      </c>
      <c r="S1980" s="32">
        <v>44155</v>
      </c>
      <c r="T1980" s="23">
        <v>41072.291666666664</v>
      </c>
      <c r="U1980" s="18" t="s">
        <v>8399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v>1.14901155</v>
      </c>
      <c r="P1981">
        <v>282.65966789667897</v>
      </c>
      <c r="Q1981" t="s">
        <v>8318</v>
      </c>
      <c r="R1981" t="s">
        <v>8348</v>
      </c>
      <c r="S1981" s="32">
        <v>44156</v>
      </c>
      <c r="T1981" s="23">
        <v>42327.207638888889</v>
      </c>
      <c r="U1981" s="18" t="s">
        <v>8399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v>3.5482402000000004</v>
      </c>
      <c r="P1982">
        <v>91.214401028277635</v>
      </c>
      <c r="Q1982" t="s">
        <v>8318</v>
      </c>
      <c r="R1982" t="s">
        <v>8348</v>
      </c>
      <c r="S1982" s="32">
        <v>44157</v>
      </c>
      <c r="T1982" s="23">
        <v>42463.500717592593</v>
      </c>
      <c r="U1982" s="18" t="s">
        <v>8399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v>5.0799999999999998E-2</v>
      </c>
      <c r="P1983">
        <v>31.75</v>
      </c>
      <c r="Q1983" t="s">
        <v>8337</v>
      </c>
      <c r="R1983" t="s">
        <v>8349</v>
      </c>
      <c r="S1983" s="32">
        <v>44158</v>
      </c>
      <c r="T1983" s="23">
        <v>41829.725289351853</v>
      </c>
      <c r="U1983" s="18" t="s">
        <v>8390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v>0</v>
      </c>
      <c r="P1984" t="e">
        <v>#DIV/0!</v>
      </c>
      <c r="Q1984" t="s">
        <v>8337</v>
      </c>
      <c r="R1984" t="s">
        <v>8349</v>
      </c>
      <c r="S1984" s="32">
        <v>44159</v>
      </c>
      <c r="T1984" s="23">
        <v>42708.628321759257</v>
      </c>
      <c r="U1984" s="18" t="s">
        <v>8399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v>4.2999999999999997E-2</v>
      </c>
      <c r="P1985">
        <v>88.6875</v>
      </c>
      <c r="Q1985" t="s">
        <v>8337</v>
      </c>
      <c r="R1985" t="s">
        <v>8349</v>
      </c>
      <c r="S1985" s="32">
        <v>44160</v>
      </c>
      <c r="T1985" s="23">
        <v>42615.291666666672</v>
      </c>
      <c r="U1985" s="18" t="s">
        <v>8395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v>0.21146666666666666</v>
      </c>
      <c r="P1986">
        <v>453.14285714285717</v>
      </c>
      <c r="Q1986" t="s">
        <v>8337</v>
      </c>
      <c r="R1986" t="s">
        <v>8349</v>
      </c>
      <c r="S1986" s="32">
        <v>44161</v>
      </c>
      <c r="T1986" s="23">
        <v>41973.831956018519</v>
      </c>
      <c r="U1986" s="18" t="s">
        <v>8392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v>3.1875000000000001E-2</v>
      </c>
      <c r="P1987">
        <v>12.75</v>
      </c>
      <c r="Q1987" t="s">
        <v>8337</v>
      </c>
      <c r="R1987" t="s">
        <v>8349</v>
      </c>
      <c r="S1987" s="32">
        <v>44162</v>
      </c>
      <c r="T1987" s="23">
        <v>42584.958333333328</v>
      </c>
      <c r="U1987" s="18" t="s">
        <v>8389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v>5.0000000000000001E-4</v>
      </c>
      <c r="P1988">
        <v>1</v>
      </c>
      <c r="Q1988" t="s">
        <v>8337</v>
      </c>
      <c r="R1988" t="s">
        <v>8349</v>
      </c>
      <c r="S1988" s="32">
        <v>44163</v>
      </c>
      <c r="T1988" s="23">
        <v>42443.392164351855</v>
      </c>
      <c r="U1988" s="18" t="s">
        <v>8389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v>0.42472727272727273</v>
      </c>
      <c r="P1989">
        <v>83.428571428571431</v>
      </c>
      <c r="Q1989" t="s">
        <v>8337</v>
      </c>
      <c r="R1989" t="s">
        <v>8349</v>
      </c>
      <c r="S1989" s="32">
        <v>44164</v>
      </c>
      <c r="T1989" s="23">
        <v>42064.639768518522</v>
      </c>
      <c r="U1989" s="18" t="s">
        <v>8390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v>4.1666666666666666E-3</v>
      </c>
      <c r="P1990">
        <v>25</v>
      </c>
      <c r="Q1990" t="s">
        <v>8337</v>
      </c>
      <c r="R1990" t="s">
        <v>8349</v>
      </c>
      <c r="S1990" s="32">
        <v>44165</v>
      </c>
      <c r="T1990" s="23">
        <v>42236.763217592597</v>
      </c>
      <c r="U1990" s="18" t="s">
        <v>8390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v>0.01</v>
      </c>
      <c r="P1991">
        <v>50</v>
      </c>
      <c r="Q1991" t="s">
        <v>8337</v>
      </c>
      <c r="R1991" t="s">
        <v>8349</v>
      </c>
      <c r="S1991" s="32">
        <v>44166</v>
      </c>
      <c r="T1991" s="23">
        <v>42715.680648148147</v>
      </c>
      <c r="U1991" s="18" t="s">
        <v>8390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v>0.16966666666666666</v>
      </c>
      <c r="P1992">
        <v>101.8</v>
      </c>
      <c r="Q1992" t="s">
        <v>8337</v>
      </c>
      <c r="R1992" t="s">
        <v>8349</v>
      </c>
      <c r="S1992" s="32">
        <v>44167</v>
      </c>
      <c r="T1992" s="23">
        <v>42413.195972222224</v>
      </c>
      <c r="U1992" s="18" t="s">
        <v>8389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v>7.0000000000000007E-2</v>
      </c>
      <c r="P1993">
        <v>46.666666666666664</v>
      </c>
      <c r="Q1993" t="s">
        <v>8337</v>
      </c>
      <c r="R1993" t="s">
        <v>8349</v>
      </c>
      <c r="S1993" s="32">
        <v>44168</v>
      </c>
      <c r="T1993" s="23">
        <v>42188.89335648148</v>
      </c>
      <c r="U1993" s="18" t="s">
        <v>8389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v>1.3333333333333333E-3</v>
      </c>
      <c r="P1994">
        <v>1</v>
      </c>
      <c r="Q1994" t="s">
        <v>8337</v>
      </c>
      <c r="R1994" t="s">
        <v>8349</v>
      </c>
      <c r="S1994" s="32">
        <v>44169</v>
      </c>
      <c r="T1994" s="23">
        <v>42053.143414351856</v>
      </c>
      <c r="U1994" s="18" t="s">
        <v>8389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v>0</v>
      </c>
      <c r="P1995" t="e">
        <v>#DIV/0!</v>
      </c>
      <c r="Q1995" t="s">
        <v>8337</v>
      </c>
      <c r="R1995" t="s">
        <v>8349</v>
      </c>
      <c r="S1995" s="32">
        <v>44170</v>
      </c>
      <c r="T1995" s="23">
        <v>42359.58839120371</v>
      </c>
      <c r="U1995" s="18" t="s">
        <v>8389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v>0</v>
      </c>
      <c r="P1996" t="e">
        <v>#DIV/0!</v>
      </c>
      <c r="Q1996" t="s">
        <v>8337</v>
      </c>
      <c r="R1996" t="s">
        <v>8349</v>
      </c>
      <c r="S1996" s="32">
        <v>44171</v>
      </c>
      <c r="T1996" s="23">
        <v>42711.047939814816</v>
      </c>
      <c r="U1996" s="18" t="s">
        <v>8389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v>7.8E-2</v>
      </c>
      <c r="P1997">
        <v>26</v>
      </c>
      <c r="Q1997" t="s">
        <v>8337</v>
      </c>
      <c r="R1997" t="s">
        <v>8349</v>
      </c>
      <c r="S1997" s="32">
        <v>44172</v>
      </c>
      <c r="T1997" s="23">
        <v>42201.902037037042</v>
      </c>
      <c r="U1997" s="18" t="s">
        <v>8389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v>0</v>
      </c>
      <c r="P1998" t="e">
        <v>#DIV/0!</v>
      </c>
      <c r="Q1998" t="s">
        <v>8337</v>
      </c>
      <c r="R1998" t="s">
        <v>8349</v>
      </c>
      <c r="S1998" s="32">
        <v>44173</v>
      </c>
      <c r="T1998" s="23">
        <v>41830.819571759261</v>
      </c>
      <c r="U1998" s="18" t="s">
        <v>8399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v>0</v>
      </c>
      <c r="P1999" t="e">
        <v>#DIV/0!</v>
      </c>
      <c r="Q1999" t="s">
        <v>8337</v>
      </c>
      <c r="R1999" t="s">
        <v>8349</v>
      </c>
      <c r="S1999" s="32">
        <v>44174</v>
      </c>
      <c r="T1999" s="23">
        <v>41877.930694444447</v>
      </c>
      <c r="U1999" s="18" t="s">
        <v>8390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v>0.26200000000000001</v>
      </c>
      <c r="P2000">
        <v>218.33333333333334</v>
      </c>
      <c r="Q2000" t="s">
        <v>8337</v>
      </c>
      <c r="R2000" t="s">
        <v>8349</v>
      </c>
      <c r="S2000" s="32">
        <v>44175</v>
      </c>
      <c r="T2000" s="23">
        <v>41852.118495370371</v>
      </c>
      <c r="U2000" s="18" t="s">
        <v>8389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v>7.6129032258064515E-3</v>
      </c>
      <c r="P2001">
        <v>33.714285714285715</v>
      </c>
      <c r="Q2001" t="s">
        <v>8337</v>
      </c>
      <c r="R2001" t="s">
        <v>8349</v>
      </c>
      <c r="S2001" s="32">
        <v>44176</v>
      </c>
      <c r="T2001" s="23">
        <v>41956.524398148147</v>
      </c>
      <c r="U2001" s="18" t="s">
        <v>8395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v>0.125</v>
      </c>
      <c r="P2002">
        <v>25</v>
      </c>
      <c r="Q2002" t="s">
        <v>8337</v>
      </c>
      <c r="R2002" t="s">
        <v>8349</v>
      </c>
      <c r="S2002" s="32">
        <v>44177</v>
      </c>
      <c r="T2002" s="23">
        <v>42375.951539351852</v>
      </c>
      <c r="U2002" s="18" t="s">
        <v>8390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v>3.8212909090909091</v>
      </c>
      <c r="P2003">
        <v>128.38790470372632</v>
      </c>
      <c r="Q2003" t="s">
        <v>8318</v>
      </c>
      <c r="R2003" t="s">
        <v>8348</v>
      </c>
      <c r="S2003" s="32">
        <v>44178</v>
      </c>
      <c r="T2003" s="23">
        <v>42167.833333333328</v>
      </c>
      <c r="U2003" s="18" t="s">
        <v>8399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v>2.1679422000000002</v>
      </c>
      <c r="P2004">
        <v>78.834261818181815</v>
      </c>
      <c r="Q2004" t="s">
        <v>8318</v>
      </c>
      <c r="R2004" t="s">
        <v>8348</v>
      </c>
      <c r="S2004" s="32">
        <v>44179</v>
      </c>
      <c r="T2004" s="23">
        <v>42758.71230324074</v>
      </c>
      <c r="U2004" s="18" t="s">
        <v>8399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v>3.12</v>
      </c>
      <c r="P2005">
        <v>91.764705882352942</v>
      </c>
      <c r="Q2005" t="s">
        <v>8318</v>
      </c>
      <c r="R2005" t="s">
        <v>8348</v>
      </c>
      <c r="S2005" s="32">
        <v>44180</v>
      </c>
      <c r="T2005" s="23">
        <v>40361.958333333336</v>
      </c>
      <c r="U2005" s="18" t="s">
        <v>8388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v>2.3442048</v>
      </c>
      <c r="P2006">
        <v>331.10237288135596</v>
      </c>
      <c r="Q2006" t="s">
        <v>8318</v>
      </c>
      <c r="R2006" t="s">
        <v>8348</v>
      </c>
      <c r="S2006" s="32">
        <v>44181</v>
      </c>
      <c r="T2006" s="23">
        <v>41830.604895833334</v>
      </c>
      <c r="U2006" s="18" t="s">
        <v>8399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v>1.236801</v>
      </c>
      <c r="P2007">
        <v>194.26193717277485</v>
      </c>
      <c r="Q2007" t="s">
        <v>8318</v>
      </c>
      <c r="R2007" t="s">
        <v>8348</v>
      </c>
      <c r="S2007" s="32">
        <v>44182</v>
      </c>
      <c r="T2007" s="23">
        <v>41563.165972222225</v>
      </c>
      <c r="U2007" s="18" t="s">
        <v>8395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v>2.4784000000000002</v>
      </c>
      <c r="P2008">
        <v>408.97689768976898</v>
      </c>
      <c r="Q2008" t="s">
        <v>8318</v>
      </c>
      <c r="R2008" t="s">
        <v>8348</v>
      </c>
      <c r="S2008" s="32">
        <v>44183</v>
      </c>
      <c r="T2008" s="23">
        <v>41976.542187500003</v>
      </c>
      <c r="U2008" s="18" t="s">
        <v>8399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v>1.157092</v>
      </c>
      <c r="P2009">
        <v>84.459270072992695</v>
      </c>
      <c r="Q2009" t="s">
        <v>8318</v>
      </c>
      <c r="R2009" t="s">
        <v>8348</v>
      </c>
      <c r="S2009" s="32">
        <v>44184</v>
      </c>
      <c r="T2009" s="23">
        <v>40414.166666666664</v>
      </c>
      <c r="U2009" s="18" t="s">
        <v>8391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v>1.1707484768810599</v>
      </c>
      <c r="P2010">
        <v>44.853658536585364</v>
      </c>
      <c r="Q2010" t="s">
        <v>8318</v>
      </c>
      <c r="R2010" t="s">
        <v>8348</v>
      </c>
      <c r="S2010" s="32">
        <v>44185</v>
      </c>
      <c r="T2010" s="23">
        <v>40805.604421296295</v>
      </c>
      <c r="U2010" s="18" t="s">
        <v>8389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v>3.05158</v>
      </c>
      <c r="P2011">
        <v>383.3643216080402</v>
      </c>
      <c r="Q2011" t="s">
        <v>8318</v>
      </c>
      <c r="R2011" t="s">
        <v>8348</v>
      </c>
      <c r="S2011" s="32">
        <v>44186</v>
      </c>
      <c r="T2011" s="23">
        <v>42697.365081018521</v>
      </c>
      <c r="U2011" s="18" t="s">
        <v>8399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v>3.2005299999999997</v>
      </c>
      <c r="P2012">
        <v>55.276856649395505</v>
      </c>
      <c r="Q2012" t="s">
        <v>8318</v>
      </c>
      <c r="R2012" t="s">
        <v>8348</v>
      </c>
      <c r="S2012" s="32">
        <v>44187</v>
      </c>
      <c r="T2012" s="23">
        <v>42600.996423611112</v>
      </c>
      <c r="U2012" s="18" t="s">
        <v>8395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v>8.1956399999999991</v>
      </c>
      <c r="P2013">
        <v>422.02059732234807</v>
      </c>
      <c r="Q2013" t="s">
        <v>8318</v>
      </c>
      <c r="R2013" t="s">
        <v>8348</v>
      </c>
      <c r="S2013" s="32">
        <v>44188</v>
      </c>
      <c r="T2013" s="23">
        <v>42380.958333333328</v>
      </c>
      <c r="U2013" s="18" t="s">
        <v>8399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v>2.3490000000000002</v>
      </c>
      <c r="P2014">
        <v>64.180327868852459</v>
      </c>
      <c r="Q2014" t="s">
        <v>8318</v>
      </c>
      <c r="R2014" t="s">
        <v>8348</v>
      </c>
      <c r="S2014" s="32">
        <v>44189</v>
      </c>
      <c r="T2014" s="23">
        <v>42040.822233796294</v>
      </c>
      <c r="U2014" s="18" t="s">
        <v>8390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v>4.9491375</v>
      </c>
      <c r="P2015">
        <v>173.57781674704077</v>
      </c>
      <c r="Q2015" t="s">
        <v>8318</v>
      </c>
      <c r="R2015" t="s">
        <v>8348</v>
      </c>
      <c r="S2015" s="32">
        <v>44190</v>
      </c>
      <c r="T2015" s="23">
        <v>42559.960810185185</v>
      </c>
      <c r="U2015" s="18" t="s">
        <v>8399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v>78.137822333333332</v>
      </c>
      <c r="P2016">
        <v>88.601680840609291</v>
      </c>
      <c r="Q2016" t="s">
        <v>8318</v>
      </c>
      <c r="R2016" t="s">
        <v>8348</v>
      </c>
      <c r="S2016" s="32">
        <v>44191</v>
      </c>
      <c r="T2016" s="23">
        <v>41358.172905092593</v>
      </c>
      <c r="U2016" s="18" t="s">
        <v>8395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v>1.1300013888888889</v>
      </c>
      <c r="P2017">
        <v>50.222283950617282</v>
      </c>
      <c r="Q2017" t="s">
        <v>8318</v>
      </c>
      <c r="R2017" t="s">
        <v>8348</v>
      </c>
      <c r="S2017" s="32">
        <v>44192</v>
      </c>
      <c r="T2017" s="23">
        <v>40795.876886574071</v>
      </c>
      <c r="U2017" s="18" t="s">
        <v>8390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v>9.2154220000000002</v>
      </c>
      <c r="P2018">
        <v>192.38876826722338</v>
      </c>
      <c r="Q2018" t="s">
        <v>8318</v>
      </c>
      <c r="R2018" t="s">
        <v>8348</v>
      </c>
      <c r="S2018" s="32">
        <v>44193</v>
      </c>
      <c r="T2018" s="23">
        <v>41342.88077546296</v>
      </c>
      <c r="U2018" s="18" t="s">
        <v>8391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v>1.2510239999999999</v>
      </c>
      <c r="P2019">
        <v>73.416901408450698</v>
      </c>
      <c r="Q2019" t="s">
        <v>8318</v>
      </c>
      <c r="R2019" t="s">
        <v>8348</v>
      </c>
      <c r="S2019" s="32">
        <v>44194</v>
      </c>
      <c r="T2019" s="23">
        <v>40992.166666666664</v>
      </c>
      <c r="U2019" s="18" t="s">
        <v>8394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v>1.0224343076923077</v>
      </c>
      <c r="P2020">
        <v>147.68495555555555</v>
      </c>
      <c r="Q2020" t="s">
        <v>8318</v>
      </c>
      <c r="R2020" t="s">
        <v>8348</v>
      </c>
      <c r="S2020" s="32">
        <v>44195</v>
      </c>
      <c r="T2020" s="23">
        <v>42229.365844907406</v>
      </c>
      <c r="U2020" s="18" t="s">
        <v>8399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v>4.8490975000000001</v>
      </c>
      <c r="P2021">
        <v>108.96848314606741</v>
      </c>
      <c r="Q2021" t="s">
        <v>8318</v>
      </c>
      <c r="R2021" t="s">
        <v>8348</v>
      </c>
      <c r="S2021" s="32">
        <v>44196</v>
      </c>
      <c r="T2021" s="23">
        <v>42635.70857638889</v>
      </c>
      <c r="U2021" s="18" t="s">
        <v>8397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v>1.9233333333333333</v>
      </c>
      <c r="P2022">
        <v>23.647540983606557</v>
      </c>
      <c r="Q2022" t="s">
        <v>8318</v>
      </c>
      <c r="R2022" t="s">
        <v>8348</v>
      </c>
      <c r="S2022" s="32">
        <v>44197</v>
      </c>
      <c r="T2022" s="23">
        <v>41773.961111111108</v>
      </c>
      <c r="U2022" s="18" t="s">
        <v>8389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v>2.8109999999999999</v>
      </c>
      <c r="P2023">
        <v>147.94736842105263</v>
      </c>
      <c r="Q2023" t="s">
        <v>8318</v>
      </c>
      <c r="R2023" t="s">
        <v>8348</v>
      </c>
      <c r="S2023" s="32">
        <v>44198</v>
      </c>
      <c r="T2023" s="23">
        <v>41906.070567129631</v>
      </c>
      <c r="U2023" s="18" t="s">
        <v>8390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v>1.2513700000000001</v>
      </c>
      <c r="P2024">
        <v>385.03692307692307</v>
      </c>
      <c r="Q2024" t="s">
        <v>8318</v>
      </c>
      <c r="R2024" t="s">
        <v>8348</v>
      </c>
      <c r="S2024" s="32">
        <v>44199</v>
      </c>
      <c r="T2024" s="23">
        <v>42532.569120370375</v>
      </c>
      <c r="U2024" s="18" t="s">
        <v>8399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v>1.61459</v>
      </c>
      <c r="P2025">
        <v>457.39093484419266</v>
      </c>
      <c r="Q2025" t="s">
        <v>8318</v>
      </c>
      <c r="R2025" t="s">
        <v>8348</v>
      </c>
      <c r="S2025" s="32">
        <v>44200</v>
      </c>
      <c r="T2025" s="23">
        <v>42166.420752314814</v>
      </c>
      <c r="U2025" s="18" t="s">
        <v>8399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v>5.8535000000000004</v>
      </c>
      <c r="P2026">
        <v>222.99047619047619</v>
      </c>
      <c r="Q2026" t="s">
        <v>8318</v>
      </c>
      <c r="R2026" t="s">
        <v>8348</v>
      </c>
      <c r="S2026" s="32">
        <v>44201</v>
      </c>
      <c r="T2026" s="23">
        <v>41134.125</v>
      </c>
      <c r="U2026" s="18" t="s">
        <v>8389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v>2.0114999999999998</v>
      </c>
      <c r="P2027">
        <v>220.74074074074073</v>
      </c>
      <c r="Q2027" t="s">
        <v>8318</v>
      </c>
      <c r="R2027" t="s">
        <v>8348</v>
      </c>
      <c r="S2027" s="32">
        <v>44202</v>
      </c>
      <c r="T2027" s="23">
        <v>42166.184560185182</v>
      </c>
      <c r="U2027" s="18" t="s">
        <v>8399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v>1.3348307999999998</v>
      </c>
      <c r="P2028">
        <v>73.503898678414089</v>
      </c>
      <c r="Q2028" t="s">
        <v>8318</v>
      </c>
      <c r="R2028" t="s">
        <v>8348</v>
      </c>
      <c r="S2028" s="32">
        <v>44203</v>
      </c>
      <c r="T2028" s="23">
        <v>41750.165972222225</v>
      </c>
      <c r="U2028" s="18" t="s">
        <v>8394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v>1.2024900000000001</v>
      </c>
      <c r="P2029">
        <v>223.09647495361781</v>
      </c>
      <c r="Q2029" t="s">
        <v>8318</v>
      </c>
      <c r="R2029" t="s">
        <v>8348</v>
      </c>
      <c r="S2029" s="32">
        <v>44204</v>
      </c>
      <c r="T2029" s="23">
        <v>42093.772210648152</v>
      </c>
      <c r="U2029" s="18" t="s">
        <v>8399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v>1.2616666666666667</v>
      </c>
      <c r="P2030">
        <v>47.911392405063289</v>
      </c>
      <c r="Q2030" t="s">
        <v>8318</v>
      </c>
      <c r="R2030" t="s">
        <v>8348</v>
      </c>
      <c r="S2030" s="32">
        <v>44205</v>
      </c>
      <c r="T2030" s="23">
        <v>40252.913194444445</v>
      </c>
      <c r="U2030" s="18" t="s">
        <v>8389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v>3.6120000000000001</v>
      </c>
      <c r="P2031">
        <v>96.063829787234042</v>
      </c>
      <c r="Q2031" t="s">
        <v>8318</v>
      </c>
      <c r="R2031" t="s">
        <v>8348</v>
      </c>
      <c r="S2031" s="32">
        <v>44206</v>
      </c>
      <c r="T2031" s="23">
        <v>41878.021770833337</v>
      </c>
      <c r="U2031" s="18" t="s">
        <v>8389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v>2.26239013671875</v>
      </c>
      <c r="P2032">
        <v>118.6144</v>
      </c>
      <c r="Q2032" t="s">
        <v>8318</v>
      </c>
      <c r="R2032" t="s">
        <v>8348</v>
      </c>
      <c r="S2032" s="32">
        <v>44207</v>
      </c>
      <c r="T2032" s="23">
        <v>41242.996481481481</v>
      </c>
      <c r="U2032" s="18" t="s">
        <v>8395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v>1.2035</v>
      </c>
      <c r="P2033">
        <v>118.45472440944881</v>
      </c>
      <c r="Q2033" t="s">
        <v>8318</v>
      </c>
      <c r="R2033" t="s">
        <v>8348</v>
      </c>
      <c r="S2033" s="32">
        <v>44208</v>
      </c>
      <c r="T2033" s="23">
        <v>42013.041666666672</v>
      </c>
      <c r="U2033" s="18" t="s">
        <v>8399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v>3.0418799999999999</v>
      </c>
      <c r="P2034">
        <v>143.21468926553672</v>
      </c>
      <c r="Q2034" t="s">
        <v>8318</v>
      </c>
      <c r="R2034" t="s">
        <v>8348</v>
      </c>
      <c r="S2034" s="32">
        <v>44209</v>
      </c>
      <c r="T2034" s="23">
        <v>42719.208333333328</v>
      </c>
      <c r="U2034" s="18" t="s">
        <v>8394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v>1.7867599999999999</v>
      </c>
      <c r="P2035">
        <v>282.71518987341773</v>
      </c>
      <c r="Q2035" t="s">
        <v>8318</v>
      </c>
      <c r="R2035" t="s">
        <v>8348</v>
      </c>
      <c r="S2035" s="32">
        <v>44210</v>
      </c>
      <c r="T2035" s="23">
        <v>41755.082384259258</v>
      </c>
      <c r="U2035" s="18" t="s">
        <v>8394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v>3.868199871794872</v>
      </c>
      <c r="P2036">
        <v>593.93620078740162</v>
      </c>
      <c r="Q2036" t="s">
        <v>8318</v>
      </c>
      <c r="R2036" t="s">
        <v>8348</v>
      </c>
      <c r="S2036" s="32">
        <v>44211</v>
      </c>
      <c r="T2036" s="23">
        <v>42131.290277777778</v>
      </c>
      <c r="U2036" s="18" t="s">
        <v>8399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v>2.1103642500000004</v>
      </c>
      <c r="P2037">
        <v>262.15704968944101</v>
      </c>
      <c r="Q2037" t="s">
        <v>8318</v>
      </c>
      <c r="R2037" t="s">
        <v>8348</v>
      </c>
      <c r="S2037" s="32">
        <v>44212</v>
      </c>
      <c r="T2037" s="23">
        <v>42357.041666666672</v>
      </c>
      <c r="U2037" s="18" t="s">
        <v>8399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v>1.3166833333333334</v>
      </c>
      <c r="P2038">
        <v>46.580778301886795</v>
      </c>
      <c r="Q2038" t="s">
        <v>8318</v>
      </c>
      <c r="R2038" t="s">
        <v>8348</v>
      </c>
      <c r="S2038" s="32">
        <v>44213</v>
      </c>
      <c r="T2038" s="23">
        <v>41768.864803240744</v>
      </c>
      <c r="U2038" s="18" t="s">
        <v>8395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v>3.0047639999999998</v>
      </c>
      <c r="P2039">
        <v>70.041118881118877</v>
      </c>
      <c r="Q2039" t="s">
        <v>8318</v>
      </c>
      <c r="R2039" t="s">
        <v>8348</v>
      </c>
      <c r="S2039" s="32">
        <v>44214</v>
      </c>
      <c r="T2039" s="23">
        <v>41638.251770833333</v>
      </c>
      <c r="U2039" s="18" t="s">
        <v>8391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v>4.2051249999999998</v>
      </c>
      <c r="P2040">
        <v>164.90686274509804</v>
      </c>
      <c r="Q2040" t="s">
        <v>8318</v>
      </c>
      <c r="R2040" t="s">
        <v>8348</v>
      </c>
      <c r="S2040" s="32">
        <v>44215</v>
      </c>
      <c r="T2040" s="23">
        <v>41456.75</v>
      </c>
      <c r="U2040" s="18" t="s">
        <v>8390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v>1.362168</v>
      </c>
      <c r="P2041">
        <v>449.26385224274406</v>
      </c>
      <c r="Q2041" t="s">
        <v>8318</v>
      </c>
      <c r="R2041" t="s">
        <v>8348</v>
      </c>
      <c r="S2041" s="32">
        <v>44216</v>
      </c>
      <c r="T2041" s="23">
        <v>42705.207638888889</v>
      </c>
      <c r="U2041" s="18" t="s">
        <v>8399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v>2.4817133333333334</v>
      </c>
      <c r="P2042">
        <v>27.472841328413285</v>
      </c>
      <c r="Q2042" t="s">
        <v>8318</v>
      </c>
      <c r="R2042" t="s">
        <v>8348</v>
      </c>
      <c r="S2042" s="32">
        <v>44217</v>
      </c>
      <c r="T2042" s="23">
        <v>41593.968784722223</v>
      </c>
      <c r="U2042" s="18" t="s">
        <v>8389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v>1.8186315789473684</v>
      </c>
      <c r="P2043">
        <v>143.97499999999999</v>
      </c>
      <c r="Q2043" t="s">
        <v>8318</v>
      </c>
      <c r="R2043" t="s">
        <v>8348</v>
      </c>
      <c r="S2043" s="32">
        <v>44218</v>
      </c>
      <c r="T2043" s="23">
        <v>42684.567442129628</v>
      </c>
      <c r="U2043" s="18" t="s">
        <v>8390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v>1.2353000000000001</v>
      </c>
      <c r="P2044">
        <v>88.23571428571428</v>
      </c>
      <c r="Q2044" t="s">
        <v>8318</v>
      </c>
      <c r="R2044" t="s">
        <v>8348</v>
      </c>
      <c r="S2044" s="32">
        <v>44219</v>
      </c>
      <c r="T2044" s="23">
        <v>42391.708032407405</v>
      </c>
      <c r="U2044" s="18" t="s">
        <v>8391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v>5.0620938628158845</v>
      </c>
      <c r="P2045">
        <v>36.326424870466319</v>
      </c>
      <c r="Q2045" t="s">
        <v>8318</v>
      </c>
      <c r="R2045" t="s">
        <v>8348</v>
      </c>
      <c r="S2045" s="32">
        <v>44220</v>
      </c>
      <c r="T2045" s="23">
        <v>42715.207638888889</v>
      </c>
      <c r="U2045" s="18" t="s">
        <v>8389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v>1.0821333333333334</v>
      </c>
      <c r="P2046">
        <v>90.177777777777777</v>
      </c>
      <c r="Q2046" t="s">
        <v>8318</v>
      </c>
      <c r="R2046" t="s">
        <v>8348</v>
      </c>
      <c r="S2046" s="32">
        <v>44221</v>
      </c>
      <c r="T2046" s="23">
        <v>42168.684189814812</v>
      </c>
      <c r="U2046" s="18" t="s">
        <v>8392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v>8.1918387755102042</v>
      </c>
      <c r="P2047">
        <v>152.62361216730039</v>
      </c>
      <c r="Q2047" t="s">
        <v>8318</v>
      </c>
      <c r="R2047" t="s">
        <v>8348</v>
      </c>
      <c r="S2047" s="32">
        <v>44222</v>
      </c>
      <c r="T2047" s="23">
        <v>41099.088506944441</v>
      </c>
      <c r="U2047" s="18" t="s">
        <v>8389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v>1.2110000000000001</v>
      </c>
      <c r="P2048">
        <v>55.806451612903224</v>
      </c>
      <c r="Q2048" t="s">
        <v>8318</v>
      </c>
      <c r="R2048" t="s">
        <v>8348</v>
      </c>
      <c r="S2048" s="32">
        <v>44223</v>
      </c>
      <c r="T2048" s="23">
        <v>41417.171805555554</v>
      </c>
      <c r="U2048" s="18" t="s">
        <v>8391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v>1.0299897959183673</v>
      </c>
      <c r="P2049">
        <v>227.85327313769753</v>
      </c>
      <c r="Q2049" t="s">
        <v>8318</v>
      </c>
      <c r="R2049" t="s">
        <v>8348</v>
      </c>
      <c r="S2049" s="32">
        <v>44224</v>
      </c>
      <c r="T2049" s="23">
        <v>42111</v>
      </c>
      <c r="U2049" s="18" t="s">
        <v>8399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v>1.4833229411764706</v>
      </c>
      <c r="P2050">
        <v>91.82989803350327</v>
      </c>
      <c r="Q2050" t="s">
        <v>8318</v>
      </c>
      <c r="R2050" t="s">
        <v>8348</v>
      </c>
      <c r="S2050" s="32">
        <v>44225</v>
      </c>
      <c r="T2050" s="23">
        <v>41417.651516203703</v>
      </c>
      <c r="U2050" s="18" t="s">
        <v>8399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v>1.2019070000000001</v>
      </c>
      <c r="P2051">
        <v>80.991037735849048</v>
      </c>
      <c r="Q2051" t="s">
        <v>8318</v>
      </c>
      <c r="R2051" t="s">
        <v>8348</v>
      </c>
      <c r="S2051" s="32">
        <v>44226</v>
      </c>
      <c r="T2051" s="23">
        <v>41610.957638888889</v>
      </c>
      <c r="U2051" s="18" t="s">
        <v>8399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v>4.7327000000000004</v>
      </c>
      <c r="P2052">
        <v>278.39411764705881</v>
      </c>
      <c r="Q2052" t="s">
        <v>8318</v>
      </c>
      <c r="R2052" t="s">
        <v>8348</v>
      </c>
      <c r="S2052" s="32">
        <v>44227</v>
      </c>
      <c r="T2052" s="23">
        <v>42155.071504629625</v>
      </c>
      <c r="U2052" s="18" t="s">
        <v>8391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v>1.303625</v>
      </c>
      <c r="P2053">
        <v>43.095041322314053</v>
      </c>
      <c r="Q2053" t="s">
        <v>8318</v>
      </c>
      <c r="R2053" t="s">
        <v>8348</v>
      </c>
      <c r="S2053" s="32">
        <v>44228</v>
      </c>
      <c r="T2053" s="23">
        <v>41634.022418981483</v>
      </c>
      <c r="U2053" s="18" t="s">
        <v>8390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v>3.5304799999999998</v>
      </c>
      <c r="P2054">
        <v>326.29205175600737</v>
      </c>
      <c r="Q2054" t="s">
        <v>8318</v>
      </c>
      <c r="R2054" t="s">
        <v>8348</v>
      </c>
      <c r="S2054" s="32">
        <v>44229</v>
      </c>
      <c r="T2054" s="23">
        <v>42420.08394675926</v>
      </c>
      <c r="U2054" s="18" t="s">
        <v>8399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v>1.0102</v>
      </c>
      <c r="P2055">
        <v>41.743801652892564</v>
      </c>
      <c r="Q2055" t="s">
        <v>8318</v>
      </c>
      <c r="R2055" t="s">
        <v>8348</v>
      </c>
      <c r="S2055" s="32">
        <v>44230</v>
      </c>
      <c r="T2055" s="23">
        <v>42333.659155092595</v>
      </c>
      <c r="U2055" s="18" t="s">
        <v>8390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v>1.1359142857142857</v>
      </c>
      <c r="P2056">
        <v>64.020933977455712</v>
      </c>
      <c r="Q2056" t="s">
        <v>8318</v>
      </c>
      <c r="R2056" t="s">
        <v>8348</v>
      </c>
      <c r="S2056" s="32">
        <v>44231</v>
      </c>
      <c r="T2056" s="23">
        <v>41761.520949074074</v>
      </c>
      <c r="U2056" s="18" t="s">
        <v>8396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v>1.6741666666666666</v>
      </c>
      <c r="P2057">
        <v>99.455445544554451</v>
      </c>
      <c r="Q2057" t="s">
        <v>8318</v>
      </c>
      <c r="R2057" t="s">
        <v>8348</v>
      </c>
      <c r="S2057" s="32">
        <v>44232</v>
      </c>
      <c r="T2057" s="23">
        <v>41976.166666666672</v>
      </c>
      <c r="U2057" s="18" t="s">
        <v>8390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v>1.5345200000000001</v>
      </c>
      <c r="P2058">
        <v>138.49458483754512</v>
      </c>
      <c r="Q2058" t="s">
        <v>8318</v>
      </c>
      <c r="R2058" t="s">
        <v>8348</v>
      </c>
      <c r="S2058" s="32">
        <v>44233</v>
      </c>
      <c r="T2058" s="23">
        <v>41381.76090277778</v>
      </c>
      <c r="U2058" s="18" t="s">
        <v>8399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v>2.022322</v>
      </c>
      <c r="P2059">
        <v>45.547792792792798</v>
      </c>
      <c r="Q2059" t="s">
        <v>8318</v>
      </c>
      <c r="R2059" t="s">
        <v>8348</v>
      </c>
      <c r="S2059" s="32">
        <v>44234</v>
      </c>
      <c r="T2059" s="23">
        <v>42426.494583333333</v>
      </c>
      <c r="U2059" s="18" t="s">
        <v>8392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v>1.6828125</v>
      </c>
      <c r="P2060">
        <v>10.507317073170732</v>
      </c>
      <c r="Q2060" t="s">
        <v>8318</v>
      </c>
      <c r="R2060" t="s">
        <v>8348</v>
      </c>
      <c r="S2060" s="32">
        <v>44235</v>
      </c>
      <c r="T2060" s="23">
        <v>42065.833333333328</v>
      </c>
      <c r="U2060" s="18" t="s">
        <v>8389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v>1.4345666666666668</v>
      </c>
      <c r="P2061">
        <v>114.76533333333333</v>
      </c>
      <c r="Q2061" t="s">
        <v>8318</v>
      </c>
      <c r="R2061" t="s">
        <v>8348</v>
      </c>
      <c r="S2061" s="32">
        <v>44236</v>
      </c>
      <c r="T2061" s="23">
        <v>42400.915972222225</v>
      </c>
      <c r="U2061" s="18" t="s">
        <v>8395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v>1.964</v>
      </c>
      <c r="P2062">
        <v>35.997067448680355</v>
      </c>
      <c r="Q2062" t="s">
        <v>8318</v>
      </c>
      <c r="R2062" t="s">
        <v>8348</v>
      </c>
      <c r="S2062" s="32">
        <v>44237</v>
      </c>
      <c r="T2062" s="23">
        <v>41843.642939814818</v>
      </c>
      <c r="U2062" s="18" t="s">
        <v>8394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v>1.0791999999999999</v>
      </c>
      <c r="P2063">
        <v>154.17142857142858</v>
      </c>
      <c r="Q2063" t="s">
        <v>8318</v>
      </c>
      <c r="R2063" t="s">
        <v>8348</v>
      </c>
      <c r="S2063" s="32">
        <v>44238</v>
      </c>
      <c r="T2063" s="23">
        <v>42735.764513888891</v>
      </c>
      <c r="U2063" s="18" t="s">
        <v>8390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v>1.14977</v>
      </c>
      <c r="P2064">
        <v>566.38916256157631</v>
      </c>
      <c r="Q2064" t="s">
        <v>8318</v>
      </c>
      <c r="R2064" t="s">
        <v>8348</v>
      </c>
      <c r="S2064" s="32">
        <v>44239</v>
      </c>
      <c r="T2064" s="23">
        <v>42453.341412037036</v>
      </c>
      <c r="U2064" s="18" t="s">
        <v>8399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v>1.4804999999999999</v>
      </c>
      <c r="P2065">
        <v>120.85714285714286</v>
      </c>
      <c r="Q2065" t="s">
        <v>8318</v>
      </c>
      <c r="R2065" t="s">
        <v>8348</v>
      </c>
      <c r="S2065" s="32">
        <v>44240</v>
      </c>
      <c r="T2065" s="23">
        <v>42505.73265046296</v>
      </c>
      <c r="U2065" s="18" t="s">
        <v>8389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v>1.9116676082790633</v>
      </c>
      <c r="P2066">
        <v>86.163845492085343</v>
      </c>
      <c r="Q2066" t="s">
        <v>8318</v>
      </c>
      <c r="R2066" t="s">
        <v>8348</v>
      </c>
      <c r="S2066" s="32">
        <v>44241</v>
      </c>
      <c r="T2066" s="23">
        <v>41425.5</v>
      </c>
      <c r="U2066" s="18" t="s">
        <v>8399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v>1.99215125</v>
      </c>
      <c r="P2067">
        <v>51.212114395886893</v>
      </c>
      <c r="Q2067" t="s">
        <v>8318</v>
      </c>
      <c r="R2067" t="s">
        <v>8348</v>
      </c>
      <c r="S2067" s="32">
        <v>44242</v>
      </c>
      <c r="T2067" s="23">
        <v>41633.333668981482</v>
      </c>
      <c r="U2067" s="18" t="s">
        <v>8397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v>2.1859999999999999</v>
      </c>
      <c r="P2068">
        <v>67.261538461538464</v>
      </c>
      <c r="Q2068" t="s">
        <v>8318</v>
      </c>
      <c r="R2068" t="s">
        <v>8348</v>
      </c>
      <c r="S2068" s="32">
        <v>44243</v>
      </c>
      <c r="T2068" s="23">
        <v>41874.771793981483</v>
      </c>
      <c r="U2068" s="18" t="s">
        <v>8389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v>1.2686868686868686</v>
      </c>
      <c r="P2069">
        <v>62.8</v>
      </c>
      <c r="Q2069" t="s">
        <v>8318</v>
      </c>
      <c r="R2069" t="s">
        <v>8348</v>
      </c>
      <c r="S2069" s="32">
        <v>44244</v>
      </c>
      <c r="T2069" s="23">
        <v>42148.853888888887</v>
      </c>
      <c r="U2069" s="18" t="s">
        <v>8388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v>1.0522388</v>
      </c>
      <c r="P2070">
        <v>346.13118421052633</v>
      </c>
      <c r="Q2070" t="s">
        <v>8318</v>
      </c>
      <c r="R2070" t="s">
        <v>8348</v>
      </c>
      <c r="S2070" s="32">
        <v>44245</v>
      </c>
      <c r="T2070" s="23">
        <v>42663.841608796298</v>
      </c>
      <c r="U2070" s="18" t="s">
        <v>8394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v>1.2840666000000001</v>
      </c>
      <c r="P2071">
        <v>244.11912547528519</v>
      </c>
      <c r="Q2071" t="s">
        <v>8318</v>
      </c>
      <c r="R2071" t="s">
        <v>8348</v>
      </c>
      <c r="S2071" s="32">
        <v>44246</v>
      </c>
      <c r="T2071" s="23">
        <v>42371.972118055557</v>
      </c>
      <c r="U2071" s="18" t="s">
        <v>8399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v>3.1732719999999999</v>
      </c>
      <c r="P2072">
        <v>259.25424836601309</v>
      </c>
      <c r="Q2072" t="s">
        <v>8318</v>
      </c>
      <c r="R2072" t="s">
        <v>8348</v>
      </c>
      <c r="S2072" s="32">
        <v>44247</v>
      </c>
      <c r="T2072" s="23">
        <v>42549.6565162037</v>
      </c>
      <c r="U2072" s="18" t="s">
        <v>8399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v>2.8073000000000001</v>
      </c>
      <c r="P2073">
        <v>201.96402877697841</v>
      </c>
      <c r="Q2073" t="s">
        <v>8318</v>
      </c>
      <c r="R2073" t="s">
        <v>8348</v>
      </c>
      <c r="S2073" s="32">
        <v>44248</v>
      </c>
      <c r="T2073" s="23">
        <v>42645.278749999998</v>
      </c>
      <c r="U2073" s="18" t="s">
        <v>8393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v>1.1073146853146854</v>
      </c>
      <c r="P2074">
        <v>226.20857142857142</v>
      </c>
      <c r="Q2074" t="s">
        <v>8318</v>
      </c>
      <c r="R2074" t="s">
        <v>8348</v>
      </c>
      <c r="S2074" s="32">
        <v>44249</v>
      </c>
      <c r="T2074" s="23">
        <v>42497.581388888888</v>
      </c>
      <c r="U2074" s="18" t="s">
        <v>8399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v>1.5260429999999998</v>
      </c>
      <c r="P2075">
        <v>324.69</v>
      </c>
      <c r="Q2075" t="s">
        <v>8318</v>
      </c>
      <c r="R2075" t="s">
        <v>8348</v>
      </c>
      <c r="S2075" s="32">
        <v>44250</v>
      </c>
      <c r="T2075" s="23">
        <v>42132.668032407411</v>
      </c>
      <c r="U2075" s="18" t="s">
        <v>8399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v>1.0249999999999999</v>
      </c>
      <c r="P2076">
        <v>205</v>
      </c>
      <c r="Q2076" t="s">
        <v>8318</v>
      </c>
      <c r="R2076" t="s">
        <v>8348</v>
      </c>
      <c r="S2076" s="32">
        <v>44251</v>
      </c>
      <c r="T2076" s="23">
        <v>42496.826180555552</v>
      </c>
      <c r="U2076" s="18" t="s">
        <v>8388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v>16.783738373837384</v>
      </c>
      <c r="P2077">
        <v>20.465926829268295</v>
      </c>
      <c r="Q2077" t="s">
        <v>8318</v>
      </c>
      <c r="R2077" t="s">
        <v>8348</v>
      </c>
      <c r="S2077" s="32">
        <v>44252</v>
      </c>
      <c r="T2077" s="23">
        <v>41480.681574074071</v>
      </c>
      <c r="U2077" s="18" t="s">
        <v>8391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v>5.4334915642458101</v>
      </c>
      <c r="P2078">
        <v>116.35303146309367</v>
      </c>
      <c r="Q2078" t="s">
        <v>8318</v>
      </c>
      <c r="R2078" t="s">
        <v>8348</v>
      </c>
      <c r="S2078" s="32">
        <v>44253</v>
      </c>
      <c r="T2078" s="23">
        <v>41843.880659722221</v>
      </c>
      <c r="U2078" s="18" t="s">
        <v>8399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v>1.1550800000000001</v>
      </c>
      <c r="P2079">
        <v>307.20212765957444</v>
      </c>
      <c r="Q2079" t="s">
        <v>8318</v>
      </c>
      <c r="R2079" t="s">
        <v>8348</v>
      </c>
      <c r="S2079" s="32">
        <v>44254</v>
      </c>
      <c r="T2079" s="23">
        <v>42160.875</v>
      </c>
      <c r="U2079" s="18" t="s">
        <v>8399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v>1.3120499999999999</v>
      </c>
      <c r="P2080">
        <v>546.6875</v>
      </c>
      <c r="Q2080" t="s">
        <v>8318</v>
      </c>
      <c r="R2080" t="s">
        <v>8348</v>
      </c>
      <c r="S2080" s="32">
        <v>44255</v>
      </c>
      <c r="T2080" s="23">
        <v>42722.771493055552</v>
      </c>
      <c r="U2080" s="18" t="s">
        <v>8393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v>2.8816999999999999</v>
      </c>
      <c r="P2081">
        <v>47.474464579901152</v>
      </c>
      <c r="Q2081" t="s">
        <v>8318</v>
      </c>
      <c r="R2081" t="s">
        <v>8348</v>
      </c>
      <c r="S2081" s="32">
        <v>44256</v>
      </c>
      <c r="T2081" s="23">
        <v>42180.791666666672</v>
      </c>
      <c r="U2081" s="18" t="s">
        <v>8391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v>5.0780000000000003</v>
      </c>
      <c r="P2082">
        <v>101.56</v>
      </c>
      <c r="Q2082" t="s">
        <v>8318</v>
      </c>
      <c r="R2082" t="s">
        <v>8348</v>
      </c>
      <c r="S2082" s="32">
        <v>44257</v>
      </c>
      <c r="T2082" s="23">
        <v>42319.998842592591</v>
      </c>
      <c r="U2082" s="18" t="s">
        <v>8389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v>1.1457142857142857</v>
      </c>
      <c r="P2083">
        <v>72.909090909090907</v>
      </c>
      <c r="Q2083" t="s">
        <v>8324</v>
      </c>
      <c r="R2083" t="s">
        <v>8328</v>
      </c>
      <c r="S2083" s="32">
        <v>44258</v>
      </c>
      <c r="T2083" s="23">
        <v>41045.207638888889</v>
      </c>
      <c r="U2083" s="18" t="s">
        <v>8389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v>1.1073333333333333</v>
      </c>
      <c r="P2084">
        <v>43.710526315789473</v>
      </c>
      <c r="Q2084" t="s">
        <v>8324</v>
      </c>
      <c r="R2084" t="s">
        <v>8328</v>
      </c>
      <c r="S2084" s="32">
        <v>44259</v>
      </c>
      <c r="T2084" s="23">
        <v>40871.161990740737</v>
      </c>
      <c r="U2084" s="18" t="s">
        <v>8389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v>1.1333333333333333</v>
      </c>
      <c r="P2085">
        <v>34</v>
      </c>
      <c r="Q2085" t="s">
        <v>8324</v>
      </c>
      <c r="R2085" t="s">
        <v>8328</v>
      </c>
      <c r="S2085" s="32">
        <v>44260</v>
      </c>
      <c r="T2085" s="23">
        <v>41064.72216435185</v>
      </c>
      <c r="U2085" s="18" t="s">
        <v>8388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v>1.0833333333333333</v>
      </c>
      <c r="P2086">
        <v>70.652173913043484</v>
      </c>
      <c r="Q2086" t="s">
        <v>8324</v>
      </c>
      <c r="R2086" t="s">
        <v>8328</v>
      </c>
      <c r="S2086" s="32">
        <v>44261</v>
      </c>
      <c r="T2086" s="23">
        <v>41763.290972222225</v>
      </c>
      <c r="U2086" s="18" t="s">
        <v>8389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v>1.2353333333333334</v>
      </c>
      <c r="P2087">
        <v>89.301204819277103</v>
      </c>
      <c r="Q2087" t="s">
        <v>8324</v>
      </c>
      <c r="R2087" t="s">
        <v>8328</v>
      </c>
      <c r="S2087" s="32">
        <v>44262</v>
      </c>
      <c r="T2087" s="23">
        <v>41105.835497685184</v>
      </c>
      <c r="U2087" s="18" t="s">
        <v>8390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v>1.0069999999999999</v>
      </c>
      <c r="P2088">
        <v>115.08571428571429</v>
      </c>
      <c r="Q2088" t="s">
        <v>8324</v>
      </c>
      <c r="R2088" t="s">
        <v>8328</v>
      </c>
      <c r="S2088" s="32">
        <v>44263</v>
      </c>
      <c r="T2088" s="23">
        <v>40891.207638888889</v>
      </c>
      <c r="U2088" s="18" t="s">
        <v>8389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v>1.0353333333333334</v>
      </c>
      <c r="P2089">
        <v>62.12</v>
      </c>
      <c r="Q2089" t="s">
        <v>8324</v>
      </c>
      <c r="R2089" t="s">
        <v>8328</v>
      </c>
      <c r="S2089" s="32">
        <v>44264</v>
      </c>
      <c r="T2089" s="23">
        <v>40794.204375000001</v>
      </c>
      <c r="U2089" s="18" t="s">
        <v>8389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v>1.1551066666666667</v>
      </c>
      <c r="P2090">
        <v>46.204266666666669</v>
      </c>
      <c r="Q2090" t="s">
        <v>8324</v>
      </c>
      <c r="R2090" t="s">
        <v>8328</v>
      </c>
      <c r="S2090" s="32">
        <v>44265</v>
      </c>
      <c r="T2090" s="23">
        <v>40432.165972222225</v>
      </c>
      <c r="U2090" s="18" t="s">
        <v>8389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v>1.2040040000000001</v>
      </c>
      <c r="P2091">
        <v>48.54854838709678</v>
      </c>
      <c r="Q2091" t="s">
        <v>8324</v>
      </c>
      <c r="R2091" t="s">
        <v>8328</v>
      </c>
      <c r="S2091" s="32">
        <v>44266</v>
      </c>
      <c r="T2091" s="23">
        <v>41488.076319444444</v>
      </c>
      <c r="U2091" s="18" t="s">
        <v>8389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v>1.1504037499999999</v>
      </c>
      <c r="P2092">
        <v>57.520187499999999</v>
      </c>
      <c r="Q2092" t="s">
        <v>8324</v>
      </c>
      <c r="R2092" t="s">
        <v>8328</v>
      </c>
      <c r="S2092" s="32">
        <v>44267</v>
      </c>
      <c r="T2092" s="23">
        <v>41329.381423611114</v>
      </c>
      <c r="U2092" s="18" t="s">
        <v>8390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v>1.2046777777777777</v>
      </c>
      <c r="P2093">
        <v>88.147154471544724</v>
      </c>
      <c r="Q2093" t="s">
        <v>8324</v>
      </c>
      <c r="R2093" t="s">
        <v>8328</v>
      </c>
      <c r="S2093" s="32">
        <v>44268</v>
      </c>
      <c r="T2093" s="23">
        <v>40603.833333333336</v>
      </c>
      <c r="U2093" s="18" t="s">
        <v>8392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v>1.0128333333333333</v>
      </c>
      <c r="P2094">
        <v>110.49090909090908</v>
      </c>
      <c r="Q2094" t="s">
        <v>8324</v>
      </c>
      <c r="R2094" t="s">
        <v>8328</v>
      </c>
      <c r="S2094" s="32">
        <v>44269</v>
      </c>
      <c r="T2094" s="23">
        <v>40823.707546296297</v>
      </c>
      <c r="U2094" s="18" t="s">
        <v>8390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v>1.0246666666666666</v>
      </c>
      <c r="P2095">
        <v>66.826086956521735</v>
      </c>
      <c r="Q2095" t="s">
        <v>8324</v>
      </c>
      <c r="R2095" t="s">
        <v>8328</v>
      </c>
      <c r="S2095" s="32">
        <v>44270</v>
      </c>
      <c r="T2095" s="23">
        <v>41265.896203703705</v>
      </c>
      <c r="U2095" s="18" t="s">
        <v>8389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v>1.2054285714285715</v>
      </c>
      <c r="P2096">
        <v>58.597222222222221</v>
      </c>
      <c r="Q2096" t="s">
        <v>8324</v>
      </c>
      <c r="R2096" t="s">
        <v>8328</v>
      </c>
      <c r="S2096" s="32">
        <v>44271</v>
      </c>
      <c r="T2096" s="23">
        <v>40973.125</v>
      </c>
      <c r="U2096" s="18" t="s">
        <v>8389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v>1</v>
      </c>
      <c r="P2097">
        <v>113.63636363636364</v>
      </c>
      <c r="Q2097" t="s">
        <v>8324</v>
      </c>
      <c r="R2097" t="s">
        <v>8328</v>
      </c>
      <c r="S2097" s="32">
        <v>44272</v>
      </c>
      <c r="T2097" s="23">
        <v>40818.733483796292</v>
      </c>
      <c r="U2097" s="18" t="s">
        <v>8389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v>1.0166666666666666</v>
      </c>
      <c r="P2098">
        <v>43.571428571428569</v>
      </c>
      <c r="Q2098" t="s">
        <v>8324</v>
      </c>
      <c r="R2098" t="s">
        <v>8328</v>
      </c>
      <c r="S2098" s="32">
        <v>44273</v>
      </c>
      <c r="T2098" s="23">
        <v>41208.165972222225</v>
      </c>
      <c r="U2098" s="18" t="s">
        <v>8388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v>1</v>
      </c>
      <c r="P2099">
        <v>78.94736842105263</v>
      </c>
      <c r="Q2099" t="s">
        <v>8324</v>
      </c>
      <c r="R2099" t="s">
        <v>8328</v>
      </c>
      <c r="S2099" s="32">
        <v>44274</v>
      </c>
      <c r="T2099" s="23">
        <v>40878.626562500001</v>
      </c>
      <c r="U2099" s="18" t="s">
        <v>8389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v>1.0033333333333334</v>
      </c>
      <c r="P2100">
        <v>188.125</v>
      </c>
      <c r="Q2100" t="s">
        <v>8324</v>
      </c>
      <c r="R2100" t="s">
        <v>8328</v>
      </c>
      <c r="S2100" s="32">
        <v>44275</v>
      </c>
      <c r="T2100" s="23">
        <v>40976.11383101852</v>
      </c>
      <c r="U2100" s="18" t="s">
        <v>8390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v>1.3236666666666668</v>
      </c>
      <c r="P2101">
        <v>63.031746031746032</v>
      </c>
      <c r="Q2101" t="s">
        <v>8324</v>
      </c>
      <c r="R2101" t="s">
        <v>8328</v>
      </c>
      <c r="S2101" s="32">
        <v>44276</v>
      </c>
      <c r="T2101" s="23">
        <v>42187.152777777781</v>
      </c>
      <c r="U2101" s="18" t="s">
        <v>8389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v>1.3666666666666667</v>
      </c>
      <c r="P2102">
        <v>30.37037037037037</v>
      </c>
      <c r="Q2102" t="s">
        <v>8324</v>
      </c>
      <c r="R2102" t="s">
        <v>8328</v>
      </c>
      <c r="S2102" s="32">
        <v>44277</v>
      </c>
      <c r="T2102" s="23">
        <v>41090.165972222225</v>
      </c>
      <c r="U2102" s="18" t="s">
        <v>8388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v>1.1325000000000001</v>
      </c>
      <c r="P2103">
        <v>51.477272727272727</v>
      </c>
      <c r="Q2103" t="s">
        <v>8324</v>
      </c>
      <c r="R2103" t="s">
        <v>8328</v>
      </c>
      <c r="S2103" s="32">
        <v>44278</v>
      </c>
      <c r="T2103" s="23">
        <v>40952.149467592593</v>
      </c>
      <c r="U2103" s="18" t="s">
        <v>8389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v>1.36</v>
      </c>
      <c r="P2104">
        <v>35.789473684210527</v>
      </c>
      <c r="Q2104" t="s">
        <v>8324</v>
      </c>
      <c r="R2104" t="s">
        <v>8328</v>
      </c>
      <c r="S2104" s="32">
        <v>44279</v>
      </c>
      <c r="T2104" s="23">
        <v>40668.868611111109</v>
      </c>
      <c r="U2104" s="18" t="s">
        <v>8389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v>1.4612318374694613</v>
      </c>
      <c r="P2105">
        <v>98.817391304347822</v>
      </c>
      <c r="Q2105" t="s">
        <v>8324</v>
      </c>
      <c r="R2105" t="s">
        <v>8328</v>
      </c>
      <c r="S2105" s="32">
        <v>44280</v>
      </c>
      <c r="T2105" s="23">
        <v>41222.7966087963</v>
      </c>
      <c r="U2105" s="18" t="s">
        <v>8390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v>1.2949999999999999</v>
      </c>
      <c r="P2106">
        <v>28</v>
      </c>
      <c r="Q2106" t="s">
        <v>8324</v>
      </c>
      <c r="R2106" t="s">
        <v>8328</v>
      </c>
      <c r="S2106" s="32">
        <v>44281</v>
      </c>
      <c r="T2106" s="23">
        <v>41425</v>
      </c>
      <c r="U2106" s="18" t="s">
        <v>8388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v>2.54</v>
      </c>
      <c r="P2107">
        <v>51.313131313131315</v>
      </c>
      <c r="Q2107" t="s">
        <v>8324</v>
      </c>
      <c r="R2107" t="s">
        <v>8328</v>
      </c>
      <c r="S2107" s="32">
        <v>44282</v>
      </c>
      <c r="T2107" s="23">
        <v>41964.166666666672</v>
      </c>
      <c r="U2107" s="18" t="s">
        <v>8389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v>1.0704545454545455</v>
      </c>
      <c r="P2108">
        <v>53.522727272727273</v>
      </c>
      <c r="Q2108" t="s">
        <v>8324</v>
      </c>
      <c r="R2108" t="s">
        <v>8328</v>
      </c>
      <c r="S2108" s="32">
        <v>44283</v>
      </c>
      <c r="T2108" s="23">
        <v>41300.21497685185</v>
      </c>
      <c r="U2108" s="18" t="s">
        <v>8389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v>1.0773299999999999</v>
      </c>
      <c r="P2109">
        <v>37.149310344827583</v>
      </c>
      <c r="Q2109" t="s">
        <v>8324</v>
      </c>
      <c r="R2109" t="s">
        <v>8328</v>
      </c>
      <c r="S2109" s="32">
        <v>44284</v>
      </c>
      <c r="T2109" s="23">
        <v>41955.752233796295</v>
      </c>
      <c r="U2109" s="18" t="s">
        <v>8389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v>1.0731250000000001</v>
      </c>
      <c r="P2110">
        <v>89.895287958115176</v>
      </c>
      <c r="Q2110" t="s">
        <v>8324</v>
      </c>
      <c r="R2110" t="s">
        <v>8328</v>
      </c>
      <c r="S2110" s="32">
        <v>44285</v>
      </c>
      <c r="T2110" s="23">
        <v>41162.163194444445</v>
      </c>
      <c r="U2110" s="18" t="s">
        <v>8392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v>1.06525</v>
      </c>
      <c r="P2111">
        <v>106.52500000000001</v>
      </c>
      <c r="Q2111" t="s">
        <v>8324</v>
      </c>
      <c r="R2111" t="s">
        <v>8328</v>
      </c>
      <c r="S2111" s="32">
        <v>44286</v>
      </c>
      <c r="T2111" s="23">
        <v>42190.708530092597</v>
      </c>
      <c r="U2111" s="18" t="s">
        <v>8389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v>1.0035000000000001</v>
      </c>
      <c r="P2112">
        <v>52.815789473684212</v>
      </c>
      <c r="Q2112" t="s">
        <v>8324</v>
      </c>
      <c r="R2112" t="s">
        <v>8328</v>
      </c>
      <c r="S2112" s="32">
        <v>44287</v>
      </c>
      <c r="T2112" s="23">
        <v>41787.207638888889</v>
      </c>
      <c r="U2112" s="18" t="s">
        <v>8389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v>1.0649999999999999</v>
      </c>
      <c r="P2113">
        <v>54.615384615384613</v>
      </c>
      <c r="Q2113" t="s">
        <v>8324</v>
      </c>
      <c r="R2113" t="s">
        <v>8328</v>
      </c>
      <c r="S2113" s="32">
        <v>44288</v>
      </c>
      <c r="T2113" s="23">
        <v>40770.041666666664</v>
      </c>
      <c r="U2113" s="18" t="s">
        <v>8389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v>1</v>
      </c>
      <c r="P2114">
        <v>27.272727272727273</v>
      </c>
      <c r="Q2114" t="s">
        <v>8324</v>
      </c>
      <c r="R2114" t="s">
        <v>8328</v>
      </c>
      <c r="S2114" s="32">
        <v>44289</v>
      </c>
      <c r="T2114" s="23">
        <v>41379.928159722222</v>
      </c>
      <c r="U2114" s="18" t="s">
        <v>8388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v>1.0485714285714285</v>
      </c>
      <c r="P2115">
        <v>68.598130841121488</v>
      </c>
      <c r="Q2115" t="s">
        <v>8324</v>
      </c>
      <c r="R2115" t="s">
        <v>8328</v>
      </c>
      <c r="S2115" s="32">
        <v>44290</v>
      </c>
      <c r="T2115" s="23">
        <v>41905.86546296296</v>
      </c>
      <c r="U2115" s="18" t="s">
        <v>8390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v>1.0469999999999999</v>
      </c>
      <c r="P2116">
        <v>35.612244897959187</v>
      </c>
      <c r="Q2116" t="s">
        <v>8324</v>
      </c>
      <c r="R2116" t="s">
        <v>8328</v>
      </c>
      <c r="S2116" s="32">
        <v>44291</v>
      </c>
      <c r="T2116" s="23">
        <v>40521.207638888889</v>
      </c>
      <c r="U2116" s="18" t="s">
        <v>8390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v>2.2566666666666668</v>
      </c>
      <c r="P2117">
        <v>94.027777777777771</v>
      </c>
      <c r="Q2117" t="s">
        <v>8324</v>
      </c>
      <c r="R2117" t="s">
        <v>8328</v>
      </c>
      <c r="S2117" s="32">
        <v>44292</v>
      </c>
      <c r="T2117" s="23">
        <v>40594.081030092595</v>
      </c>
      <c r="U2117" s="18" t="s">
        <v>8389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v>1.0090416666666666</v>
      </c>
      <c r="P2118">
        <v>526.45652173913038</v>
      </c>
      <c r="Q2118" t="s">
        <v>8324</v>
      </c>
      <c r="R2118" t="s">
        <v>8328</v>
      </c>
      <c r="S2118" s="32">
        <v>44293</v>
      </c>
      <c r="T2118" s="23">
        <v>41184.777812500004</v>
      </c>
      <c r="U2118" s="18" t="s">
        <v>8398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v>1.4775</v>
      </c>
      <c r="P2119">
        <v>50.657142857142858</v>
      </c>
      <c r="Q2119" t="s">
        <v>8324</v>
      </c>
      <c r="R2119" t="s">
        <v>8328</v>
      </c>
      <c r="S2119" s="32">
        <v>44294</v>
      </c>
      <c r="T2119" s="23">
        <v>42304.207638888889</v>
      </c>
      <c r="U2119" s="18" t="s">
        <v>8389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v>1.3461099999999999</v>
      </c>
      <c r="P2120">
        <v>79.182941176470578</v>
      </c>
      <c r="Q2120" t="s">
        <v>8324</v>
      </c>
      <c r="R2120" t="s">
        <v>8328</v>
      </c>
      <c r="S2120" s="32">
        <v>44295</v>
      </c>
      <c r="T2120" s="23">
        <v>40748.839537037034</v>
      </c>
      <c r="U2120" s="18" t="s">
        <v>8389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v>1.0075000000000001</v>
      </c>
      <c r="P2121">
        <v>91.590909090909093</v>
      </c>
      <c r="Q2121" t="s">
        <v>8324</v>
      </c>
      <c r="R2121" t="s">
        <v>8328</v>
      </c>
      <c r="S2121" s="32">
        <v>44296</v>
      </c>
      <c r="T2121" s="23">
        <v>41137.130150462966</v>
      </c>
      <c r="U2121" s="18" t="s">
        <v>8389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v>1.00880375</v>
      </c>
      <c r="P2122">
        <v>116.96275362318841</v>
      </c>
      <c r="Q2122" t="s">
        <v>8324</v>
      </c>
      <c r="R2122" t="s">
        <v>8328</v>
      </c>
      <c r="S2122" s="32">
        <v>44297</v>
      </c>
      <c r="T2122" s="23">
        <v>41640.964537037034</v>
      </c>
      <c r="U2122" s="18" t="s">
        <v>8390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v>5.6800000000000002E-3</v>
      </c>
      <c r="P2123">
        <v>28.4</v>
      </c>
      <c r="Q2123" t="s">
        <v>8332</v>
      </c>
      <c r="R2123" t="s">
        <v>8333</v>
      </c>
      <c r="S2123" s="32">
        <v>44298</v>
      </c>
      <c r="T2123" s="23">
        <v>42746.7424537037</v>
      </c>
      <c r="U2123" s="18" t="s">
        <v>8399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v>3.875E-3</v>
      </c>
      <c r="P2124">
        <v>103.33333333333333</v>
      </c>
      <c r="Q2124" t="s">
        <v>8332</v>
      </c>
      <c r="R2124" t="s">
        <v>8333</v>
      </c>
      <c r="S2124" s="32">
        <v>44299</v>
      </c>
      <c r="T2124" s="23">
        <v>42742.300567129627</v>
      </c>
      <c r="U2124" s="18" t="s">
        <v>8399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v>0.1</v>
      </c>
      <c r="P2125">
        <v>10</v>
      </c>
      <c r="Q2125" t="s">
        <v>8332</v>
      </c>
      <c r="R2125" t="s">
        <v>8333</v>
      </c>
      <c r="S2125" s="32">
        <v>44300</v>
      </c>
      <c r="T2125" s="23">
        <v>40252.290972222225</v>
      </c>
      <c r="U2125" s="18" t="s">
        <v>8388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v>0.10454545454545454</v>
      </c>
      <c r="P2126">
        <v>23</v>
      </c>
      <c r="Q2126" t="s">
        <v>8332</v>
      </c>
      <c r="R2126" t="s">
        <v>8333</v>
      </c>
      <c r="S2126" s="32">
        <v>44301</v>
      </c>
      <c r="T2126" s="23">
        <v>40512.208333333336</v>
      </c>
      <c r="U2126" s="18" t="s">
        <v>8389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v>1.4200000000000001E-2</v>
      </c>
      <c r="P2127">
        <v>31.555555555555557</v>
      </c>
      <c r="Q2127" t="s">
        <v>8332</v>
      </c>
      <c r="R2127" t="s">
        <v>8333</v>
      </c>
      <c r="S2127" s="32">
        <v>44302</v>
      </c>
      <c r="T2127" s="23">
        <v>42221.023530092592</v>
      </c>
      <c r="U2127" s="18" t="s">
        <v>8399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v>5.0000000000000001E-4</v>
      </c>
      <c r="P2128">
        <v>5</v>
      </c>
      <c r="Q2128" t="s">
        <v>8332</v>
      </c>
      <c r="R2128" t="s">
        <v>8333</v>
      </c>
      <c r="S2128" s="32">
        <v>44303</v>
      </c>
      <c r="T2128" s="23">
        <v>41981.973229166666</v>
      </c>
      <c r="U2128" s="18" t="s">
        <v>8393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v>0.28842857142857142</v>
      </c>
      <c r="P2129">
        <v>34.220338983050844</v>
      </c>
      <c r="Q2129" t="s">
        <v>8332</v>
      </c>
      <c r="R2129" t="s">
        <v>8333</v>
      </c>
      <c r="S2129" s="32">
        <v>44304</v>
      </c>
      <c r="T2129" s="23">
        <v>42075.463692129633</v>
      </c>
      <c r="U2129" s="18" t="s">
        <v>8394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v>1.6666666666666668E-3</v>
      </c>
      <c r="P2130">
        <v>25</v>
      </c>
      <c r="Q2130" t="s">
        <v>8332</v>
      </c>
      <c r="R2130" t="s">
        <v>8333</v>
      </c>
      <c r="S2130" s="32">
        <v>44305</v>
      </c>
      <c r="T2130" s="23">
        <v>41903.772789351853</v>
      </c>
      <c r="U2130" s="18" t="s">
        <v>8392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v>0.11799999999999999</v>
      </c>
      <c r="P2131">
        <v>19.666666666666668</v>
      </c>
      <c r="Q2131" t="s">
        <v>8332</v>
      </c>
      <c r="R2131" t="s">
        <v>8333</v>
      </c>
      <c r="S2131" s="32">
        <v>44306</v>
      </c>
      <c r="T2131" s="23">
        <v>42439.024305555555</v>
      </c>
      <c r="U2131" s="18" t="s">
        <v>8389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v>2.0238095238095236E-3</v>
      </c>
      <c r="P2132">
        <v>21.25</v>
      </c>
      <c r="Q2132" t="s">
        <v>8332</v>
      </c>
      <c r="R2132" t="s">
        <v>8333</v>
      </c>
      <c r="S2132" s="32">
        <v>44307</v>
      </c>
      <c r="T2132" s="23">
        <v>41867.086377314816</v>
      </c>
      <c r="U2132" s="18" t="s">
        <v>8397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v>0.05</v>
      </c>
      <c r="P2133">
        <v>8.3333333333333339</v>
      </c>
      <c r="Q2133" t="s">
        <v>8332</v>
      </c>
      <c r="R2133" t="s">
        <v>8333</v>
      </c>
      <c r="S2133" s="32">
        <v>44308</v>
      </c>
      <c r="T2133" s="23">
        <v>42197.207071759258</v>
      </c>
      <c r="U2133" s="18" t="s">
        <v>8388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v>2.1129899999999997E-2</v>
      </c>
      <c r="P2134">
        <v>21.34333333333333</v>
      </c>
      <c r="Q2134" t="s">
        <v>8332</v>
      </c>
      <c r="R2134" t="s">
        <v>8333</v>
      </c>
      <c r="S2134" s="32">
        <v>44309</v>
      </c>
      <c r="T2134" s="23">
        <v>41673.487175925926</v>
      </c>
      <c r="U2134" s="18" t="s">
        <v>8399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v>1.6E-2</v>
      </c>
      <c r="P2135">
        <v>5.333333333333333</v>
      </c>
      <c r="Q2135" t="s">
        <v>8332</v>
      </c>
      <c r="R2135" t="s">
        <v>8333</v>
      </c>
      <c r="S2135" s="32">
        <v>44310</v>
      </c>
      <c r="T2135" s="23">
        <v>40657.290972222225</v>
      </c>
      <c r="U2135" s="18" t="s">
        <v>8389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v>1.7333333333333333E-2</v>
      </c>
      <c r="P2136">
        <v>34.666666666666664</v>
      </c>
      <c r="Q2136" t="s">
        <v>8332</v>
      </c>
      <c r="R2136" t="s">
        <v>8333</v>
      </c>
      <c r="S2136" s="32">
        <v>44311</v>
      </c>
      <c r="T2136" s="23">
        <v>41391.886469907404</v>
      </c>
      <c r="U2136" s="18" t="s">
        <v>8390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v>9.5600000000000004E-2</v>
      </c>
      <c r="P2137">
        <v>21.727272727272727</v>
      </c>
      <c r="Q2137" t="s">
        <v>8332</v>
      </c>
      <c r="R2137" t="s">
        <v>8333</v>
      </c>
      <c r="S2137" s="32">
        <v>44312</v>
      </c>
      <c r="T2137" s="23">
        <v>41186.963344907403</v>
      </c>
      <c r="U2137" s="18" t="s">
        <v>8390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v>5.9612499999999998E-4</v>
      </c>
      <c r="P2138">
        <v>11.922499999999999</v>
      </c>
      <c r="Q2138" t="s">
        <v>8332</v>
      </c>
      <c r="R2138" t="s">
        <v>8333</v>
      </c>
      <c r="S2138" s="32">
        <v>44313</v>
      </c>
      <c r="T2138" s="23">
        <v>41566.509097222224</v>
      </c>
      <c r="U2138" s="18" t="s">
        <v>8399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v>0.28405999999999998</v>
      </c>
      <c r="P2139">
        <v>26.59737827715356</v>
      </c>
      <c r="Q2139" t="s">
        <v>8332</v>
      </c>
      <c r="R2139" t="s">
        <v>8333</v>
      </c>
      <c r="S2139" s="32">
        <v>44314</v>
      </c>
      <c r="T2139" s="23">
        <v>41978.771168981482</v>
      </c>
      <c r="U2139" s="18" t="s">
        <v>8399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v>0.128</v>
      </c>
      <c r="P2140">
        <v>10.666666666666666</v>
      </c>
      <c r="Q2140" t="s">
        <v>8332</v>
      </c>
      <c r="R2140" t="s">
        <v>8333</v>
      </c>
      <c r="S2140" s="32">
        <v>44315</v>
      </c>
      <c r="T2140" s="23">
        <v>41587.054849537039</v>
      </c>
      <c r="U2140" s="18" t="s">
        <v>8389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v>5.4199999999999998E-2</v>
      </c>
      <c r="P2141">
        <v>29.035714285714285</v>
      </c>
      <c r="Q2141" t="s">
        <v>8332</v>
      </c>
      <c r="R2141" t="s">
        <v>8333</v>
      </c>
      <c r="S2141" s="32">
        <v>44316</v>
      </c>
      <c r="T2141" s="23">
        <v>42677.750092592592</v>
      </c>
      <c r="U2141" s="18" t="s">
        <v>8395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v>1.1199999999999999E-3</v>
      </c>
      <c r="P2142">
        <v>50.909090909090907</v>
      </c>
      <c r="Q2142" t="s">
        <v>8332</v>
      </c>
      <c r="R2142" t="s">
        <v>8333</v>
      </c>
      <c r="S2142" s="32">
        <v>44317</v>
      </c>
      <c r="T2142" s="23">
        <v>41285.833611111113</v>
      </c>
      <c r="U2142" s="18" t="s">
        <v>8399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v>0</v>
      </c>
      <c r="P2143" t="e">
        <v>#DIV/0!</v>
      </c>
      <c r="Q2143" t="s">
        <v>8332</v>
      </c>
      <c r="R2143" t="s">
        <v>8333</v>
      </c>
      <c r="S2143" s="32">
        <v>44318</v>
      </c>
      <c r="T2143" s="23">
        <v>41957.277303240742</v>
      </c>
      <c r="U2143" s="18" t="s">
        <v>8392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v>5.7238095238095241E-2</v>
      </c>
      <c r="P2144">
        <v>50.083333333333336</v>
      </c>
      <c r="Q2144" t="s">
        <v>8332</v>
      </c>
      <c r="R2144" t="s">
        <v>8333</v>
      </c>
      <c r="S2144" s="32">
        <v>44319</v>
      </c>
      <c r="T2144" s="23">
        <v>42368.701504629629</v>
      </c>
      <c r="U2144" s="18" t="s">
        <v>8391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v>0.1125</v>
      </c>
      <c r="P2145">
        <v>45</v>
      </c>
      <c r="Q2145" t="s">
        <v>8332</v>
      </c>
      <c r="R2145" t="s">
        <v>8333</v>
      </c>
      <c r="S2145" s="32">
        <v>44320</v>
      </c>
      <c r="T2145" s="23">
        <v>40380.791666666664</v>
      </c>
      <c r="U2145" s="18" t="s">
        <v>8389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v>1.7098591549295775E-2</v>
      </c>
      <c r="P2146">
        <v>25.291666666666668</v>
      </c>
      <c r="Q2146" t="s">
        <v>8332</v>
      </c>
      <c r="R2146" t="s">
        <v>8333</v>
      </c>
      <c r="S2146" s="32">
        <v>44321</v>
      </c>
      <c r="T2146" s="23">
        <v>41531.546759259261</v>
      </c>
      <c r="U2146" s="18" t="s">
        <v>8396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v>0.30433333333333334</v>
      </c>
      <c r="P2147">
        <v>51.292134831460672</v>
      </c>
      <c r="Q2147" t="s">
        <v>8332</v>
      </c>
      <c r="R2147" t="s">
        <v>8333</v>
      </c>
      <c r="S2147" s="32">
        <v>44322</v>
      </c>
      <c r="T2147" s="23">
        <v>41605.279097222221</v>
      </c>
      <c r="U2147" s="18" t="s">
        <v>8392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v>2.0000000000000001E-4</v>
      </c>
      <c r="P2148">
        <v>1</v>
      </c>
      <c r="Q2148" t="s">
        <v>8332</v>
      </c>
      <c r="R2148" t="s">
        <v>8333</v>
      </c>
      <c r="S2148" s="32">
        <v>44323</v>
      </c>
      <c r="T2148" s="23">
        <v>42411.679513888885</v>
      </c>
      <c r="U2148" s="18" t="s">
        <v>8390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v>6.9641025641025639E-3</v>
      </c>
      <c r="P2149">
        <v>49.381818181818183</v>
      </c>
      <c r="Q2149" t="s">
        <v>8332</v>
      </c>
      <c r="R2149" t="s">
        <v>8333</v>
      </c>
      <c r="S2149" s="32">
        <v>44324</v>
      </c>
      <c r="T2149" s="23">
        <v>41959.337361111116</v>
      </c>
      <c r="U2149" s="18" t="s">
        <v>8399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v>0.02</v>
      </c>
      <c r="P2150">
        <v>1</v>
      </c>
      <c r="Q2150" t="s">
        <v>8332</v>
      </c>
      <c r="R2150" t="s">
        <v>8333</v>
      </c>
      <c r="S2150" s="32">
        <v>44325</v>
      </c>
      <c r="T2150" s="23">
        <v>42096.691921296297</v>
      </c>
      <c r="U2150" s="18" t="s">
        <v>8388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v>0</v>
      </c>
      <c r="P2151" t="e">
        <v>#DIV/0!</v>
      </c>
      <c r="Q2151" t="s">
        <v>8332</v>
      </c>
      <c r="R2151" t="s">
        <v>8333</v>
      </c>
      <c r="S2151" s="32">
        <v>44326</v>
      </c>
      <c r="T2151" s="23">
        <v>40390</v>
      </c>
      <c r="U2151" s="18" t="s">
        <v>8389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v>8.0999999999999996E-3</v>
      </c>
      <c r="P2152">
        <v>101.25</v>
      </c>
      <c r="Q2152" t="s">
        <v>8332</v>
      </c>
      <c r="R2152" t="s">
        <v>8333</v>
      </c>
      <c r="S2152" s="32">
        <v>44327</v>
      </c>
      <c r="T2152" s="23">
        <v>42564.284710648149</v>
      </c>
      <c r="U2152" s="18" t="s">
        <v>8399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v>2.6222222222222224E-3</v>
      </c>
      <c r="P2153">
        <v>19.666666666666668</v>
      </c>
      <c r="Q2153" t="s">
        <v>8332</v>
      </c>
      <c r="R2153" t="s">
        <v>8333</v>
      </c>
      <c r="S2153" s="32">
        <v>44328</v>
      </c>
      <c r="T2153" s="23">
        <v>42550.847384259265</v>
      </c>
      <c r="U2153" s="18" t="s">
        <v>8398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v>1.6666666666666668E-3</v>
      </c>
      <c r="P2154">
        <v>12.5</v>
      </c>
      <c r="Q2154" t="s">
        <v>8332</v>
      </c>
      <c r="R2154" t="s">
        <v>8333</v>
      </c>
      <c r="S2154" s="32">
        <v>44329</v>
      </c>
      <c r="T2154" s="23">
        <v>41713.790613425925</v>
      </c>
      <c r="U2154" s="18" t="s">
        <v>8395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v>9.1244548809124457E-5</v>
      </c>
      <c r="P2155">
        <v>8.5</v>
      </c>
      <c r="Q2155" t="s">
        <v>8332</v>
      </c>
      <c r="R2155" t="s">
        <v>8333</v>
      </c>
      <c r="S2155" s="32">
        <v>44330</v>
      </c>
      <c r="T2155" s="23">
        <v>42014.332638888889</v>
      </c>
      <c r="U2155" s="18" t="s">
        <v>8399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v>8.0000000000000002E-3</v>
      </c>
      <c r="P2156">
        <v>1</v>
      </c>
      <c r="Q2156" t="s">
        <v>8332</v>
      </c>
      <c r="R2156" t="s">
        <v>8333</v>
      </c>
      <c r="S2156" s="32">
        <v>44331</v>
      </c>
      <c r="T2156" s="23">
        <v>41667.632256944446</v>
      </c>
      <c r="U2156" s="18" t="s">
        <v>8388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v>2.3E-2</v>
      </c>
      <c r="P2157">
        <v>23</v>
      </c>
      <c r="Q2157" t="s">
        <v>8332</v>
      </c>
      <c r="R2157" t="s">
        <v>8333</v>
      </c>
      <c r="S2157" s="32">
        <v>44332</v>
      </c>
      <c r="T2157" s="23">
        <v>42460.70584490741</v>
      </c>
      <c r="U2157" s="18" t="s">
        <v>8390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v>2.6660714285714284E-2</v>
      </c>
      <c r="P2158">
        <v>17.987951807228917</v>
      </c>
      <c r="Q2158" t="s">
        <v>8332</v>
      </c>
      <c r="R2158" t="s">
        <v>8333</v>
      </c>
      <c r="S2158" s="32">
        <v>44333</v>
      </c>
      <c r="T2158" s="23">
        <v>41533.85423611111</v>
      </c>
      <c r="U2158" s="18" t="s">
        <v>8399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v>0.28192</v>
      </c>
      <c r="P2159">
        <v>370.94736842105266</v>
      </c>
      <c r="Q2159" t="s">
        <v>8332</v>
      </c>
      <c r="R2159" t="s">
        <v>8333</v>
      </c>
      <c r="S2159" s="32">
        <v>44334</v>
      </c>
      <c r="T2159" s="23">
        <v>42727.332638888889</v>
      </c>
      <c r="U2159" s="18" t="s">
        <v>8399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v>6.5900366666666668E-2</v>
      </c>
      <c r="P2160">
        <v>63.569485530546629</v>
      </c>
      <c r="Q2160" t="s">
        <v>8332</v>
      </c>
      <c r="R2160" t="s">
        <v>8333</v>
      </c>
      <c r="S2160" s="32">
        <v>44335</v>
      </c>
      <c r="T2160" s="23">
        <v>41309.853865740741</v>
      </c>
      <c r="U2160" s="18" t="s">
        <v>8399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v>7.2222222222222219E-3</v>
      </c>
      <c r="P2161">
        <v>13</v>
      </c>
      <c r="Q2161" t="s">
        <v>8332</v>
      </c>
      <c r="R2161" t="s">
        <v>8333</v>
      </c>
      <c r="S2161" s="32">
        <v>44336</v>
      </c>
      <c r="T2161" s="23">
        <v>40740.731180555551</v>
      </c>
      <c r="U2161" s="18" t="s">
        <v>8389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v>8.5000000000000006E-3</v>
      </c>
      <c r="P2162">
        <v>5.3125</v>
      </c>
      <c r="Q2162" t="s">
        <v>8332</v>
      </c>
      <c r="R2162" t="s">
        <v>8333</v>
      </c>
      <c r="S2162" s="32">
        <v>44337</v>
      </c>
      <c r="T2162" s="23">
        <v>41048.711863425924</v>
      </c>
      <c r="U2162" s="18" t="s">
        <v>8391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v>1.1575</v>
      </c>
      <c r="P2163">
        <v>35.615384615384613</v>
      </c>
      <c r="Q2163" t="s">
        <v>8324</v>
      </c>
      <c r="R2163" t="s">
        <v>8325</v>
      </c>
      <c r="S2163" s="32">
        <v>44338</v>
      </c>
      <c r="T2163" s="23">
        <v>42270.852534722217</v>
      </c>
      <c r="U2163" s="18" t="s">
        <v>8388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v>1.1226666666666667</v>
      </c>
      <c r="P2164">
        <v>87.103448275862064</v>
      </c>
      <c r="Q2164" t="s">
        <v>8324</v>
      </c>
      <c r="R2164" t="s">
        <v>8325</v>
      </c>
      <c r="S2164" s="32">
        <v>44339</v>
      </c>
      <c r="T2164" s="23">
        <v>41844.766099537039</v>
      </c>
      <c r="U2164" s="18" t="s">
        <v>8389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v>1.3220000000000001</v>
      </c>
      <c r="P2165">
        <v>75.11363636363636</v>
      </c>
      <c r="Q2165" t="s">
        <v>8324</v>
      </c>
      <c r="R2165" t="s">
        <v>8325</v>
      </c>
      <c r="S2165" s="32">
        <v>44340</v>
      </c>
      <c r="T2165" s="23">
        <v>42163.159722222219</v>
      </c>
      <c r="U2165" s="18" t="s">
        <v>8389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v>1.0263636363636364</v>
      </c>
      <c r="P2166">
        <v>68.01204819277109</v>
      </c>
      <c r="Q2166" t="s">
        <v>8324</v>
      </c>
      <c r="R2166" t="s">
        <v>8325</v>
      </c>
      <c r="S2166" s="32">
        <v>44341</v>
      </c>
      <c r="T2166" s="23">
        <v>42546.165972222225</v>
      </c>
      <c r="U2166" s="18" t="s">
        <v>8390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v>1.3864000000000001</v>
      </c>
      <c r="P2167">
        <v>29.623931623931625</v>
      </c>
      <c r="Q2167" t="s">
        <v>8324</v>
      </c>
      <c r="R2167" t="s">
        <v>8325</v>
      </c>
      <c r="S2167" s="32">
        <v>44342</v>
      </c>
      <c r="T2167" s="23">
        <v>42468.625405092593</v>
      </c>
      <c r="U2167" s="18" t="s">
        <v>8389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v>1.466</v>
      </c>
      <c r="P2168">
        <v>91.625</v>
      </c>
      <c r="Q2168" t="s">
        <v>8324</v>
      </c>
      <c r="R2168" t="s">
        <v>8325</v>
      </c>
      <c r="S2168" s="32">
        <v>44343</v>
      </c>
      <c r="T2168" s="23">
        <v>41978.879837962959</v>
      </c>
      <c r="U2168" s="18" t="s">
        <v>8389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v>1.2</v>
      </c>
      <c r="P2169">
        <v>22.5</v>
      </c>
      <c r="Q2169" t="s">
        <v>8324</v>
      </c>
      <c r="R2169" t="s">
        <v>8325</v>
      </c>
      <c r="S2169" s="32">
        <v>44344</v>
      </c>
      <c r="T2169" s="23">
        <v>41167.066400462965</v>
      </c>
      <c r="U2169" s="18" t="s">
        <v>8388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v>1.215816111111111</v>
      </c>
      <c r="P2170">
        <v>64.366735294117646</v>
      </c>
      <c r="Q2170" t="s">
        <v>8324</v>
      </c>
      <c r="R2170" t="s">
        <v>8325</v>
      </c>
      <c r="S2170" s="32">
        <v>44345</v>
      </c>
      <c r="T2170" s="23">
        <v>42776.208333333328</v>
      </c>
      <c r="U2170" s="18" t="s">
        <v>8392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v>1</v>
      </c>
      <c r="P2171">
        <v>21.857142857142858</v>
      </c>
      <c r="Q2171" t="s">
        <v>8324</v>
      </c>
      <c r="R2171" t="s">
        <v>8325</v>
      </c>
      <c r="S2171" s="32">
        <v>44346</v>
      </c>
      <c r="T2171" s="23">
        <v>42796.700821759259</v>
      </c>
      <c r="U2171" s="18" t="s">
        <v>8388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v>1.8085714285714285</v>
      </c>
      <c r="P2172">
        <v>33.315789473684212</v>
      </c>
      <c r="Q2172" t="s">
        <v>8324</v>
      </c>
      <c r="R2172" t="s">
        <v>8325</v>
      </c>
      <c r="S2172" s="32">
        <v>44347</v>
      </c>
      <c r="T2172" s="23">
        <v>42238.750254629631</v>
      </c>
      <c r="U2172" s="18" t="s">
        <v>8388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v>1.0607500000000001</v>
      </c>
      <c r="P2173">
        <v>90.276595744680847</v>
      </c>
      <c r="Q2173" t="s">
        <v>8324</v>
      </c>
      <c r="R2173" t="s">
        <v>8325</v>
      </c>
      <c r="S2173" s="32">
        <v>44348</v>
      </c>
      <c r="T2173" s="23">
        <v>42177.208333333328</v>
      </c>
      <c r="U2173" s="18" t="s">
        <v>8389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v>1</v>
      </c>
      <c r="P2174">
        <v>76.92307692307692</v>
      </c>
      <c r="Q2174" t="s">
        <v>8324</v>
      </c>
      <c r="R2174" t="s">
        <v>8325</v>
      </c>
      <c r="S2174" s="32">
        <v>44349</v>
      </c>
      <c r="T2174" s="23">
        <v>42112.580092592587</v>
      </c>
      <c r="U2174" s="18" t="s">
        <v>8389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v>1.2692857142857144</v>
      </c>
      <c r="P2175">
        <v>59.233333333333334</v>
      </c>
      <c r="Q2175" t="s">
        <v>8324</v>
      </c>
      <c r="R2175" t="s">
        <v>8325</v>
      </c>
      <c r="S2175" s="32">
        <v>44350</v>
      </c>
      <c r="T2175" s="23">
        <v>41527.165972222225</v>
      </c>
      <c r="U2175" s="18" t="s">
        <v>8389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v>1.0297499999999999</v>
      </c>
      <c r="P2176">
        <v>65.38095238095238</v>
      </c>
      <c r="Q2176" t="s">
        <v>8324</v>
      </c>
      <c r="R2176" t="s">
        <v>8325</v>
      </c>
      <c r="S2176" s="32">
        <v>44351</v>
      </c>
      <c r="T2176" s="23">
        <v>42495.542905092589</v>
      </c>
      <c r="U2176" s="18" t="s">
        <v>8389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v>2.5</v>
      </c>
      <c r="P2177">
        <v>67.307692307692307</v>
      </c>
      <c r="Q2177" t="s">
        <v>8324</v>
      </c>
      <c r="R2177" t="s">
        <v>8325</v>
      </c>
      <c r="S2177" s="32">
        <v>44352</v>
      </c>
      <c r="T2177" s="23">
        <v>42572.009097222224</v>
      </c>
      <c r="U2177" s="18" t="s">
        <v>8388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v>1.2602</v>
      </c>
      <c r="P2178">
        <v>88.74647887323944</v>
      </c>
      <c r="Q2178" t="s">
        <v>8324</v>
      </c>
      <c r="R2178" t="s">
        <v>8325</v>
      </c>
      <c r="S2178" s="32">
        <v>44353</v>
      </c>
      <c r="T2178" s="23">
        <v>42126.633206018523</v>
      </c>
      <c r="U2178" s="18" t="s">
        <v>8390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v>1.0012000000000001</v>
      </c>
      <c r="P2179">
        <v>65.868421052631575</v>
      </c>
      <c r="Q2179" t="s">
        <v>8324</v>
      </c>
      <c r="R2179" t="s">
        <v>8325</v>
      </c>
      <c r="S2179" s="32">
        <v>44354</v>
      </c>
      <c r="T2179" s="23">
        <v>42527.250775462962</v>
      </c>
      <c r="U2179" s="18" t="s">
        <v>8389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v>1.3864000000000001</v>
      </c>
      <c r="P2180">
        <v>40.349243306169967</v>
      </c>
      <c r="Q2180" t="s">
        <v>8324</v>
      </c>
      <c r="R2180" t="s">
        <v>8325</v>
      </c>
      <c r="S2180" s="32">
        <v>44355</v>
      </c>
      <c r="T2180" s="23">
        <v>42753.63653935185</v>
      </c>
      <c r="U2180" s="18" t="s">
        <v>8394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v>1.6140000000000001</v>
      </c>
      <c r="P2181">
        <v>76.857142857142861</v>
      </c>
      <c r="Q2181" t="s">
        <v>8324</v>
      </c>
      <c r="R2181" t="s">
        <v>8325</v>
      </c>
      <c r="S2181" s="32">
        <v>44356</v>
      </c>
      <c r="T2181" s="23">
        <v>42105.171203703707</v>
      </c>
      <c r="U2181" s="18" t="s">
        <v>8389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v>1.071842</v>
      </c>
      <c r="P2182">
        <v>68.707820512820518</v>
      </c>
      <c r="Q2182" t="s">
        <v>8324</v>
      </c>
      <c r="R2182" t="s">
        <v>8325</v>
      </c>
      <c r="S2182" s="32">
        <v>44357</v>
      </c>
      <c r="T2182" s="23">
        <v>42321.711435185185</v>
      </c>
      <c r="U2182" s="18" t="s">
        <v>8390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v>1.5309999999999999</v>
      </c>
      <c r="P2183">
        <v>57.773584905660378</v>
      </c>
      <c r="Q2183" t="s">
        <v>8332</v>
      </c>
      <c r="R2183" t="s">
        <v>8350</v>
      </c>
      <c r="S2183" s="32">
        <v>44358</v>
      </c>
      <c r="T2183" s="23">
        <v>42787.005243055552</v>
      </c>
      <c r="U2183" s="18" t="s">
        <v>8389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v>5.2416666666666663</v>
      </c>
      <c r="P2184">
        <v>44.171348314606739</v>
      </c>
      <c r="Q2184" t="s">
        <v>8332</v>
      </c>
      <c r="R2184" t="s">
        <v>8350</v>
      </c>
      <c r="S2184" s="32">
        <v>44359</v>
      </c>
      <c r="T2184" s="23">
        <v>41914.900752314818</v>
      </c>
      <c r="U2184" s="18" t="s">
        <v>8389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v>4.8927777777777779</v>
      </c>
      <c r="P2185">
        <v>31.566308243727597</v>
      </c>
      <c r="Q2185" t="s">
        <v>8332</v>
      </c>
      <c r="R2185" t="s">
        <v>8350</v>
      </c>
      <c r="S2185" s="32">
        <v>44360</v>
      </c>
      <c r="T2185" s="23">
        <v>42775.208333333328</v>
      </c>
      <c r="U2185" s="18" t="s">
        <v>8389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v>2.8473999999999999</v>
      </c>
      <c r="P2186">
        <v>107.04511278195488</v>
      </c>
      <c r="Q2186" t="s">
        <v>8332</v>
      </c>
      <c r="R2186" t="s">
        <v>8350</v>
      </c>
      <c r="S2186" s="32">
        <v>44361</v>
      </c>
      <c r="T2186" s="23">
        <v>42394.666666666672</v>
      </c>
      <c r="U2186" s="18" t="s">
        <v>8391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v>18.569700000000001</v>
      </c>
      <c r="P2187">
        <v>149.03451043338683</v>
      </c>
      <c r="Q2187" t="s">
        <v>8332</v>
      </c>
      <c r="R2187" t="s">
        <v>8350</v>
      </c>
      <c r="S2187" s="32">
        <v>44362</v>
      </c>
      <c r="T2187" s="23">
        <v>41359.349988425929</v>
      </c>
      <c r="U2187" s="18" t="s">
        <v>8390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v>1.0967499999999999</v>
      </c>
      <c r="P2188">
        <v>55.956632653061227</v>
      </c>
      <c r="Q2188" t="s">
        <v>8332</v>
      </c>
      <c r="R2188" t="s">
        <v>8350</v>
      </c>
      <c r="S2188" s="32">
        <v>44363</v>
      </c>
      <c r="T2188" s="23">
        <v>42620.083333333328</v>
      </c>
      <c r="U2188" s="18" t="s">
        <v>8393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v>10.146425000000001</v>
      </c>
      <c r="P2189">
        <v>56.970381807973048</v>
      </c>
      <c r="Q2189" t="s">
        <v>8332</v>
      </c>
      <c r="R2189" t="s">
        <v>8350</v>
      </c>
      <c r="S2189" s="32">
        <v>44364</v>
      </c>
      <c r="T2189" s="23">
        <v>42097.165972222225</v>
      </c>
      <c r="U2189" s="18" t="s">
        <v>8393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v>4.1217692027666546</v>
      </c>
      <c r="P2190">
        <v>44.056420233463037</v>
      </c>
      <c r="Q2190" t="s">
        <v>8332</v>
      </c>
      <c r="R2190" t="s">
        <v>8350</v>
      </c>
      <c r="S2190" s="32">
        <v>44365</v>
      </c>
      <c r="T2190" s="23">
        <v>42668.708333333328</v>
      </c>
      <c r="U2190" s="18" t="s">
        <v>8390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v>5.0324999999999998</v>
      </c>
      <c r="P2191">
        <v>68.625</v>
      </c>
      <c r="Q2191" t="s">
        <v>8332</v>
      </c>
      <c r="R2191" t="s">
        <v>8350</v>
      </c>
      <c r="S2191" s="32">
        <v>44366</v>
      </c>
      <c r="T2191" s="23">
        <v>42481.916666666672</v>
      </c>
      <c r="U2191" s="18" t="s">
        <v>8389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v>1.8461052631578947</v>
      </c>
      <c r="P2192">
        <v>65.318435754189949</v>
      </c>
      <c r="Q2192" t="s">
        <v>8332</v>
      </c>
      <c r="R2192" t="s">
        <v>8350</v>
      </c>
      <c r="S2192" s="32">
        <v>44367</v>
      </c>
      <c r="T2192" s="23">
        <v>42452.290972222225</v>
      </c>
      <c r="U2192" s="18" t="s">
        <v>8392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v>1.1973333333333334</v>
      </c>
      <c r="P2193">
        <v>35.92</v>
      </c>
      <c r="Q2193" t="s">
        <v>8332</v>
      </c>
      <c r="R2193" t="s">
        <v>8350</v>
      </c>
      <c r="S2193" s="32">
        <v>44368</v>
      </c>
      <c r="T2193" s="23">
        <v>42780.833645833336</v>
      </c>
      <c r="U2193" s="18" t="s">
        <v>8388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v>10.812401666666668</v>
      </c>
      <c r="P2194">
        <v>40.070667078443485</v>
      </c>
      <c r="Q2194" t="s">
        <v>8332</v>
      </c>
      <c r="R2194" t="s">
        <v>8350</v>
      </c>
      <c r="S2194" s="32">
        <v>44369</v>
      </c>
      <c r="T2194" s="23">
        <v>42719.958333333328</v>
      </c>
      <c r="U2194" s="18" t="s">
        <v>8391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v>4.5237333333333334</v>
      </c>
      <c r="P2195">
        <v>75.647714604236342</v>
      </c>
      <c r="Q2195" t="s">
        <v>8332</v>
      </c>
      <c r="R2195" t="s">
        <v>8350</v>
      </c>
      <c r="S2195" s="32">
        <v>44370</v>
      </c>
      <c r="T2195" s="23">
        <v>42695.207638888889</v>
      </c>
      <c r="U2195" s="18" t="s">
        <v>8392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v>5.3737000000000004</v>
      </c>
      <c r="P2196">
        <v>61.203872437357631</v>
      </c>
      <c r="Q2196" t="s">
        <v>8332</v>
      </c>
      <c r="R2196" t="s">
        <v>8350</v>
      </c>
      <c r="S2196" s="32">
        <v>44371</v>
      </c>
      <c r="T2196" s="23">
        <v>42455.716319444444</v>
      </c>
      <c r="U2196" s="18" t="s">
        <v>8391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v>1.2032608695652174</v>
      </c>
      <c r="P2197">
        <v>48.130434782608695</v>
      </c>
      <c r="Q2197" t="s">
        <v>8332</v>
      </c>
      <c r="R2197" t="s">
        <v>8350</v>
      </c>
      <c r="S2197" s="32">
        <v>44372</v>
      </c>
      <c r="T2197" s="23">
        <v>42227.771990740745</v>
      </c>
      <c r="U2197" s="18" t="s">
        <v>8389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v>1.1383571428571428</v>
      </c>
      <c r="P2198">
        <v>68.106837606837601</v>
      </c>
      <c r="Q2198" t="s">
        <v>8332</v>
      </c>
      <c r="R2198" t="s">
        <v>8350</v>
      </c>
      <c r="S2198" s="32">
        <v>44373</v>
      </c>
      <c r="T2198" s="23">
        <v>42706.291666666672</v>
      </c>
      <c r="U2198" s="18" t="s">
        <v>8391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v>9.5103109999999997</v>
      </c>
      <c r="P2199">
        <v>65.891300230946882</v>
      </c>
      <c r="Q2199" t="s">
        <v>8332</v>
      </c>
      <c r="R2199" t="s">
        <v>8350</v>
      </c>
      <c r="S2199" s="32">
        <v>44374</v>
      </c>
      <c r="T2199" s="23">
        <v>42063.584016203706</v>
      </c>
      <c r="U2199" s="18" t="s">
        <v>8395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v>1.3289249999999999</v>
      </c>
      <c r="P2200">
        <v>81.654377880184327</v>
      </c>
      <c r="Q2200" t="s">
        <v>8332</v>
      </c>
      <c r="R2200" t="s">
        <v>8350</v>
      </c>
      <c r="S2200" s="32">
        <v>44375</v>
      </c>
      <c r="T2200" s="23">
        <v>42322.555555555555</v>
      </c>
      <c r="U2200" s="18" t="s">
        <v>8397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v>1.4697777777777778</v>
      </c>
      <c r="P2201">
        <v>52.701195219123505</v>
      </c>
      <c r="Q2201" t="s">
        <v>8332</v>
      </c>
      <c r="R2201" t="s">
        <v>8350</v>
      </c>
      <c r="S2201" s="32">
        <v>44376</v>
      </c>
      <c r="T2201" s="23">
        <v>42292.416643518518</v>
      </c>
      <c r="U2201" s="18" t="s">
        <v>8390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v>5.4215</v>
      </c>
      <c r="P2202">
        <v>41.228136882129277</v>
      </c>
      <c r="Q2202" t="s">
        <v>8332</v>
      </c>
      <c r="R2202" t="s">
        <v>8350</v>
      </c>
      <c r="S2202" s="32">
        <v>44377</v>
      </c>
      <c r="T2202" s="23">
        <v>42191.125</v>
      </c>
      <c r="U2202" s="18" t="s">
        <v>8389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v>3.8271818181818182</v>
      </c>
      <c r="P2203">
        <v>15.035357142857142</v>
      </c>
      <c r="Q2203" t="s">
        <v>8324</v>
      </c>
      <c r="R2203" t="s">
        <v>8329</v>
      </c>
      <c r="S2203" s="32">
        <v>44378</v>
      </c>
      <c r="T2203" s="23">
        <v>41290.846817129634</v>
      </c>
      <c r="U2203" s="18" t="s">
        <v>8388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v>7.0418124999999998</v>
      </c>
      <c r="P2204">
        <v>39.066920943134534</v>
      </c>
      <c r="Q2204" t="s">
        <v>8324</v>
      </c>
      <c r="R2204" t="s">
        <v>8329</v>
      </c>
      <c r="S2204" s="32">
        <v>44379</v>
      </c>
      <c r="T2204" s="23">
        <v>41214.849166666667</v>
      </c>
      <c r="U2204" s="18" t="s">
        <v>8389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v>1.0954999999999999</v>
      </c>
      <c r="P2205">
        <v>43.82</v>
      </c>
      <c r="Q2205" t="s">
        <v>8324</v>
      </c>
      <c r="R2205" t="s">
        <v>8329</v>
      </c>
      <c r="S2205" s="32">
        <v>44380</v>
      </c>
      <c r="T2205" s="23">
        <v>42271.85974537037</v>
      </c>
      <c r="U2205" s="18" t="s">
        <v>8389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v>1.3286666666666667</v>
      </c>
      <c r="P2206">
        <v>27.301369863013697</v>
      </c>
      <c r="Q2206" t="s">
        <v>8324</v>
      </c>
      <c r="R2206" t="s">
        <v>8329</v>
      </c>
      <c r="S2206" s="32">
        <v>44381</v>
      </c>
      <c r="T2206" s="23">
        <v>41342.311562499999</v>
      </c>
      <c r="U2206" s="18" t="s">
        <v>8389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v>1.52</v>
      </c>
      <c r="P2207">
        <v>42.222222222222221</v>
      </c>
      <c r="Q2207" t="s">
        <v>8324</v>
      </c>
      <c r="R2207" t="s">
        <v>8329</v>
      </c>
      <c r="S2207" s="32">
        <v>44382</v>
      </c>
      <c r="T2207" s="23">
        <v>41061.82163194444</v>
      </c>
      <c r="U2207" s="18" t="s">
        <v>8388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v>1.0272727272727273</v>
      </c>
      <c r="P2208">
        <v>33.235294117647058</v>
      </c>
      <c r="Q2208" t="s">
        <v>8324</v>
      </c>
      <c r="R2208" t="s">
        <v>8329</v>
      </c>
      <c r="S2208" s="32">
        <v>44383</v>
      </c>
      <c r="T2208" s="23">
        <v>41015.257222222222</v>
      </c>
      <c r="U2208" s="18" t="s">
        <v>8389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v>1</v>
      </c>
      <c r="P2209">
        <v>285.71428571428572</v>
      </c>
      <c r="Q2209" t="s">
        <v>8324</v>
      </c>
      <c r="R2209" t="s">
        <v>8329</v>
      </c>
      <c r="S2209" s="32">
        <v>44384</v>
      </c>
      <c r="T2209" s="23">
        <v>41594.235798611109</v>
      </c>
      <c r="U2209" s="18" t="s">
        <v>8389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v>1.016</v>
      </c>
      <c r="P2210">
        <v>42.333333333333336</v>
      </c>
      <c r="Q2210" t="s">
        <v>8324</v>
      </c>
      <c r="R2210" t="s">
        <v>8329</v>
      </c>
      <c r="S2210" s="32">
        <v>44385</v>
      </c>
      <c r="T2210" s="23">
        <v>41006.166666666664</v>
      </c>
      <c r="U2210" s="18" t="s">
        <v>8389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v>1.508</v>
      </c>
      <c r="P2211">
        <v>50.266666666666666</v>
      </c>
      <c r="Q2211" t="s">
        <v>8324</v>
      </c>
      <c r="R2211" t="s">
        <v>8329</v>
      </c>
      <c r="S2211" s="32">
        <v>44386</v>
      </c>
      <c r="T2211" s="23">
        <v>41743.958333333336</v>
      </c>
      <c r="U2211" s="18" t="s">
        <v>8388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v>1.11425</v>
      </c>
      <c r="P2212">
        <v>61.902777777777779</v>
      </c>
      <c r="Q2212" t="s">
        <v>8324</v>
      </c>
      <c r="R2212" t="s">
        <v>8329</v>
      </c>
      <c r="S2212" s="32">
        <v>44387</v>
      </c>
      <c r="T2212" s="23">
        <v>41013.73333333333</v>
      </c>
      <c r="U2212" s="18" t="s">
        <v>8389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v>1.956</v>
      </c>
      <c r="P2213">
        <v>40.75</v>
      </c>
      <c r="Q2213" t="s">
        <v>8324</v>
      </c>
      <c r="R2213" t="s">
        <v>8329</v>
      </c>
      <c r="S2213" s="32">
        <v>44388</v>
      </c>
      <c r="T2213" s="23">
        <v>41739.290972222225</v>
      </c>
      <c r="U2213" s="18" t="s">
        <v>8389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v>1.1438333333333333</v>
      </c>
      <c r="P2214">
        <v>55.796747967479675</v>
      </c>
      <c r="Q2214" t="s">
        <v>8324</v>
      </c>
      <c r="R2214" t="s">
        <v>8329</v>
      </c>
      <c r="S2214" s="32">
        <v>44389</v>
      </c>
      <c r="T2214" s="23">
        <v>41582.041666666664</v>
      </c>
      <c r="U2214" s="18" t="s">
        <v>8390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v>2</v>
      </c>
      <c r="P2215">
        <v>10</v>
      </c>
      <c r="Q2215" t="s">
        <v>8324</v>
      </c>
      <c r="R2215" t="s">
        <v>8329</v>
      </c>
      <c r="S2215" s="32">
        <v>44390</v>
      </c>
      <c r="T2215" s="23">
        <v>42139.826145833329</v>
      </c>
      <c r="U2215" s="18" t="s">
        <v>8388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v>2.9250166666666666</v>
      </c>
      <c r="P2216">
        <v>73.125416666666666</v>
      </c>
      <c r="Q2216" t="s">
        <v>8324</v>
      </c>
      <c r="R2216" t="s">
        <v>8329</v>
      </c>
      <c r="S2216" s="32">
        <v>44391</v>
      </c>
      <c r="T2216" s="23">
        <v>41676.792222222226</v>
      </c>
      <c r="U2216" s="18" t="s">
        <v>8388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v>1.5636363636363637</v>
      </c>
      <c r="P2217">
        <v>26.060606060606062</v>
      </c>
      <c r="Q2217" t="s">
        <v>8324</v>
      </c>
      <c r="R2217" t="s">
        <v>8329</v>
      </c>
      <c r="S2217" s="32">
        <v>44392</v>
      </c>
      <c r="T2217" s="23">
        <v>40981.290972222225</v>
      </c>
      <c r="U2217" s="18" t="s">
        <v>8388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v>1.0566666666666666</v>
      </c>
      <c r="P2218">
        <v>22.642857142857142</v>
      </c>
      <c r="Q2218" t="s">
        <v>8324</v>
      </c>
      <c r="R2218" t="s">
        <v>8329</v>
      </c>
      <c r="S2218" s="32">
        <v>44393</v>
      </c>
      <c r="T2218" s="23">
        <v>42208.751678240747</v>
      </c>
      <c r="U2218" s="18" t="s">
        <v>8388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v>1.0119047619047619</v>
      </c>
      <c r="P2219">
        <v>47.222222222222221</v>
      </c>
      <c r="Q2219" t="s">
        <v>8324</v>
      </c>
      <c r="R2219" t="s">
        <v>8329</v>
      </c>
      <c r="S2219" s="32">
        <v>44394</v>
      </c>
      <c r="T2219" s="23">
        <v>42310.333333333328</v>
      </c>
      <c r="U2219" s="18" t="s">
        <v>8388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v>1.2283299999999999</v>
      </c>
      <c r="P2220">
        <v>32.324473684210524</v>
      </c>
      <c r="Q2220" t="s">
        <v>8324</v>
      </c>
      <c r="R2220" t="s">
        <v>8329</v>
      </c>
      <c r="S2220" s="32">
        <v>44395</v>
      </c>
      <c r="T2220" s="23">
        <v>41150</v>
      </c>
      <c r="U2220" s="18" t="s">
        <v>8389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v>1.0149999999999999</v>
      </c>
      <c r="P2221">
        <v>53.421052631578945</v>
      </c>
      <c r="Q2221" t="s">
        <v>8324</v>
      </c>
      <c r="R2221" t="s">
        <v>8329</v>
      </c>
      <c r="S2221" s="32">
        <v>44396</v>
      </c>
      <c r="T2221" s="23">
        <v>42235.718888888892</v>
      </c>
      <c r="U2221" s="18" t="s">
        <v>8389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v>1.0114285714285713</v>
      </c>
      <c r="P2222">
        <v>51.304347826086953</v>
      </c>
      <c r="Q2222" t="s">
        <v>8324</v>
      </c>
      <c r="R2222" t="s">
        <v>8329</v>
      </c>
      <c r="S2222" s="32">
        <v>44397</v>
      </c>
      <c r="T2222" s="23">
        <v>41482.060601851852</v>
      </c>
      <c r="U2222" s="18" t="s">
        <v>8389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v>1.0811999999999999</v>
      </c>
      <c r="P2223">
        <v>37.197247706422019</v>
      </c>
      <c r="Q2223" t="s">
        <v>8332</v>
      </c>
      <c r="R2223" t="s">
        <v>8350</v>
      </c>
      <c r="S2223" s="32">
        <v>44398</v>
      </c>
      <c r="T2223" s="23">
        <v>42483</v>
      </c>
      <c r="U2223" s="18" t="s">
        <v>8390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v>1.6259999999999999</v>
      </c>
      <c r="P2224">
        <v>27.1</v>
      </c>
      <c r="Q2224" t="s">
        <v>8332</v>
      </c>
      <c r="R2224" t="s">
        <v>8350</v>
      </c>
      <c r="S2224" s="32">
        <v>44399</v>
      </c>
      <c r="T2224" s="23">
        <v>40936.787581018521</v>
      </c>
      <c r="U2224" s="18" t="s">
        <v>8388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v>1.0580000000000001</v>
      </c>
      <c r="P2225">
        <v>206.31</v>
      </c>
      <c r="Q2225" t="s">
        <v>8332</v>
      </c>
      <c r="R2225" t="s">
        <v>8350</v>
      </c>
      <c r="S2225" s="32">
        <v>44400</v>
      </c>
      <c r="T2225" s="23">
        <v>42182.640833333338</v>
      </c>
      <c r="U2225" s="18" t="s">
        <v>8392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v>2.4315000000000002</v>
      </c>
      <c r="P2226">
        <v>82.145270270270274</v>
      </c>
      <c r="Q2226" t="s">
        <v>8332</v>
      </c>
      <c r="R2226" t="s">
        <v>8350</v>
      </c>
      <c r="S2226" s="32">
        <v>44401</v>
      </c>
      <c r="T2226" s="23">
        <v>42672.791666666672</v>
      </c>
      <c r="U2226" s="18" t="s">
        <v>8391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v>9.4483338095238096</v>
      </c>
      <c r="P2227">
        <v>164.79651993355483</v>
      </c>
      <c r="Q2227" t="s">
        <v>8332</v>
      </c>
      <c r="R2227" t="s">
        <v>8350</v>
      </c>
      <c r="S2227" s="32">
        <v>44402</v>
      </c>
      <c r="T2227" s="23">
        <v>41903.79184027778</v>
      </c>
      <c r="U2227" s="18" t="s">
        <v>8393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v>1.0846283333333333</v>
      </c>
      <c r="P2228">
        <v>60.820280373831778</v>
      </c>
      <c r="Q2228" t="s">
        <v>8332</v>
      </c>
      <c r="R2228" t="s">
        <v>8350</v>
      </c>
      <c r="S2228" s="32">
        <v>44403</v>
      </c>
      <c r="T2228" s="23">
        <v>42412.207638888889</v>
      </c>
      <c r="U2228" s="18" t="s">
        <v>8392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v>1.5737692307692308</v>
      </c>
      <c r="P2229">
        <v>67.970099667774093</v>
      </c>
      <c r="Q2229" t="s">
        <v>8332</v>
      </c>
      <c r="R2229" t="s">
        <v>8350</v>
      </c>
      <c r="S2229" s="32">
        <v>44404</v>
      </c>
      <c r="T2229" s="23">
        <v>41591.849016203705</v>
      </c>
      <c r="U2229" s="18" t="s">
        <v>8391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v>11.744899999999999</v>
      </c>
      <c r="P2230">
        <v>81.561805555555551</v>
      </c>
      <c r="Q2230" t="s">
        <v>8332</v>
      </c>
      <c r="R2230" t="s">
        <v>8350</v>
      </c>
      <c r="S2230" s="32">
        <v>44405</v>
      </c>
      <c r="T2230" s="23">
        <v>42232.278194444443</v>
      </c>
      <c r="U2230" s="18" t="s">
        <v>8389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v>1.7104755366949576</v>
      </c>
      <c r="P2231">
        <v>25.42547309833024</v>
      </c>
      <c r="Q2231" t="s">
        <v>8332</v>
      </c>
      <c r="R2231" t="s">
        <v>8350</v>
      </c>
      <c r="S2231" s="32">
        <v>44406</v>
      </c>
      <c r="T2231" s="23">
        <v>41520.166666666664</v>
      </c>
      <c r="U2231" s="18" t="s">
        <v>8390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v>1.2595294117647058</v>
      </c>
      <c r="P2232">
        <v>21.497991967871485</v>
      </c>
      <c r="Q2232" t="s">
        <v>8332</v>
      </c>
      <c r="R2232" t="s">
        <v>8350</v>
      </c>
      <c r="S2232" s="32">
        <v>44407</v>
      </c>
      <c r="T2232" s="23">
        <v>41754.881099537037</v>
      </c>
      <c r="U2232" s="18" t="s">
        <v>8390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v>12.121296000000001</v>
      </c>
      <c r="P2233">
        <v>27.226630727762803</v>
      </c>
      <c r="Q2233" t="s">
        <v>8332</v>
      </c>
      <c r="R2233" t="s">
        <v>8350</v>
      </c>
      <c r="S2233" s="32">
        <v>44408</v>
      </c>
      <c r="T2233" s="23">
        <v>41450.208333333336</v>
      </c>
      <c r="U2233" s="18" t="s">
        <v>8389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v>4.9580000000000002</v>
      </c>
      <c r="P2234">
        <v>25.091093117408906</v>
      </c>
      <c r="Q2234" t="s">
        <v>8332</v>
      </c>
      <c r="R2234" t="s">
        <v>8350</v>
      </c>
      <c r="S2234" s="32">
        <v>44409</v>
      </c>
      <c r="T2234" s="23">
        <v>41839.125</v>
      </c>
      <c r="U2234" s="18" t="s">
        <v>8390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v>3.3203999999999998</v>
      </c>
      <c r="P2235">
        <v>21.230179028132991</v>
      </c>
      <c r="Q2235" t="s">
        <v>8332</v>
      </c>
      <c r="R2235" t="s">
        <v>8350</v>
      </c>
      <c r="S2235" s="32">
        <v>44410</v>
      </c>
      <c r="T2235" s="23">
        <v>42352</v>
      </c>
      <c r="U2235" s="18" t="s">
        <v>8389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v>11.65</v>
      </c>
      <c r="P2236">
        <v>41.607142857142854</v>
      </c>
      <c r="Q2236" t="s">
        <v>8332</v>
      </c>
      <c r="R2236" t="s">
        <v>8350</v>
      </c>
      <c r="S2236" s="32">
        <v>44411</v>
      </c>
      <c r="T2236" s="23">
        <v>42740.824618055558</v>
      </c>
      <c r="U2236" s="18" t="s">
        <v>8388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v>1.5331538461538461</v>
      </c>
      <c r="P2237">
        <v>135.58503401360545</v>
      </c>
      <c r="Q2237" t="s">
        <v>8332</v>
      </c>
      <c r="R2237" t="s">
        <v>8350</v>
      </c>
      <c r="S2237" s="32">
        <v>44412</v>
      </c>
      <c r="T2237" s="23">
        <v>42091.980451388896</v>
      </c>
      <c r="U2237" s="18" t="s">
        <v>8391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v>5.3710714285714287</v>
      </c>
      <c r="P2238">
        <v>22.116176470588236</v>
      </c>
      <c r="Q2238" t="s">
        <v>8332</v>
      </c>
      <c r="R2238" t="s">
        <v>8350</v>
      </c>
      <c r="S2238" s="32">
        <v>44413</v>
      </c>
      <c r="T2238" s="23">
        <v>42401.617164351846</v>
      </c>
      <c r="U2238" s="18" t="s">
        <v>8389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v>3.5292777777777777</v>
      </c>
      <c r="P2239">
        <v>64.625635808748726</v>
      </c>
      <c r="Q2239" t="s">
        <v>8332</v>
      </c>
      <c r="R2239" t="s">
        <v>8350</v>
      </c>
      <c r="S2239" s="32">
        <v>44414</v>
      </c>
      <c r="T2239" s="23">
        <v>41955.332638888889</v>
      </c>
      <c r="U2239" s="18" t="s">
        <v>8392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v>1.3740000000000001</v>
      </c>
      <c r="P2240">
        <v>69.569620253164558</v>
      </c>
      <c r="Q2240" t="s">
        <v>8332</v>
      </c>
      <c r="R2240" t="s">
        <v>8350</v>
      </c>
      <c r="S2240" s="32">
        <v>44415</v>
      </c>
      <c r="T2240" s="23">
        <v>42804.621712962966</v>
      </c>
      <c r="U2240" s="18" t="s">
        <v>8389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v>1.2802667999999999</v>
      </c>
      <c r="P2241">
        <v>75.133028169014082</v>
      </c>
      <c r="Q2241" t="s">
        <v>8332</v>
      </c>
      <c r="R2241" t="s">
        <v>8350</v>
      </c>
      <c r="S2241" s="32">
        <v>44416</v>
      </c>
      <c r="T2241" s="23">
        <v>41609.168055555558</v>
      </c>
      <c r="U2241" s="18" t="s">
        <v>8394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v>2.7067999999999999</v>
      </c>
      <c r="P2242">
        <v>140.97916666666666</v>
      </c>
      <c r="Q2242" t="s">
        <v>8332</v>
      </c>
      <c r="R2242" t="s">
        <v>8350</v>
      </c>
      <c r="S2242" s="32">
        <v>44417</v>
      </c>
      <c r="T2242" s="23">
        <v>42482.825740740736</v>
      </c>
      <c r="U2242" s="18" t="s">
        <v>8390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v>8.0640000000000001</v>
      </c>
      <c r="P2243">
        <v>49.472392638036808</v>
      </c>
      <c r="Q2243" t="s">
        <v>8332</v>
      </c>
      <c r="R2243" t="s">
        <v>8350</v>
      </c>
      <c r="S2243" s="32">
        <v>44418</v>
      </c>
      <c r="T2243" s="23">
        <v>42796.827546296292</v>
      </c>
      <c r="U2243" s="18" t="s">
        <v>8389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v>13.600976000000001</v>
      </c>
      <c r="P2244">
        <v>53.865251485148519</v>
      </c>
      <c r="Q2244" t="s">
        <v>8332</v>
      </c>
      <c r="R2244" t="s">
        <v>8350</v>
      </c>
      <c r="S2244" s="32">
        <v>44419</v>
      </c>
      <c r="T2244" s="23">
        <v>41605.126388888886</v>
      </c>
      <c r="U2244" s="18" t="s">
        <v>8391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v>9302.5</v>
      </c>
      <c r="P2245">
        <v>4.5712530712530715</v>
      </c>
      <c r="Q2245" t="s">
        <v>8332</v>
      </c>
      <c r="R2245" t="s">
        <v>8350</v>
      </c>
      <c r="S2245" s="32">
        <v>44420</v>
      </c>
      <c r="T2245" s="23">
        <v>42807.125</v>
      </c>
      <c r="U2245" s="18" t="s">
        <v>8388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v>3.7702</v>
      </c>
      <c r="P2246">
        <v>65.00344827586207</v>
      </c>
      <c r="Q2246" t="s">
        <v>8332</v>
      </c>
      <c r="R2246" t="s">
        <v>8350</v>
      </c>
      <c r="S2246" s="32">
        <v>44421</v>
      </c>
      <c r="T2246" s="23">
        <v>42659.854166666672</v>
      </c>
      <c r="U2246" s="18" t="s">
        <v>8390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v>26.47025</v>
      </c>
      <c r="P2247">
        <v>53.475252525252522</v>
      </c>
      <c r="Q2247" t="s">
        <v>8332</v>
      </c>
      <c r="R2247" t="s">
        <v>8350</v>
      </c>
      <c r="S2247" s="32">
        <v>44422</v>
      </c>
      <c r="T2247" s="23">
        <v>41691.75</v>
      </c>
      <c r="U2247" s="18" t="s">
        <v>8389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v>1.0012000000000001</v>
      </c>
      <c r="P2248">
        <v>43.912280701754383</v>
      </c>
      <c r="Q2248" t="s">
        <v>8332</v>
      </c>
      <c r="R2248" t="s">
        <v>8350</v>
      </c>
      <c r="S2248" s="32">
        <v>44423</v>
      </c>
      <c r="T2248" s="23">
        <v>42251.79178240741</v>
      </c>
      <c r="U2248" s="18" t="s">
        <v>8389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v>1.0445405405405406</v>
      </c>
      <c r="P2249">
        <v>50.852631578947367</v>
      </c>
      <c r="Q2249" t="s">
        <v>8332</v>
      </c>
      <c r="R2249" t="s">
        <v>8350</v>
      </c>
      <c r="S2249" s="32">
        <v>44424</v>
      </c>
      <c r="T2249" s="23">
        <v>42214.666261574079</v>
      </c>
      <c r="U2249" s="18" t="s">
        <v>8392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v>1.0721428571428571</v>
      </c>
      <c r="P2250">
        <v>58.6328125</v>
      </c>
      <c r="Q2250" t="s">
        <v>8332</v>
      </c>
      <c r="R2250" t="s">
        <v>8350</v>
      </c>
      <c r="S2250" s="32">
        <v>44425</v>
      </c>
      <c r="T2250" s="23">
        <v>42718.875902777778</v>
      </c>
      <c r="U2250" s="18" t="s">
        <v>8390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v>1.6877142857142857</v>
      </c>
      <c r="P2251">
        <v>32.81666666666667</v>
      </c>
      <c r="Q2251" t="s">
        <v>8332</v>
      </c>
      <c r="R2251" t="s">
        <v>8350</v>
      </c>
      <c r="S2251" s="32">
        <v>44426</v>
      </c>
      <c r="T2251" s="23">
        <v>41366.661631944444</v>
      </c>
      <c r="U2251" s="18" t="s">
        <v>8389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v>9.7511200000000002</v>
      </c>
      <c r="P2252">
        <v>426.93169877408059</v>
      </c>
      <c r="Q2252" t="s">
        <v>8332</v>
      </c>
      <c r="R2252" t="s">
        <v>8350</v>
      </c>
      <c r="S2252" s="32">
        <v>44427</v>
      </c>
      <c r="T2252" s="23">
        <v>42707.0471412037</v>
      </c>
      <c r="U2252" s="18" t="s">
        <v>8394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v>1.3444929411764706</v>
      </c>
      <c r="P2253">
        <v>23.808729166666669</v>
      </c>
      <c r="Q2253" t="s">
        <v>8332</v>
      </c>
      <c r="R2253" t="s">
        <v>8350</v>
      </c>
      <c r="S2253" s="32">
        <v>44428</v>
      </c>
      <c r="T2253" s="23">
        <v>41867.34579861111</v>
      </c>
      <c r="U2253" s="18" t="s">
        <v>8390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v>2.722777777777778</v>
      </c>
      <c r="P2254">
        <v>98.413654618473899</v>
      </c>
      <c r="Q2254" t="s">
        <v>8332</v>
      </c>
      <c r="R2254" t="s">
        <v>8350</v>
      </c>
      <c r="S2254" s="32">
        <v>44429</v>
      </c>
      <c r="T2254" s="23">
        <v>42588.327986111108</v>
      </c>
      <c r="U2254" s="18" t="s">
        <v>8390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v>1.1268750000000001</v>
      </c>
      <c r="P2255">
        <v>107.32142857142857</v>
      </c>
      <c r="Q2255" t="s">
        <v>8332</v>
      </c>
      <c r="R2255" t="s">
        <v>8350</v>
      </c>
      <c r="S2255" s="32">
        <v>44430</v>
      </c>
      <c r="T2255" s="23">
        <v>42326.672997685186</v>
      </c>
      <c r="U2255" s="18" t="s">
        <v>8390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v>4.5979999999999999</v>
      </c>
      <c r="P2256">
        <v>11.67005076142132</v>
      </c>
      <c r="Q2256" t="s">
        <v>8332</v>
      </c>
      <c r="R2256" t="s">
        <v>8350</v>
      </c>
      <c r="S2256" s="32">
        <v>44431</v>
      </c>
      <c r="T2256" s="23">
        <v>42759.647777777776</v>
      </c>
      <c r="U2256" s="18" t="s">
        <v>8388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v>2.8665822784810127</v>
      </c>
      <c r="P2257">
        <v>41.782287822878232</v>
      </c>
      <c r="Q2257" t="s">
        <v>8332</v>
      </c>
      <c r="R2257" t="s">
        <v>8350</v>
      </c>
      <c r="S2257" s="32">
        <v>44432</v>
      </c>
      <c r="T2257" s="23">
        <v>42497.951979166668</v>
      </c>
      <c r="U2257" s="18" t="s">
        <v>8389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v>2.2270833333333333</v>
      </c>
      <c r="P2258">
        <v>21.38</v>
      </c>
      <c r="Q2258" t="s">
        <v>8332</v>
      </c>
      <c r="R2258" t="s">
        <v>8350</v>
      </c>
      <c r="S2258" s="32">
        <v>44433</v>
      </c>
      <c r="T2258" s="23">
        <v>42696.451921296291</v>
      </c>
      <c r="U2258" s="18" t="s">
        <v>8388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v>6.3613999999999997</v>
      </c>
      <c r="P2259">
        <v>94.103550295857985</v>
      </c>
      <c r="Q2259" t="s">
        <v>8332</v>
      </c>
      <c r="R2259" t="s">
        <v>8350</v>
      </c>
      <c r="S2259" s="32">
        <v>44434</v>
      </c>
      <c r="T2259" s="23">
        <v>42540.958333333328</v>
      </c>
      <c r="U2259" s="18" t="s">
        <v>8389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v>1.4650000000000001</v>
      </c>
      <c r="P2260">
        <v>15.721951219512196</v>
      </c>
      <c r="Q2260" t="s">
        <v>8332</v>
      </c>
      <c r="R2260" t="s">
        <v>8350</v>
      </c>
      <c r="S2260" s="32">
        <v>44435</v>
      </c>
      <c r="T2260" s="23">
        <v>42166.75100694444</v>
      </c>
      <c r="U2260" s="18" t="s">
        <v>8389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v>18.670999999999999</v>
      </c>
      <c r="P2261">
        <v>90.635922330097088</v>
      </c>
      <c r="Q2261" t="s">
        <v>8332</v>
      </c>
      <c r="R2261" t="s">
        <v>8350</v>
      </c>
      <c r="S2261" s="32">
        <v>44436</v>
      </c>
      <c r="T2261" s="23">
        <v>42712.804814814815</v>
      </c>
      <c r="U2261" s="18" t="s">
        <v>8389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v>3.2692000000000001</v>
      </c>
      <c r="P2262">
        <v>97.297619047619051</v>
      </c>
      <c r="Q2262" t="s">
        <v>8332</v>
      </c>
      <c r="R2262" t="s">
        <v>8350</v>
      </c>
      <c r="S2262" s="32">
        <v>44437</v>
      </c>
      <c r="T2262" s="23">
        <v>41724.975115740745</v>
      </c>
      <c r="U2262" s="18" t="s">
        <v>8389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v>7.7949999999999999</v>
      </c>
      <c r="P2263">
        <v>37.11904761904762</v>
      </c>
      <c r="Q2263" t="s">
        <v>8332</v>
      </c>
      <c r="R2263" t="s">
        <v>8350</v>
      </c>
      <c r="S2263" s="32">
        <v>44438</v>
      </c>
      <c r="T2263" s="23">
        <v>42780.724768518514</v>
      </c>
      <c r="U2263" s="18" t="s">
        <v>8389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v>1.5415151515151515</v>
      </c>
      <c r="P2264">
        <v>28.104972375690608</v>
      </c>
      <c r="Q2264" t="s">
        <v>8332</v>
      </c>
      <c r="R2264" t="s">
        <v>8350</v>
      </c>
      <c r="S2264" s="32">
        <v>44439</v>
      </c>
      <c r="T2264" s="23">
        <v>41961</v>
      </c>
      <c r="U2264" s="18" t="s">
        <v>8389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v>1.1554666666666666</v>
      </c>
      <c r="P2265">
        <v>144.43333333333334</v>
      </c>
      <c r="Q2265" t="s">
        <v>8332</v>
      </c>
      <c r="R2265" t="s">
        <v>8350</v>
      </c>
      <c r="S2265" s="32">
        <v>44440</v>
      </c>
      <c r="T2265" s="23">
        <v>42035.832326388889</v>
      </c>
      <c r="U2265" s="18" t="s">
        <v>8390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v>1.8003333333333333</v>
      </c>
      <c r="P2266">
        <v>24.274157303370785</v>
      </c>
      <c r="Q2266" t="s">
        <v>8332</v>
      </c>
      <c r="R2266" t="s">
        <v>8350</v>
      </c>
      <c r="S2266" s="32">
        <v>44441</v>
      </c>
      <c r="T2266" s="23">
        <v>42513.125</v>
      </c>
      <c r="U2266" s="18" t="s">
        <v>8390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v>2.9849999999999999</v>
      </c>
      <c r="P2267">
        <v>35.117647058823529</v>
      </c>
      <c r="Q2267" t="s">
        <v>8332</v>
      </c>
      <c r="R2267" t="s">
        <v>8350</v>
      </c>
      <c r="S2267" s="32">
        <v>44442</v>
      </c>
      <c r="T2267" s="23">
        <v>42696.853090277778</v>
      </c>
      <c r="U2267" s="18" t="s">
        <v>8388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v>3.2026666666666666</v>
      </c>
      <c r="P2268">
        <v>24.762886597938145</v>
      </c>
      <c r="Q2268" t="s">
        <v>8332</v>
      </c>
      <c r="R2268" t="s">
        <v>8350</v>
      </c>
      <c r="S2268" s="32">
        <v>44443</v>
      </c>
      <c r="T2268" s="23">
        <v>42487.083333333328</v>
      </c>
      <c r="U2268" s="18" t="s">
        <v>8389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v>3.80525</v>
      </c>
      <c r="P2269">
        <v>188.37871287128712</v>
      </c>
      <c r="Q2269" t="s">
        <v>8332</v>
      </c>
      <c r="R2269" t="s">
        <v>8350</v>
      </c>
      <c r="S2269" s="32">
        <v>44444</v>
      </c>
      <c r="T2269" s="23">
        <v>41994.041666666672</v>
      </c>
      <c r="U2269" s="18" t="s">
        <v>8393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v>1.026</v>
      </c>
      <c r="P2270">
        <v>148.08247422680412</v>
      </c>
      <c r="Q2270" t="s">
        <v>8332</v>
      </c>
      <c r="R2270" t="s">
        <v>8350</v>
      </c>
      <c r="S2270" s="32">
        <v>44445</v>
      </c>
      <c r="T2270" s="23">
        <v>42806.082349537035</v>
      </c>
      <c r="U2270" s="18" t="s">
        <v>8394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v>18.016400000000001</v>
      </c>
      <c r="P2271">
        <v>49.934589800443462</v>
      </c>
      <c r="Q2271" t="s">
        <v>8332</v>
      </c>
      <c r="R2271" t="s">
        <v>8350</v>
      </c>
      <c r="S2271" s="32">
        <v>44446</v>
      </c>
      <c r="T2271" s="23">
        <v>42801.208333333328</v>
      </c>
      <c r="U2271" s="18" t="s">
        <v>8389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v>7.2024800000000004</v>
      </c>
      <c r="P2272">
        <v>107.82155688622754</v>
      </c>
      <c r="Q2272" t="s">
        <v>8332</v>
      </c>
      <c r="R2272" t="s">
        <v>8350</v>
      </c>
      <c r="S2272" s="32">
        <v>44447</v>
      </c>
      <c r="T2272" s="23">
        <v>42745.915972222225</v>
      </c>
      <c r="U2272" s="18" t="s">
        <v>8394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v>2.8309000000000002</v>
      </c>
      <c r="P2273">
        <v>42.63403614457831</v>
      </c>
      <c r="Q2273" t="s">
        <v>8332</v>
      </c>
      <c r="R2273" t="s">
        <v>8350</v>
      </c>
      <c r="S2273" s="32">
        <v>44448</v>
      </c>
      <c r="T2273" s="23">
        <v>42714.000046296293</v>
      </c>
      <c r="U2273" s="18" t="s">
        <v>8393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v>13.566000000000001</v>
      </c>
      <c r="P2274">
        <v>14.370762711864407</v>
      </c>
      <c r="Q2274" t="s">
        <v>8332</v>
      </c>
      <c r="R2274" t="s">
        <v>8350</v>
      </c>
      <c r="S2274" s="32">
        <v>44449</v>
      </c>
      <c r="T2274" s="23">
        <v>42345.699490740735</v>
      </c>
      <c r="U2274" s="18" t="s">
        <v>8389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v>2.2035999999999998</v>
      </c>
      <c r="P2275">
        <v>37.476190476190474</v>
      </c>
      <c r="Q2275" t="s">
        <v>8332</v>
      </c>
      <c r="R2275" t="s">
        <v>8350</v>
      </c>
      <c r="S2275" s="32">
        <v>44450</v>
      </c>
      <c r="T2275" s="23">
        <v>42806.507430555561</v>
      </c>
      <c r="U2275" s="18" t="s">
        <v>8389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v>1.196</v>
      </c>
      <c r="P2276">
        <v>30.202020202020201</v>
      </c>
      <c r="Q2276" t="s">
        <v>8332</v>
      </c>
      <c r="R2276" t="s">
        <v>8350</v>
      </c>
      <c r="S2276" s="32">
        <v>44451</v>
      </c>
      <c r="T2276" s="23">
        <v>41693.500659722224</v>
      </c>
      <c r="U2276" s="18" t="s">
        <v>8389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v>4.0776923076923079</v>
      </c>
      <c r="P2277">
        <v>33.550632911392405</v>
      </c>
      <c r="Q2277" t="s">
        <v>8332</v>
      </c>
      <c r="R2277" t="s">
        <v>8350</v>
      </c>
      <c r="S2277" s="32">
        <v>44452</v>
      </c>
      <c r="T2277" s="23">
        <v>41995.616655092599</v>
      </c>
      <c r="U2277" s="18" t="s">
        <v>8388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v>1.0581826105905425</v>
      </c>
      <c r="P2278">
        <v>64.74666666666667</v>
      </c>
      <c r="Q2278" t="s">
        <v>8332</v>
      </c>
      <c r="R2278" t="s">
        <v>8350</v>
      </c>
      <c r="S2278" s="32">
        <v>44453</v>
      </c>
      <c r="T2278" s="23">
        <v>41644.651493055557</v>
      </c>
      <c r="U2278" s="18" t="s">
        <v>8389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v>1.4108235294117648</v>
      </c>
      <c r="P2279">
        <v>57.932367149758456</v>
      </c>
      <c r="Q2279" t="s">
        <v>8332</v>
      </c>
      <c r="R2279" t="s">
        <v>8350</v>
      </c>
      <c r="S2279" s="32">
        <v>44454</v>
      </c>
      <c r="T2279" s="23">
        <v>40966.678506944445</v>
      </c>
      <c r="U2279" s="18" t="s">
        <v>8390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v>2.7069999999999999</v>
      </c>
      <c r="P2280">
        <v>53.078431372549019</v>
      </c>
      <c r="Q2280" t="s">
        <v>8332</v>
      </c>
      <c r="R2280" t="s">
        <v>8350</v>
      </c>
      <c r="S2280" s="32">
        <v>44455</v>
      </c>
      <c r="T2280" s="23">
        <v>42372.957638888889</v>
      </c>
      <c r="U2280" s="18" t="s">
        <v>8389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v>1.538</v>
      </c>
      <c r="P2281">
        <v>48.0625</v>
      </c>
      <c r="Q2281" t="s">
        <v>8332</v>
      </c>
      <c r="R2281" t="s">
        <v>8350</v>
      </c>
      <c r="S2281" s="32">
        <v>44456</v>
      </c>
      <c r="T2281" s="23">
        <v>42039.166666666672</v>
      </c>
      <c r="U2281" s="18" t="s">
        <v>8389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v>4.0357653061224488</v>
      </c>
      <c r="P2282">
        <v>82.396874999999994</v>
      </c>
      <c r="Q2282" t="s">
        <v>8332</v>
      </c>
      <c r="R2282" t="s">
        <v>8350</v>
      </c>
      <c r="S2282" s="32">
        <v>44457</v>
      </c>
      <c r="T2282" s="23">
        <v>42264.624895833331</v>
      </c>
      <c r="U2282" s="18" t="s">
        <v>8390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v>1.85</v>
      </c>
      <c r="P2283">
        <v>50.454545454545453</v>
      </c>
      <c r="Q2283" t="s">
        <v>8324</v>
      </c>
      <c r="R2283" t="s">
        <v>8325</v>
      </c>
      <c r="S2283" s="32">
        <v>44458</v>
      </c>
      <c r="T2283" s="23">
        <v>40749.284722222219</v>
      </c>
      <c r="U2283" s="18" t="s">
        <v>8388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v>1.8533333333333333</v>
      </c>
      <c r="P2284">
        <v>115.83333333333333</v>
      </c>
      <c r="Q2284" t="s">
        <v>8324</v>
      </c>
      <c r="R2284" t="s">
        <v>8325</v>
      </c>
      <c r="S2284" s="32">
        <v>44459</v>
      </c>
      <c r="T2284" s="23">
        <v>42383.17460648148</v>
      </c>
      <c r="U2284" s="18" t="s">
        <v>8388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v>1.0085533333333332</v>
      </c>
      <c r="P2285">
        <v>63.03458333333333</v>
      </c>
      <c r="Q2285" t="s">
        <v>8324</v>
      </c>
      <c r="R2285" t="s">
        <v>8325</v>
      </c>
      <c r="S2285" s="32">
        <v>44460</v>
      </c>
      <c r="T2285" s="23">
        <v>41038.083379629628</v>
      </c>
      <c r="U2285" s="18" t="s">
        <v>8389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v>1.0622116666666668</v>
      </c>
      <c r="P2286">
        <v>108.02152542372882</v>
      </c>
      <c r="Q2286" t="s">
        <v>8324</v>
      </c>
      <c r="R2286" t="s">
        <v>8325</v>
      </c>
      <c r="S2286" s="32">
        <v>44461</v>
      </c>
      <c r="T2286" s="23">
        <v>40614.166666666664</v>
      </c>
      <c r="U2286" s="18" t="s">
        <v>8390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v>1.2136666666666667</v>
      </c>
      <c r="P2287">
        <v>46.088607594936711</v>
      </c>
      <c r="Q2287" t="s">
        <v>8324</v>
      </c>
      <c r="R2287" t="s">
        <v>8325</v>
      </c>
      <c r="S2287" s="32">
        <v>44462</v>
      </c>
      <c r="T2287" s="23">
        <v>41089.185682870368</v>
      </c>
      <c r="U2287" s="18" t="s">
        <v>8389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v>1.0006666666666666</v>
      </c>
      <c r="P2288">
        <v>107.21428571428571</v>
      </c>
      <c r="Q2288" t="s">
        <v>8324</v>
      </c>
      <c r="R2288" t="s">
        <v>8325</v>
      </c>
      <c r="S2288" s="32">
        <v>44463</v>
      </c>
      <c r="T2288" s="23">
        <v>41523.165972222225</v>
      </c>
      <c r="U2288" s="18" t="s">
        <v>8389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v>1.1997755555555556</v>
      </c>
      <c r="P2289">
        <v>50.9338679245283</v>
      </c>
      <c r="Q2289" t="s">
        <v>8324</v>
      </c>
      <c r="R2289" t="s">
        <v>8325</v>
      </c>
      <c r="S2289" s="32">
        <v>44464</v>
      </c>
      <c r="T2289" s="23">
        <v>41813.667361111111</v>
      </c>
      <c r="U2289" s="18" t="s">
        <v>8389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v>1.0009999999999999</v>
      </c>
      <c r="P2290">
        <v>40.04</v>
      </c>
      <c r="Q2290" t="s">
        <v>8324</v>
      </c>
      <c r="R2290" t="s">
        <v>8325</v>
      </c>
      <c r="S2290" s="32">
        <v>44465</v>
      </c>
      <c r="T2290" s="23">
        <v>41086.75</v>
      </c>
      <c r="U2290" s="18" t="s">
        <v>8389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v>1.0740000000000001</v>
      </c>
      <c r="P2291">
        <v>64.44</v>
      </c>
      <c r="Q2291" t="s">
        <v>8324</v>
      </c>
      <c r="R2291" t="s">
        <v>8325</v>
      </c>
      <c r="S2291" s="32">
        <v>44466</v>
      </c>
      <c r="T2291" s="23">
        <v>41614.973611111112</v>
      </c>
      <c r="U2291" s="18" t="s">
        <v>8389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v>1.0406666666666666</v>
      </c>
      <c r="P2292">
        <v>53.827586206896555</v>
      </c>
      <c r="Q2292" t="s">
        <v>8324</v>
      </c>
      <c r="R2292" t="s">
        <v>8325</v>
      </c>
      <c r="S2292" s="32">
        <v>44467</v>
      </c>
      <c r="T2292" s="23">
        <v>40148.708333333336</v>
      </c>
      <c r="U2292" s="18" t="s">
        <v>8389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v>1.728</v>
      </c>
      <c r="P2293">
        <v>100.46511627906976</v>
      </c>
      <c r="Q2293" t="s">
        <v>8324</v>
      </c>
      <c r="R2293" t="s">
        <v>8325</v>
      </c>
      <c r="S2293" s="32">
        <v>44468</v>
      </c>
      <c r="T2293" s="23">
        <v>41022.166666666664</v>
      </c>
      <c r="U2293" s="18" t="s">
        <v>8389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v>1.072505</v>
      </c>
      <c r="P2294">
        <v>46.630652173913049</v>
      </c>
      <c r="Q2294" t="s">
        <v>8324</v>
      </c>
      <c r="R2294" t="s">
        <v>8325</v>
      </c>
      <c r="S2294" s="32">
        <v>44469</v>
      </c>
      <c r="T2294" s="23">
        <v>41017.697638888887</v>
      </c>
      <c r="U2294" s="18" t="s">
        <v>8389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v>1.0823529411764705</v>
      </c>
      <c r="P2295">
        <v>34.074074074074076</v>
      </c>
      <c r="Q2295" t="s">
        <v>8324</v>
      </c>
      <c r="R2295" t="s">
        <v>8325</v>
      </c>
      <c r="S2295" s="32">
        <v>44470</v>
      </c>
      <c r="T2295" s="23">
        <v>41177.165972222225</v>
      </c>
      <c r="U2295" s="18" t="s">
        <v>8388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v>1.4608079999999999</v>
      </c>
      <c r="P2296">
        <v>65.214642857142863</v>
      </c>
      <c r="Q2296" t="s">
        <v>8324</v>
      </c>
      <c r="R2296" t="s">
        <v>8325</v>
      </c>
      <c r="S2296" s="32">
        <v>44471</v>
      </c>
      <c r="T2296" s="23">
        <v>41294.72314814815</v>
      </c>
      <c r="U2296" s="18" t="s">
        <v>8390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v>1.2524999999999999</v>
      </c>
      <c r="P2297">
        <v>44.205882352941174</v>
      </c>
      <c r="Q2297" t="s">
        <v>8324</v>
      </c>
      <c r="R2297" t="s">
        <v>8325</v>
      </c>
      <c r="S2297" s="32">
        <v>44472</v>
      </c>
      <c r="T2297" s="23">
        <v>41300.954351851848</v>
      </c>
      <c r="U2297" s="18" t="s">
        <v>8389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v>1.4907142857142857</v>
      </c>
      <c r="P2298">
        <v>71.965517241379317</v>
      </c>
      <c r="Q2298" t="s">
        <v>8324</v>
      </c>
      <c r="R2298" t="s">
        <v>8325</v>
      </c>
      <c r="S2298" s="32">
        <v>44473</v>
      </c>
      <c r="T2298" s="23">
        <v>40962.731782407405</v>
      </c>
      <c r="U2298" s="18" t="s">
        <v>8390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v>1.006</v>
      </c>
      <c r="P2299">
        <v>52.94736842105263</v>
      </c>
      <c r="Q2299" t="s">
        <v>8324</v>
      </c>
      <c r="R2299" t="s">
        <v>8325</v>
      </c>
      <c r="S2299" s="32">
        <v>44474</v>
      </c>
      <c r="T2299" s="23">
        <v>40982.165972222225</v>
      </c>
      <c r="U2299" s="18" t="s">
        <v>8389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v>1.0507333333333333</v>
      </c>
      <c r="P2300">
        <v>109.45138888888889</v>
      </c>
      <c r="Q2300" t="s">
        <v>8324</v>
      </c>
      <c r="R2300" t="s">
        <v>8325</v>
      </c>
      <c r="S2300" s="32">
        <v>44475</v>
      </c>
      <c r="T2300" s="23">
        <v>41724.798993055556</v>
      </c>
      <c r="U2300" s="18" t="s">
        <v>8395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v>3.5016666666666665</v>
      </c>
      <c r="P2301">
        <v>75.035714285714292</v>
      </c>
      <c r="Q2301" t="s">
        <v>8324</v>
      </c>
      <c r="R2301" t="s">
        <v>8325</v>
      </c>
      <c r="S2301" s="32">
        <v>44476</v>
      </c>
      <c r="T2301" s="23">
        <v>40580.032511574071</v>
      </c>
      <c r="U2301" s="18" t="s">
        <v>8388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v>1.0125</v>
      </c>
      <c r="P2302">
        <v>115.71428571428571</v>
      </c>
      <c r="Q2302" t="s">
        <v>8324</v>
      </c>
      <c r="R2302" t="s">
        <v>8325</v>
      </c>
      <c r="S2302" s="32">
        <v>44477</v>
      </c>
      <c r="T2302" s="23">
        <v>41088.727037037039</v>
      </c>
      <c r="U2302" s="18" t="s">
        <v>8388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v>1.336044</v>
      </c>
      <c r="P2303">
        <v>31.659810426540286</v>
      </c>
      <c r="Q2303" t="s">
        <v>8324</v>
      </c>
      <c r="R2303" t="s">
        <v>8328</v>
      </c>
      <c r="S2303" s="32">
        <v>44478</v>
      </c>
      <c r="T2303" s="23">
        <v>41446.146944444445</v>
      </c>
      <c r="U2303" s="18" t="s">
        <v>8390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v>1.7065217391304348</v>
      </c>
      <c r="P2304">
        <v>46.176470588235297</v>
      </c>
      <c r="Q2304" t="s">
        <v>8324</v>
      </c>
      <c r="R2304" t="s">
        <v>8328</v>
      </c>
      <c r="S2304" s="32">
        <v>44479</v>
      </c>
      <c r="T2304" s="23">
        <v>41639.291666666664</v>
      </c>
      <c r="U2304" s="18" t="s">
        <v>8389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v>1.0935829457364341</v>
      </c>
      <c r="P2305">
        <v>68.481650485436887</v>
      </c>
      <c r="Q2305" t="s">
        <v>8324</v>
      </c>
      <c r="R2305" t="s">
        <v>8328</v>
      </c>
      <c r="S2305" s="32">
        <v>44480</v>
      </c>
      <c r="T2305" s="23">
        <v>40890.152731481481</v>
      </c>
      <c r="U2305" s="18" t="s">
        <v>8390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v>1.0070033333333335</v>
      </c>
      <c r="P2306">
        <v>53.469203539823013</v>
      </c>
      <c r="Q2306" t="s">
        <v>8324</v>
      </c>
      <c r="R2306" t="s">
        <v>8328</v>
      </c>
      <c r="S2306" s="32">
        <v>44481</v>
      </c>
      <c r="T2306" s="23">
        <v>40544.207638888889</v>
      </c>
      <c r="U2306" s="18" t="s">
        <v>8390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v>1.0122777777777778</v>
      </c>
      <c r="P2307">
        <v>109.10778443113773</v>
      </c>
      <c r="Q2307" t="s">
        <v>8324</v>
      </c>
      <c r="R2307" t="s">
        <v>8328</v>
      </c>
      <c r="S2307" s="32">
        <v>44482</v>
      </c>
      <c r="T2307" s="23">
        <v>41859.75</v>
      </c>
      <c r="U2307" s="18" t="s">
        <v>8392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v>1.0675857142857144</v>
      </c>
      <c r="P2308">
        <v>51.185616438356163</v>
      </c>
      <c r="Q2308" t="s">
        <v>8324</v>
      </c>
      <c r="R2308" t="s">
        <v>8328</v>
      </c>
      <c r="S2308" s="32">
        <v>44483</v>
      </c>
      <c r="T2308" s="23">
        <v>40978.16815972222</v>
      </c>
      <c r="U2308" s="18" t="s">
        <v>8389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v>1.0665777537961894</v>
      </c>
      <c r="P2309">
        <v>27.936800000000002</v>
      </c>
      <c r="Q2309" t="s">
        <v>8324</v>
      </c>
      <c r="R2309" t="s">
        <v>8328</v>
      </c>
      <c r="S2309" s="32">
        <v>44484</v>
      </c>
      <c r="T2309" s="23">
        <v>41034.802407407406</v>
      </c>
      <c r="U2309" s="18" t="s">
        <v>8389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v>1.0130622</v>
      </c>
      <c r="P2310">
        <v>82.496921824104234</v>
      </c>
      <c r="Q2310" t="s">
        <v>8324</v>
      </c>
      <c r="R2310" t="s">
        <v>8328</v>
      </c>
      <c r="S2310" s="32">
        <v>44485</v>
      </c>
      <c r="T2310" s="23">
        <v>41880.041666666664</v>
      </c>
      <c r="U2310" s="18" t="s">
        <v>8399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v>1.0667450000000001</v>
      </c>
      <c r="P2311">
        <v>59.817476635514019</v>
      </c>
      <c r="Q2311" t="s">
        <v>8324</v>
      </c>
      <c r="R2311" t="s">
        <v>8328</v>
      </c>
      <c r="S2311" s="32">
        <v>44486</v>
      </c>
      <c r="T2311" s="23">
        <v>41342.987696759257</v>
      </c>
      <c r="U2311" s="18" t="s">
        <v>8390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v>4.288397837837838</v>
      </c>
      <c r="P2312">
        <v>64.816470588235291</v>
      </c>
      <c r="Q2312" t="s">
        <v>8324</v>
      </c>
      <c r="R2312" t="s">
        <v>8328</v>
      </c>
      <c r="S2312" s="32">
        <v>44487</v>
      </c>
      <c r="T2312" s="23">
        <v>41354.752488425926</v>
      </c>
      <c r="U2312" s="18" t="s">
        <v>8392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v>1.0411111111111111</v>
      </c>
      <c r="P2313">
        <v>90.09615384615384</v>
      </c>
      <c r="Q2313" t="s">
        <v>8324</v>
      </c>
      <c r="R2313" t="s">
        <v>8328</v>
      </c>
      <c r="S2313" s="32">
        <v>44488</v>
      </c>
      <c r="T2313" s="23">
        <v>41766.004502314812</v>
      </c>
      <c r="U2313" s="18" t="s">
        <v>8390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v>1.0786666666666667</v>
      </c>
      <c r="P2314">
        <v>40.962025316455694</v>
      </c>
      <c r="Q2314" t="s">
        <v>8324</v>
      </c>
      <c r="R2314" t="s">
        <v>8328</v>
      </c>
      <c r="S2314" s="32">
        <v>44489</v>
      </c>
      <c r="T2314" s="23">
        <v>41747.958333333336</v>
      </c>
      <c r="U2314" s="18" t="s">
        <v>8389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v>1.7584040000000001</v>
      </c>
      <c r="P2315">
        <v>56.000127388535034</v>
      </c>
      <c r="Q2315" t="s">
        <v>8324</v>
      </c>
      <c r="R2315" t="s">
        <v>8328</v>
      </c>
      <c r="S2315" s="32">
        <v>44490</v>
      </c>
      <c r="T2315" s="23">
        <v>41032.958634259259</v>
      </c>
      <c r="U2315" s="18" t="s">
        <v>8390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v>1.5697000000000001</v>
      </c>
      <c r="P2316">
        <v>37.672800000000002</v>
      </c>
      <c r="Q2316" t="s">
        <v>8324</v>
      </c>
      <c r="R2316" t="s">
        <v>8328</v>
      </c>
      <c r="S2316" s="32">
        <v>44491</v>
      </c>
      <c r="T2316" s="23">
        <v>41067.551585648151</v>
      </c>
      <c r="U2316" s="18" t="s">
        <v>8389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v>1.026</v>
      </c>
      <c r="P2317">
        <v>40.078125</v>
      </c>
      <c r="Q2317" t="s">
        <v>8324</v>
      </c>
      <c r="R2317" t="s">
        <v>8328</v>
      </c>
      <c r="S2317" s="32">
        <v>44492</v>
      </c>
      <c r="T2317" s="23">
        <v>41034.72619212963</v>
      </c>
      <c r="U2317" s="18" t="s">
        <v>8389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v>1.0404266666666666</v>
      </c>
      <c r="P2318">
        <v>78.031999999999996</v>
      </c>
      <c r="Q2318" t="s">
        <v>8324</v>
      </c>
      <c r="R2318" t="s">
        <v>8328</v>
      </c>
      <c r="S2318" s="32">
        <v>44493</v>
      </c>
      <c r="T2318" s="23">
        <v>40156.76666666667</v>
      </c>
      <c r="U2318" s="18" t="s">
        <v>8392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v>1.04</v>
      </c>
      <c r="P2319">
        <v>18.90909090909091</v>
      </c>
      <c r="Q2319" t="s">
        <v>8324</v>
      </c>
      <c r="R2319" t="s">
        <v>8328</v>
      </c>
      <c r="S2319" s="32">
        <v>44494</v>
      </c>
      <c r="T2319" s="23">
        <v>40224.208333333336</v>
      </c>
      <c r="U2319" s="18" t="s">
        <v>8388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v>1.2105999999999999</v>
      </c>
      <c r="P2320">
        <v>37.134969325153371</v>
      </c>
      <c r="Q2320" t="s">
        <v>8324</v>
      </c>
      <c r="R2320" t="s">
        <v>8328</v>
      </c>
      <c r="S2320" s="32">
        <v>44495</v>
      </c>
      <c r="T2320" s="23">
        <v>40082.165972222225</v>
      </c>
      <c r="U2320" s="18" t="s">
        <v>8390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v>1.077</v>
      </c>
      <c r="P2321">
        <v>41.961038961038959</v>
      </c>
      <c r="Q2321" t="s">
        <v>8324</v>
      </c>
      <c r="R2321" t="s">
        <v>8328</v>
      </c>
      <c r="S2321" s="32">
        <v>44496</v>
      </c>
      <c r="T2321" s="23">
        <v>41623.082002314812</v>
      </c>
      <c r="U2321" s="18" t="s">
        <v>8389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v>1.0866</v>
      </c>
      <c r="P2322">
        <v>61.044943820224717</v>
      </c>
      <c r="Q2322" t="s">
        <v>8324</v>
      </c>
      <c r="R2322" t="s">
        <v>8328</v>
      </c>
      <c r="S2322" s="32">
        <v>44497</v>
      </c>
      <c r="T2322" s="23">
        <v>41731.775462962964</v>
      </c>
      <c r="U2322" s="18" t="s">
        <v>8390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v>0.39120962394619685</v>
      </c>
      <c r="P2323">
        <v>64.53125</v>
      </c>
      <c r="Q2323" t="s">
        <v>8335</v>
      </c>
      <c r="R2323" t="s">
        <v>8351</v>
      </c>
      <c r="S2323" s="32">
        <v>44498</v>
      </c>
      <c r="T2323" s="23">
        <v>42829.21876157407</v>
      </c>
      <c r="U2323" s="18" t="s">
        <v>8391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v>3.1481481481481478E-2</v>
      </c>
      <c r="P2324">
        <v>21.25</v>
      </c>
      <c r="Q2324" t="s">
        <v>8335</v>
      </c>
      <c r="R2324" t="s">
        <v>8351</v>
      </c>
      <c r="S2324" s="32">
        <v>44499</v>
      </c>
      <c r="T2324" s="23">
        <v>42834.853807870371</v>
      </c>
      <c r="U2324" s="18" t="s">
        <v>8389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v>0.48</v>
      </c>
      <c r="P2325">
        <v>30</v>
      </c>
      <c r="Q2325" t="s">
        <v>8335</v>
      </c>
      <c r="R2325" t="s">
        <v>8351</v>
      </c>
      <c r="S2325" s="32">
        <v>44500</v>
      </c>
      <c r="T2325" s="23">
        <v>42814.755173611105</v>
      </c>
      <c r="U2325" s="18" t="s">
        <v>8388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v>0.20733333333333334</v>
      </c>
      <c r="P2326">
        <v>25.491803278688526</v>
      </c>
      <c r="Q2326" t="s">
        <v>8335</v>
      </c>
      <c r="R2326" t="s">
        <v>8351</v>
      </c>
      <c r="S2326" s="32">
        <v>44501</v>
      </c>
      <c r="T2326" s="23">
        <v>42820.843576388885</v>
      </c>
      <c r="U2326" s="18" t="s">
        <v>8390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v>0.08</v>
      </c>
      <c r="P2327">
        <v>11.428571428571429</v>
      </c>
      <c r="Q2327" t="s">
        <v>8335</v>
      </c>
      <c r="R2327" t="s">
        <v>8351</v>
      </c>
      <c r="S2327" s="32">
        <v>44502</v>
      </c>
      <c r="T2327" s="23">
        <v>42823.980682870373</v>
      </c>
      <c r="U2327" s="18" t="s">
        <v>8389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v>7.1999999999999998E-3</v>
      </c>
      <c r="P2328">
        <v>108</v>
      </c>
      <c r="Q2328" t="s">
        <v>8335</v>
      </c>
      <c r="R2328" t="s">
        <v>8351</v>
      </c>
      <c r="S2328" s="32">
        <v>44503</v>
      </c>
      <c r="T2328" s="23">
        <v>42855.708333333328</v>
      </c>
      <c r="U2328" s="18" t="s">
        <v>8392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v>5.2609431428571432</v>
      </c>
      <c r="P2329">
        <v>54.883162444113267</v>
      </c>
      <c r="Q2329" t="s">
        <v>8335</v>
      </c>
      <c r="R2329" t="s">
        <v>8351</v>
      </c>
      <c r="S2329" s="32">
        <v>44504</v>
      </c>
      <c r="T2329" s="23">
        <v>41877.917129629634</v>
      </c>
      <c r="U2329" s="18" t="s">
        <v>8396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v>2.5445000000000002</v>
      </c>
      <c r="P2330">
        <v>47.383612662942269</v>
      </c>
      <c r="Q2330" t="s">
        <v>8335</v>
      </c>
      <c r="R2330" t="s">
        <v>8351</v>
      </c>
      <c r="S2330" s="32">
        <v>44505</v>
      </c>
      <c r="T2330" s="23">
        <v>42169.781678240746</v>
      </c>
      <c r="U2330" s="18" t="s">
        <v>8391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v>1.0591999999999999</v>
      </c>
      <c r="P2331">
        <v>211.84</v>
      </c>
      <c r="Q2331" t="s">
        <v>8335</v>
      </c>
      <c r="R2331" t="s">
        <v>8351</v>
      </c>
      <c r="S2331" s="32">
        <v>44506</v>
      </c>
      <c r="T2331" s="23">
        <v>41837.624374999999</v>
      </c>
      <c r="U2331" s="18" t="s">
        <v>8394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v>1.0242285714285715</v>
      </c>
      <c r="P2332">
        <v>219.92638036809817</v>
      </c>
      <c r="Q2332" t="s">
        <v>8335</v>
      </c>
      <c r="R2332" t="s">
        <v>8351</v>
      </c>
      <c r="S2332" s="32">
        <v>44507</v>
      </c>
      <c r="T2332" s="23">
        <v>42363</v>
      </c>
      <c r="U2332" s="18" t="s">
        <v>8396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v>1.4431375</v>
      </c>
      <c r="P2333">
        <v>40.795406360424032</v>
      </c>
      <c r="Q2333" t="s">
        <v>8335</v>
      </c>
      <c r="R2333" t="s">
        <v>8351</v>
      </c>
      <c r="S2333" s="32">
        <v>44508</v>
      </c>
      <c r="T2333" s="23">
        <v>41869.005671296298</v>
      </c>
      <c r="U2333" s="18" t="s">
        <v>8390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v>1.06308</v>
      </c>
      <c r="P2334">
        <v>75.502840909090907</v>
      </c>
      <c r="Q2334" t="s">
        <v>8335</v>
      </c>
      <c r="R2334" t="s">
        <v>8351</v>
      </c>
      <c r="S2334" s="32">
        <v>44509</v>
      </c>
      <c r="T2334" s="23">
        <v>42041.628136574072</v>
      </c>
      <c r="U2334" s="18" t="s">
        <v>8394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v>2.1216666666666666</v>
      </c>
      <c r="P2335">
        <v>13.542553191489361</v>
      </c>
      <c r="Q2335" t="s">
        <v>8335</v>
      </c>
      <c r="R2335" t="s">
        <v>8351</v>
      </c>
      <c r="S2335" s="32">
        <v>44510</v>
      </c>
      <c r="T2335" s="23">
        <v>41788.743055555555</v>
      </c>
      <c r="U2335" s="18" t="s">
        <v>8388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v>1.0195000000000001</v>
      </c>
      <c r="P2336">
        <v>60.865671641791046</v>
      </c>
      <c r="Q2336" t="s">
        <v>8335</v>
      </c>
      <c r="R2336" t="s">
        <v>8351</v>
      </c>
      <c r="S2336" s="32">
        <v>44511</v>
      </c>
      <c r="T2336" s="23">
        <v>41948.731944444444</v>
      </c>
      <c r="U2336" s="18" t="s">
        <v>8389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v>1.0227200000000001</v>
      </c>
      <c r="P2337">
        <v>115.69230769230769</v>
      </c>
      <c r="Q2337" t="s">
        <v>8335</v>
      </c>
      <c r="R2337" t="s">
        <v>8351</v>
      </c>
      <c r="S2337" s="32">
        <v>44512</v>
      </c>
      <c r="T2337" s="23">
        <v>41801.572256944448</v>
      </c>
      <c r="U2337" s="18" t="s">
        <v>8394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v>5.2073254999999996</v>
      </c>
      <c r="P2338">
        <v>48.104623556581984</v>
      </c>
      <c r="Q2338" t="s">
        <v>8335</v>
      </c>
      <c r="R2338" t="s">
        <v>8351</v>
      </c>
      <c r="S2338" s="32">
        <v>44513</v>
      </c>
      <c r="T2338" s="23">
        <v>41706.924710648149</v>
      </c>
      <c r="U2338" s="18" t="s">
        <v>8393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v>1.1065833333333333</v>
      </c>
      <c r="P2339">
        <v>74.184357541899445</v>
      </c>
      <c r="Q2339" t="s">
        <v>8335</v>
      </c>
      <c r="R2339" t="s">
        <v>8351</v>
      </c>
      <c r="S2339" s="32">
        <v>44514</v>
      </c>
      <c r="T2339" s="23">
        <v>41816.640543981484</v>
      </c>
      <c r="U2339" s="18" t="s">
        <v>8391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v>1.0114333333333334</v>
      </c>
      <c r="P2340">
        <v>123.34552845528455</v>
      </c>
      <c r="Q2340" t="s">
        <v>8335</v>
      </c>
      <c r="R2340" t="s">
        <v>8351</v>
      </c>
      <c r="S2340" s="32">
        <v>44515</v>
      </c>
      <c r="T2340" s="23">
        <v>41819.896805555552</v>
      </c>
      <c r="U2340" s="18" t="s">
        <v>8392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v>2.9420799999999998</v>
      </c>
      <c r="P2341">
        <v>66.623188405797094</v>
      </c>
      <c r="Q2341" t="s">
        <v>8335</v>
      </c>
      <c r="R2341" t="s">
        <v>8351</v>
      </c>
      <c r="S2341" s="32">
        <v>44516</v>
      </c>
      <c r="T2341" s="23">
        <v>42723.332638888889</v>
      </c>
      <c r="U2341" s="18" t="s">
        <v>8394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v>1.0577749999999999</v>
      </c>
      <c r="P2342">
        <v>104.99007444168734</v>
      </c>
      <c r="Q2342" t="s">
        <v>8335</v>
      </c>
      <c r="R2342" t="s">
        <v>8351</v>
      </c>
      <c r="S2342" s="32">
        <v>44517</v>
      </c>
      <c r="T2342" s="23">
        <v>42673.642800925925</v>
      </c>
      <c r="U2342" s="18" t="s">
        <v>8397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v>0</v>
      </c>
      <c r="P2343" t="e">
        <v>#DIV/0!</v>
      </c>
      <c r="Q2343" t="s">
        <v>8318</v>
      </c>
      <c r="R2343" t="s">
        <v>8319</v>
      </c>
      <c r="S2343" s="32">
        <v>44518</v>
      </c>
      <c r="T2343" s="23">
        <v>42197.813703703709</v>
      </c>
      <c r="U2343" s="18" t="s">
        <v>8390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v>0</v>
      </c>
      <c r="P2344" t="e">
        <v>#DIV/0!</v>
      </c>
      <c r="Q2344" t="s">
        <v>8318</v>
      </c>
      <c r="R2344" t="s">
        <v>8319</v>
      </c>
      <c r="S2344" s="32">
        <v>44519</v>
      </c>
      <c r="T2344" s="23">
        <v>41918.208333333336</v>
      </c>
      <c r="U2344" s="18" t="s">
        <v>8390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v>0.03</v>
      </c>
      <c r="P2345">
        <v>300</v>
      </c>
      <c r="Q2345" t="s">
        <v>8318</v>
      </c>
      <c r="R2345" t="s">
        <v>8319</v>
      </c>
      <c r="S2345" s="32">
        <v>44520</v>
      </c>
      <c r="T2345" s="23">
        <v>42377.82430555555</v>
      </c>
      <c r="U2345" s="18" t="s">
        <v>8391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v>1E-3</v>
      </c>
      <c r="P2346">
        <v>1</v>
      </c>
      <c r="Q2346" t="s">
        <v>8318</v>
      </c>
      <c r="R2346" t="s">
        <v>8319</v>
      </c>
      <c r="S2346" s="32">
        <v>44521</v>
      </c>
      <c r="T2346" s="23">
        <v>42545.727650462963</v>
      </c>
      <c r="U2346" s="18" t="s">
        <v>8389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v>0</v>
      </c>
      <c r="P2347" t="e">
        <v>#DIV/0!</v>
      </c>
      <c r="Q2347" t="s">
        <v>8318</v>
      </c>
      <c r="R2347" t="s">
        <v>8319</v>
      </c>
      <c r="S2347" s="32">
        <v>44522</v>
      </c>
      <c r="T2347" s="23">
        <v>42094.985416666663</v>
      </c>
      <c r="U2347" s="18" t="s">
        <v>8389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v>6.4999999999999997E-4</v>
      </c>
      <c r="P2348">
        <v>13</v>
      </c>
      <c r="Q2348" t="s">
        <v>8318</v>
      </c>
      <c r="R2348" t="s">
        <v>8319</v>
      </c>
      <c r="S2348" s="32">
        <v>44523</v>
      </c>
      <c r="T2348" s="23">
        <v>42660.79896990741</v>
      </c>
      <c r="U2348" s="18" t="s">
        <v>8399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v>1.4999999999999999E-2</v>
      </c>
      <c r="P2349">
        <v>15</v>
      </c>
      <c r="Q2349" t="s">
        <v>8318</v>
      </c>
      <c r="R2349" t="s">
        <v>8319</v>
      </c>
      <c r="S2349" s="32">
        <v>44524</v>
      </c>
      <c r="T2349" s="23">
        <v>42607.607361111113</v>
      </c>
      <c r="U2349" s="18" t="s">
        <v>8389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v>3.8571428571428572E-3</v>
      </c>
      <c r="P2350">
        <v>54</v>
      </c>
      <c r="Q2350" t="s">
        <v>8318</v>
      </c>
      <c r="R2350" t="s">
        <v>8319</v>
      </c>
      <c r="S2350" s="32">
        <v>44525</v>
      </c>
      <c r="T2350" s="23">
        <v>42420.932152777779</v>
      </c>
      <c r="U2350" s="18" t="s">
        <v>8399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v>0</v>
      </c>
      <c r="P2351" t="e">
        <v>#DIV/0!</v>
      </c>
      <c r="Q2351" t="s">
        <v>8318</v>
      </c>
      <c r="R2351" t="s">
        <v>8319</v>
      </c>
      <c r="S2351" s="32">
        <v>44526</v>
      </c>
      <c r="T2351" s="23">
        <v>42227.775787037041</v>
      </c>
      <c r="U2351" s="18" t="s">
        <v>8399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v>0</v>
      </c>
      <c r="P2352" t="e">
        <v>#DIV/0!</v>
      </c>
      <c r="Q2352" t="s">
        <v>8318</v>
      </c>
      <c r="R2352" t="s">
        <v>8319</v>
      </c>
      <c r="S2352" s="32">
        <v>44527</v>
      </c>
      <c r="T2352" s="23">
        <v>42738.842245370368</v>
      </c>
      <c r="U2352" s="18" t="s">
        <v>8399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v>5.7142857142857143E-3</v>
      </c>
      <c r="P2353">
        <v>15.428571428571429</v>
      </c>
      <c r="Q2353" t="s">
        <v>8318</v>
      </c>
      <c r="R2353" t="s">
        <v>8319</v>
      </c>
      <c r="S2353" s="32">
        <v>44528</v>
      </c>
      <c r="T2353" s="23">
        <v>42124.101145833338</v>
      </c>
      <c r="U2353" s="18" t="s">
        <v>8392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v>0</v>
      </c>
      <c r="P2354" t="e">
        <v>#DIV/0!</v>
      </c>
      <c r="Q2354" t="s">
        <v>8318</v>
      </c>
      <c r="R2354" t="s">
        <v>8319</v>
      </c>
      <c r="S2354" s="32">
        <v>44529</v>
      </c>
      <c r="T2354" s="23">
        <v>42161.633703703701</v>
      </c>
      <c r="U2354" s="18" t="s">
        <v>8389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v>0</v>
      </c>
      <c r="P2355" t="e">
        <v>#DIV/0!</v>
      </c>
      <c r="Q2355" t="s">
        <v>8318</v>
      </c>
      <c r="R2355" t="s">
        <v>8319</v>
      </c>
      <c r="S2355" s="32">
        <v>44530</v>
      </c>
      <c r="T2355" s="23">
        <v>42115.676180555558</v>
      </c>
      <c r="U2355" s="18" t="s">
        <v>8389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v>7.1428571428571429E-4</v>
      </c>
      <c r="P2356">
        <v>25</v>
      </c>
      <c r="Q2356" t="s">
        <v>8318</v>
      </c>
      <c r="R2356" t="s">
        <v>8319</v>
      </c>
      <c r="S2356" s="32">
        <v>44531</v>
      </c>
      <c r="T2356" s="23">
        <v>42014.722916666666</v>
      </c>
      <c r="U2356" s="18" t="s">
        <v>8396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v>6.875E-3</v>
      </c>
      <c r="P2357">
        <v>27.5</v>
      </c>
      <c r="Q2357" t="s">
        <v>8318</v>
      </c>
      <c r="R2357" t="s">
        <v>8319</v>
      </c>
      <c r="S2357" s="32">
        <v>44532</v>
      </c>
      <c r="T2357" s="23">
        <v>42126.918240740735</v>
      </c>
      <c r="U2357" s="18" t="s">
        <v>8390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v>0</v>
      </c>
      <c r="P2358" t="e">
        <v>#DIV/0!</v>
      </c>
      <c r="Q2358" t="s">
        <v>8318</v>
      </c>
      <c r="R2358" t="s">
        <v>8319</v>
      </c>
      <c r="S2358" s="32">
        <v>44533</v>
      </c>
      <c r="T2358" s="23">
        <v>42160.78361111111</v>
      </c>
      <c r="U2358" s="18" t="s">
        <v>8391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v>0</v>
      </c>
      <c r="P2359" t="e">
        <v>#DIV/0!</v>
      </c>
      <c r="Q2359" t="s">
        <v>8318</v>
      </c>
      <c r="R2359" t="s">
        <v>8319</v>
      </c>
      <c r="S2359" s="32">
        <v>44534</v>
      </c>
      <c r="T2359" s="23">
        <v>42294.620115740734</v>
      </c>
      <c r="U2359" s="18" t="s">
        <v>8394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v>0</v>
      </c>
      <c r="P2360" t="e">
        <v>#DIV/0!</v>
      </c>
      <c r="Q2360" t="s">
        <v>8318</v>
      </c>
      <c r="R2360" t="s">
        <v>8319</v>
      </c>
      <c r="S2360" s="32">
        <v>44535</v>
      </c>
      <c r="T2360" s="23">
        <v>42035.027083333334</v>
      </c>
      <c r="U2360" s="18" t="s">
        <v>8389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v>0.14680000000000001</v>
      </c>
      <c r="P2361">
        <v>367</v>
      </c>
      <c r="Q2361" t="s">
        <v>8318</v>
      </c>
      <c r="R2361" t="s">
        <v>8319</v>
      </c>
      <c r="S2361" s="32">
        <v>44536</v>
      </c>
      <c r="T2361" s="23">
        <v>42219.649583333332</v>
      </c>
      <c r="U2361" s="18" t="s">
        <v>8390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v>4.0000000000000002E-4</v>
      </c>
      <c r="P2362">
        <v>2</v>
      </c>
      <c r="Q2362" t="s">
        <v>8318</v>
      </c>
      <c r="R2362" t="s">
        <v>8319</v>
      </c>
      <c r="S2362" s="32">
        <v>44537</v>
      </c>
      <c r="T2362" s="23">
        <v>42407.70694444445</v>
      </c>
      <c r="U2362" s="18" t="s">
        <v>8390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v>0</v>
      </c>
      <c r="P2363" t="e">
        <v>#DIV/0!</v>
      </c>
      <c r="Q2363" t="s">
        <v>8318</v>
      </c>
      <c r="R2363" t="s">
        <v>8319</v>
      </c>
      <c r="S2363" s="32">
        <v>44538</v>
      </c>
      <c r="T2363" s="23">
        <v>42490.916666666672</v>
      </c>
      <c r="U2363" s="18" t="s">
        <v>8388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v>0.2857142857142857</v>
      </c>
      <c r="P2364">
        <v>60</v>
      </c>
      <c r="Q2364" t="s">
        <v>8318</v>
      </c>
      <c r="R2364" t="s">
        <v>8319</v>
      </c>
      <c r="S2364" s="32">
        <v>44539</v>
      </c>
      <c r="T2364" s="23">
        <v>41984.688310185185</v>
      </c>
      <c r="U2364" s="18" t="s">
        <v>8388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v>0</v>
      </c>
      <c r="P2365" t="e">
        <v>#DIV/0!</v>
      </c>
      <c r="Q2365" t="s">
        <v>8318</v>
      </c>
      <c r="R2365" t="s">
        <v>8319</v>
      </c>
      <c r="S2365" s="32">
        <v>44540</v>
      </c>
      <c r="T2365" s="23">
        <v>42367.011574074073</v>
      </c>
      <c r="U2365" s="18" t="s">
        <v>8399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v>0</v>
      </c>
      <c r="P2366" t="e">
        <v>#DIV/0!</v>
      </c>
      <c r="Q2366" t="s">
        <v>8318</v>
      </c>
      <c r="R2366" t="s">
        <v>8319</v>
      </c>
      <c r="S2366" s="32">
        <v>44541</v>
      </c>
      <c r="T2366" s="23">
        <v>42303.934675925921</v>
      </c>
      <c r="U2366" s="18" t="s">
        <v>8388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v>0</v>
      </c>
      <c r="P2367" t="e">
        <v>#DIV/0!</v>
      </c>
      <c r="Q2367" t="s">
        <v>8318</v>
      </c>
      <c r="R2367" t="s">
        <v>8319</v>
      </c>
      <c r="S2367" s="32">
        <v>44542</v>
      </c>
      <c r="T2367" s="23">
        <v>42386.958333333328</v>
      </c>
      <c r="U2367" s="18" t="s">
        <v>8389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v>0.1052</v>
      </c>
      <c r="P2368">
        <v>97.407407407407405</v>
      </c>
      <c r="Q2368" t="s">
        <v>8318</v>
      </c>
      <c r="R2368" t="s">
        <v>8319</v>
      </c>
      <c r="S2368" s="32">
        <v>44543</v>
      </c>
      <c r="T2368" s="23">
        <v>42298.531631944439</v>
      </c>
      <c r="U2368" s="18" t="s">
        <v>8394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v>1.34E-2</v>
      </c>
      <c r="P2369">
        <v>47.857142857142854</v>
      </c>
      <c r="Q2369" t="s">
        <v>8318</v>
      </c>
      <c r="R2369" t="s">
        <v>8319</v>
      </c>
      <c r="S2369" s="32">
        <v>44544</v>
      </c>
      <c r="T2369" s="23">
        <v>42485.928425925929</v>
      </c>
      <c r="U2369" s="18" t="s">
        <v>8399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v>2.5000000000000001E-3</v>
      </c>
      <c r="P2370">
        <v>50</v>
      </c>
      <c r="Q2370" t="s">
        <v>8318</v>
      </c>
      <c r="R2370" t="s">
        <v>8319</v>
      </c>
      <c r="S2370" s="32">
        <v>44545</v>
      </c>
      <c r="T2370" s="23">
        <v>42108.680150462969</v>
      </c>
      <c r="U2370" s="18" t="s">
        <v>8397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v>0</v>
      </c>
      <c r="P2371" t="e">
        <v>#DIV/0!</v>
      </c>
      <c r="Q2371" t="s">
        <v>8318</v>
      </c>
      <c r="R2371" t="s">
        <v>8319</v>
      </c>
      <c r="S2371" s="32">
        <v>44546</v>
      </c>
      <c r="T2371" s="23">
        <v>42410.812627314815</v>
      </c>
      <c r="U2371" s="18" t="s">
        <v>8394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v>3.2799999999999999E-3</v>
      </c>
      <c r="P2372">
        <v>20.5</v>
      </c>
      <c r="Q2372" t="s">
        <v>8318</v>
      </c>
      <c r="R2372" t="s">
        <v>8319</v>
      </c>
      <c r="S2372" s="32">
        <v>44547</v>
      </c>
      <c r="T2372" s="23">
        <v>41991.18913194444</v>
      </c>
      <c r="U2372" s="18" t="s">
        <v>8394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v>0</v>
      </c>
      <c r="P2373" t="e">
        <v>#DIV/0!</v>
      </c>
      <c r="Q2373" t="s">
        <v>8318</v>
      </c>
      <c r="R2373" t="s">
        <v>8319</v>
      </c>
      <c r="S2373" s="32">
        <v>44548</v>
      </c>
      <c r="T2373" s="23">
        <v>42180.777731481481</v>
      </c>
      <c r="U2373" s="18" t="s">
        <v>8389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v>3.272727272727273E-2</v>
      </c>
      <c r="P2374">
        <v>30</v>
      </c>
      <c r="Q2374" t="s">
        <v>8318</v>
      </c>
      <c r="R2374" t="s">
        <v>8319</v>
      </c>
      <c r="S2374" s="32">
        <v>44549</v>
      </c>
      <c r="T2374" s="23">
        <v>42118.069108796291</v>
      </c>
      <c r="U2374" s="18" t="s">
        <v>8390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v>5.8823529411764708E-5</v>
      </c>
      <c r="P2375">
        <v>50</v>
      </c>
      <c r="Q2375" t="s">
        <v>8318</v>
      </c>
      <c r="R2375" t="s">
        <v>8319</v>
      </c>
      <c r="S2375" s="32">
        <v>44550</v>
      </c>
      <c r="T2375" s="23">
        <v>42245.662314814821</v>
      </c>
      <c r="U2375" s="18" t="s">
        <v>8399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v>4.5454545454545455E-4</v>
      </c>
      <c r="P2376">
        <v>10</v>
      </c>
      <c r="Q2376" t="s">
        <v>8318</v>
      </c>
      <c r="R2376" t="s">
        <v>8319</v>
      </c>
      <c r="S2376" s="32">
        <v>44551</v>
      </c>
      <c r="T2376" s="23">
        <v>42047.843287037031</v>
      </c>
      <c r="U2376" s="18" t="s">
        <v>8393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v>0</v>
      </c>
      <c r="P2377" t="e">
        <v>#DIV/0!</v>
      </c>
      <c r="Q2377" t="s">
        <v>8318</v>
      </c>
      <c r="R2377" t="s">
        <v>8319</v>
      </c>
      <c r="S2377" s="32">
        <v>44552</v>
      </c>
      <c r="T2377" s="23">
        <v>42622.836076388892</v>
      </c>
      <c r="U2377" s="18" t="s">
        <v>8391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v>0.10877666666666666</v>
      </c>
      <c r="P2378">
        <v>81.582499999999996</v>
      </c>
      <c r="Q2378" t="s">
        <v>8318</v>
      </c>
      <c r="R2378" t="s">
        <v>8319</v>
      </c>
      <c r="S2378" s="32">
        <v>44553</v>
      </c>
      <c r="T2378" s="23">
        <v>42348.925532407404</v>
      </c>
      <c r="U2378" s="18" t="s">
        <v>8389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v>0</v>
      </c>
      <c r="P2379" t="e">
        <v>#DIV/0!</v>
      </c>
      <c r="Q2379" t="s">
        <v>8318</v>
      </c>
      <c r="R2379" t="s">
        <v>8319</v>
      </c>
      <c r="S2379" s="32">
        <v>44554</v>
      </c>
      <c r="T2379" s="23">
        <v>42699.911840277782</v>
      </c>
      <c r="U2379" s="18" t="s">
        <v>8389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v>0</v>
      </c>
      <c r="P2380" t="e">
        <v>#DIV/0!</v>
      </c>
      <c r="Q2380" t="s">
        <v>8318</v>
      </c>
      <c r="R2380" t="s">
        <v>8319</v>
      </c>
      <c r="S2380" s="32">
        <v>44555</v>
      </c>
      <c r="T2380" s="23">
        <v>42242.013078703705</v>
      </c>
      <c r="U2380" s="18" t="s">
        <v>8399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v>0</v>
      </c>
      <c r="P2381" t="e">
        <v>#DIV/0!</v>
      </c>
      <c r="Q2381" t="s">
        <v>8318</v>
      </c>
      <c r="R2381" t="s">
        <v>8319</v>
      </c>
      <c r="S2381" s="32">
        <v>44556</v>
      </c>
      <c r="T2381" s="23">
        <v>42282.016388888893</v>
      </c>
      <c r="U2381" s="18" t="s">
        <v>8395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v>3.6666666666666666E-3</v>
      </c>
      <c r="P2382">
        <v>18.333333333333332</v>
      </c>
      <c r="Q2382" t="s">
        <v>8318</v>
      </c>
      <c r="R2382" t="s">
        <v>8319</v>
      </c>
      <c r="S2382" s="32">
        <v>44557</v>
      </c>
      <c r="T2382" s="23">
        <v>42278.793310185181</v>
      </c>
      <c r="U2382" s="18" t="s">
        <v>8392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v>1.8193398957730169E-2</v>
      </c>
      <c r="P2383">
        <v>224.42857142857142</v>
      </c>
      <c r="Q2383" t="s">
        <v>8318</v>
      </c>
      <c r="R2383" t="s">
        <v>8319</v>
      </c>
      <c r="S2383" s="32">
        <v>44558</v>
      </c>
      <c r="T2383" s="23">
        <v>42104.935740740737</v>
      </c>
      <c r="U2383" s="18" t="s">
        <v>8399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v>2.5000000000000001E-2</v>
      </c>
      <c r="P2384">
        <v>37.5</v>
      </c>
      <c r="Q2384" t="s">
        <v>8318</v>
      </c>
      <c r="R2384" t="s">
        <v>8319</v>
      </c>
      <c r="S2384" s="32">
        <v>44559</v>
      </c>
      <c r="T2384" s="23">
        <v>42220.187534722223</v>
      </c>
      <c r="U2384" s="18" t="s">
        <v>8389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v>4.3499999999999997E-2</v>
      </c>
      <c r="P2385">
        <v>145</v>
      </c>
      <c r="Q2385" t="s">
        <v>8318</v>
      </c>
      <c r="R2385" t="s">
        <v>8319</v>
      </c>
      <c r="S2385" s="32">
        <v>44560</v>
      </c>
      <c r="T2385" s="23">
        <v>42057.056793981479</v>
      </c>
      <c r="U2385" s="18" t="s">
        <v>8391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v>8.0000000000000002E-3</v>
      </c>
      <c r="P2386">
        <v>1</v>
      </c>
      <c r="Q2386" t="s">
        <v>8318</v>
      </c>
      <c r="R2386" t="s">
        <v>8319</v>
      </c>
      <c r="S2386" s="32">
        <v>44561</v>
      </c>
      <c r="T2386" s="23">
        <v>41957.109293981484</v>
      </c>
      <c r="U2386" s="18" t="s">
        <v>8389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v>1.2123076923076924E-2</v>
      </c>
      <c r="P2387">
        <v>112.57142857142857</v>
      </c>
      <c r="Q2387" t="s">
        <v>8318</v>
      </c>
      <c r="R2387" t="s">
        <v>8319</v>
      </c>
      <c r="S2387" s="32">
        <v>44562</v>
      </c>
      <c r="T2387" s="23">
        <v>42221.70175925926</v>
      </c>
      <c r="U2387" s="18" t="s">
        <v>8399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v>0</v>
      </c>
      <c r="P2388" t="e">
        <v>#DIV/0!</v>
      </c>
      <c r="Q2388" t="s">
        <v>8318</v>
      </c>
      <c r="R2388" t="s">
        <v>8319</v>
      </c>
      <c r="S2388" s="32">
        <v>44563</v>
      </c>
      <c r="T2388" s="23">
        <v>42014.838240740741</v>
      </c>
      <c r="U2388" s="18" t="s">
        <v>8395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v>6.8399999999999997E-3</v>
      </c>
      <c r="P2389">
        <v>342</v>
      </c>
      <c r="Q2389" t="s">
        <v>8318</v>
      </c>
      <c r="R2389" t="s">
        <v>8319</v>
      </c>
      <c r="S2389" s="32">
        <v>44564</v>
      </c>
      <c r="T2389" s="23">
        <v>42573.626620370371</v>
      </c>
      <c r="U2389" s="18" t="s">
        <v>8399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v>1.2513513513513513E-2</v>
      </c>
      <c r="P2390">
        <v>57.875</v>
      </c>
      <c r="Q2390" t="s">
        <v>8318</v>
      </c>
      <c r="R2390" t="s">
        <v>8319</v>
      </c>
      <c r="S2390" s="32">
        <v>44565</v>
      </c>
      <c r="T2390" s="23">
        <v>42019.811805555553</v>
      </c>
      <c r="U2390" s="18" t="s">
        <v>8396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v>1.8749999999999999E-3</v>
      </c>
      <c r="P2391">
        <v>30</v>
      </c>
      <c r="Q2391" t="s">
        <v>8318</v>
      </c>
      <c r="R2391" t="s">
        <v>8319</v>
      </c>
      <c r="S2391" s="32">
        <v>44566</v>
      </c>
      <c r="T2391" s="23">
        <v>42210.915972222225</v>
      </c>
      <c r="U2391" s="18" t="s">
        <v>8392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v>0</v>
      </c>
      <c r="P2392" t="e">
        <v>#DIV/0!</v>
      </c>
      <c r="Q2392" t="s">
        <v>8318</v>
      </c>
      <c r="R2392" t="s">
        <v>8319</v>
      </c>
      <c r="S2392" s="32">
        <v>44567</v>
      </c>
      <c r="T2392" s="23">
        <v>42008.262314814812</v>
      </c>
      <c r="U2392" s="18" t="s">
        <v>8399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v>1.25E-3</v>
      </c>
      <c r="P2393">
        <v>25</v>
      </c>
      <c r="Q2393" t="s">
        <v>8318</v>
      </c>
      <c r="R2393" t="s">
        <v>8319</v>
      </c>
      <c r="S2393" s="32">
        <v>44568</v>
      </c>
      <c r="T2393" s="23">
        <v>42094.752824074079</v>
      </c>
      <c r="U2393" s="18" t="s">
        <v>8393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v>0</v>
      </c>
      <c r="P2394" t="e">
        <v>#DIV/0!</v>
      </c>
      <c r="Q2394" t="s">
        <v>8318</v>
      </c>
      <c r="R2394" t="s">
        <v>8319</v>
      </c>
      <c r="S2394" s="32">
        <v>44569</v>
      </c>
      <c r="T2394" s="23">
        <v>42306.120636574073</v>
      </c>
      <c r="U2394" s="18" t="s">
        <v>8389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v>5.0000000000000001E-4</v>
      </c>
      <c r="P2395">
        <v>50</v>
      </c>
      <c r="Q2395" t="s">
        <v>8318</v>
      </c>
      <c r="R2395" t="s">
        <v>8319</v>
      </c>
      <c r="S2395" s="32">
        <v>44570</v>
      </c>
      <c r="T2395" s="23">
        <v>42224.648344907408</v>
      </c>
      <c r="U2395" s="18" t="s">
        <v>8399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v>5.9999999999999995E-4</v>
      </c>
      <c r="P2396">
        <v>1.5</v>
      </c>
      <c r="Q2396" t="s">
        <v>8318</v>
      </c>
      <c r="R2396" t="s">
        <v>8319</v>
      </c>
      <c r="S2396" s="32">
        <v>44571</v>
      </c>
      <c r="T2396" s="23">
        <v>42061.362187499995</v>
      </c>
      <c r="U2396" s="18" t="s">
        <v>8390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v>0</v>
      </c>
      <c r="P2397" t="e">
        <v>#DIV/0!</v>
      </c>
      <c r="Q2397" t="s">
        <v>8318</v>
      </c>
      <c r="R2397" t="s">
        <v>8319</v>
      </c>
      <c r="S2397" s="32">
        <v>44572</v>
      </c>
      <c r="T2397" s="23">
        <v>42745.372916666667</v>
      </c>
      <c r="U2397" s="18" t="s">
        <v>8395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v>2E-3</v>
      </c>
      <c r="P2398">
        <v>10</v>
      </c>
      <c r="Q2398" t="s">
        <v>8318</v>
      </c>
      <c r="R2398" t="s">
        <v>8319</v>
      </c>
      <c r="S2398" s="32">
        <v>44573</v>
      </c>
      <c r="T2398" s="23">
        <v>42292.849050925928</v>
      </c>
      <c r="U2398" s="18" t="s">
        <v>8390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v>0</v>
      </c>
      <c r="P2399" t="e">
        <v>#DIV/0!</v>
      </c>
      <c r="Q2399" t="s">
        <v>8318</v>
      </c>
      <c r="R2399" t="s">
        <v>8319</v>
      </c>
      <c r="S2399" s="32">
        <v>44574</v>
      </c>
      <c r="T2399" s="23">
        <v>42006.88490740741</v>
      </c>
      <c r="U2399" s="18" t="s">
        <v>8399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v>0</v>
      </c>
      <c r="P2400" t="e">
        <v>#DIV/0!</v>
      </c>
      <c r="Q2400" t="s">
        <v>8318</v>
      </c>
      <c r="R2400" t="s">
        <v>8319</v>
      </c>
      <c r="S2400" s="32">
        <v>44575</v>
      </c>
      <c r="T2400" s="23">
        <v>42187.916481481487</v>
      </c>
      <c r="U2400" s="18" t="s">
        <v>8389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v>0</v>
      </c>
      <c r="P2401" t="e">
        <v>#DIV/0!</v>
      </c>
      <c r="Q2401" t="s">
        <v>8318</v>
      </c>
      <c r="R2401" t="s">
        <v>8319</v>
      </c>
      <c r="S2401" s="32">
        <v>44576</v>
      </c>
      <c r="T2401" s="23">
        <v>41991.853078703702</v>
      </c>
      <c r="U2401" s="18" t="s">
        <v>8391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v>0</v>
      </c>
      <c r="P2402" t="e">
        <v>#DIV/0!</v>
      </c>
      <c r="Q2402" t="s">
        <v>8318</v>
      </c>
      <c r="R2402" t="s">
        <v>8319</v>
      </c>
      <c r="S2402" s="32">
        <v>44577</v>
      </c>
      <c r="T2402" s="23">
        <v>42474.268101851849</v>
      </c>
      <c r="U2402" s="18" t="s">
        <v>8399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v>7.1785714285714283E-3</v>
      </c>
      <c r="P2403">
        <v>22.333333333333332</v>
      </c>
      <c r="Q2403" t="s">
        <v>8335</v>
      </c>
      <c r="R2403" t="s">
        <v>8336</v>
      </c>
      <c r="S2403" s="32">
        <v>44578</v>
      </c>
      <c r="T2403" s="23">
        <v>42434.822870370372</v>
      </c>
      <c r="U2403" s="18" t="s">
        <v>8394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v>4.3333333333333331E-3</v>
      </c>
      <c r="P2404">
        <v>52</v>
      </c>
      <c r="Q2404" t="s">
        <v>8335</v>
      </c>
      <c r="R2404" t="s">
        <v>8336</v>
      </c>
      <c r="S2404" s="32">
        <v>44579</v>
      </c>
      <c r="T2404" s="23">
        <v>42137.679756944446</v>
      </c>
      <c r="U2404" s="18" t="s">
        <v>8391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v>0.16833333333333333</v>
      </c>
      <c r="P2405">
        <v>16.833333333333332</v>
      </c>
      <c r="Q2405" t="s">
        <v>8335</v>
      </c>
      <c r="R2405" t="s">
        <v>8336</v>
      </c>
      <c r="S2405" s="32">
        <v>44580</v>
      </c>
      <c r="T2405" s="23">
        <v>42459.840949074074</v>
      </c>
      <c r="U2405" s="18" t="s">
        <v>8389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v>0</v>
      </c>
      <c r="P2406" t="e">
        <v>#DIV/0!</v>
      </c>
      <c r="Q2406" t="s">
        <v>8335</v>
      </c>
      <c r="R2406" t="s">
        <v>8336</v>
      </c>
      <c r="S2406" s="32">
        <v>44581</v>
      </c>
      <c r="T2406" s="23">
        <v>42372.03943287037</v>
      </c>
      <c r="U2406" s="18" t="s">
        <v>8392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v>0.22520000000000001</v>
      </c>
      <c r="P2407">
        <v>56.3</v>
      </c>
      <c r="Q2407" t="s">
        <v>8335</v>
      </c>
      <c r="R2407" t="s">
        <v>8336</v>
      </c>
      <c r="S2407" s="32">
        <v>44582</v>
      </c>
      <c r="T2407" s="23">
        <v>42616.585358796292</v>
      </c>
      <c r="U2407" s="18" t="s">
        <v>8390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v>0.41384615384615386</v>
      </c>
      <c r="P2408">
        <v>84.0625</v>
      </c>
      <c r="Q2408" t="s">
        <v>8335</v>
      </c>
      <c r="R2408" t="s">
        <v>8336</v>
      </c>
      <c r="S2408" s="32">
        <v>44583</v>
      </c>
      <c r="T2408" s="23">
        <v>42023.110995370371</v>
      </c>
      <c r="U2408" s="18" t="s">
        <v>8389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v>0.25259090909090909</v>
      </c>
      <c r="P2409">
        <v>168.39393939393941</v>
      </c>
      <c r="Q2409" t="s">
        <v>8335</v>
      </c>
      <c r="R2409" t="s">
        <v>8336</v>
      </c>
      <c r="S2409" s="32">
        <v>44584</v>
      </c>
      <c r="T2409" s="23">
        <v>42105.25</v>
      </c>
      <c r="U2409" s="18" t="s">
        <v>8393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v>2E-3</v>
      </c>
      <c r="P2410">
        <v>15</v>
      </c>
      <c r="Q2410" t="s">
        <v>8335</v>
      </c>
      <c r="R2410" t="s">
        <v>8336</v>
      </c>
      <c r="S2410" s="32">
        <v>44585</v>
      </c>
      <c r="T2410" s="23">
        <v>41949.182372685187</v>
      </c>
      <c r="U2410" s="18" t="s">
        <v>8392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v>1.84E-2</v>
      </c>
      <c r="P2411">
        <v>76.666666666666671</v>
      </c>
      <c r="Q2411" t="s">
        <v>8335</v>
      </c>
      <c r="R2411" t="s">
        <v>8336</v>
      </c>
      <c r="S2411" s="32">
        <v>44586</v>
      </c>
      <c r="T2411" s="23">
        <v>42234.875868055555</v>
      </c>
      <c r="U2411" s="18" t="s">
        <v>8394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v>0</v>
      </c>
      <c r="P2412" t="e">
        <v>#DIV/0!</v>
      </c>
      <c r="Q2412" t="s">
        <v>8335</v>
      </c>
      <c r="R2412" t="s">
        <v>8336</v>
      </c>
      <c r="S2412" s="32">
        <v>44587</v>
      </c>
      <c r="T2412" s="23">
        <v>42254.408275462964</v>
      </c>
      <c r="U2412" s="18" t="s">
        <v>8392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v>6.0400000000000002E-3</v>
      </c>
      <c r="P2413">
        <v>50.333333333333336</v>
      </c>
      <c r="Q2413" t="s">
        <v>8335</v>
      </c>
      <c r="R2413" t="s">
        <v>8336</v>
      </c>
      <c r="S2413" s="32">
        <v>44588</v>
      </c>
      <c r="T2413" s="23">
        <v>42241.732430555552</v>
      </c>
      <c r="U2413" s="18" t="s">
        <v>8394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v>0</v>
      </c>
      <c r="P2414" t="e">
        <v>#DIV/0!</v>
      </c>
      <c r="Q2414" t="s">
        <v>8335</v>
      </c>
      <c r="R2414" t="s">
        <v>8336</v>
      </c>
      <c r="S2414" s="32">
        <v>44589</v>
      </c>
      <c r="T2414" s="23">
        <v>42700.778622685189</v>
      </c>
      <c r="U2414" s="18" t="s">
        <v>8390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v>8.3333333333333332E-3</v>
      </c>
      <c r="P2415">
        <v>8.3333333333333339</v>
      </c>
      <c r="Q2415" t="s">
        <v>8335</v>
      </c>
      <c r="R2415" t="s">
        <v>8336</v>
      </c>
      <c r="S2415" s="32">
        <v>44590</v>
      </c>
      <c r="T2415" s="23">
        <v>41790.979166666664</v>
      </c>
      <c r="U2415" s="18" t="s">
        <v>8389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v>3.0666666666666665E-2</v>
      </c>
      <c r="P2416">
        <v>35.384615384615387</v>
      </c>
      <c r="Q2416" t="s">
        <v>8335</v>
      </c>
      <c r="R2416" t="s">
        <v>8336</v>
      </c>
      <c r="S2416" s="32">
        <v>44591</v>
      </c>
      <c r="T2416" s="23">
        <v>42238.165972222225</v>
      </c>
      <c r="U2416" s="18" t="s">
        <v>8392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v>5.5833333333333334E-3</v>
      </c>
      <c r="P2417">
        <v>55.833333333333336</v>
      </c>
      <c r="Q2417" t="s">
        <v>8335</v>
      </c>
      <c r="R2417" t="s">
        <v>8336</v>
      </c>
      <c r="S2417" s="32">
        <v>44592</v>
      </c>
      <c r="T2417" s="23">
        <v>42566.862800925926</v>
      </c>
      <c r="U2417" s="18" t="s">
        <v>8399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v>2.5000000000000001E-4</v>
      </c>
      <c r="P2418">
        <v>5</v>
      </c>
      <c r="Q2418" t="s">
        <v>8335</v>
      </c>
      <c r="R2418" t="s">
        <v>8336</v>
      </c>
      <c r="S2418" s="32">
        <v>44593</v>
      </c>
      <c r="T2418" s="23">
        <v>42077.625</v>
      </c>
      <c r="U2418" s="18" t="s">
        <v>8393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v>0</v>
      </c>
      <c r="P2419" t="e">
        <v>#DIV/0!</v>
      </c>
      <c r="Q2419" t="s">
        <v>8335</v>
      </c>
      <c r="R2419" t="s">
        <v>8336</v>
      </c>
      <c r="S2419" s="32">
        <v>44594</v>
      </c>
      <c r="T2419" s="23">
        <v>41861.884108796294</v>
      </c>
      <c r="U2419" s="18" t="s">
        <v>8389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v>2.0000000000000001E-4</v>
      </c>
      <c r="P2420">
        <v>1</v>
      </c>
      <c r="Q2420" t="s">
        <v>8335</v>
      </c>
      <c r="R2420" t="s">
        <v>8336</v>
      </c>
      <c r="S2420" s="32">
        <v>44595</v>
      </c>
      <c r="T2420" s="23">
        <v>42087.815324074079</v>
      </c>
      <c r="U2420" s="18" t="s">
        <v>8394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v>0</v>
      </c>
      <c r="P2421" t="e">
        <v>#DIV/0!</v>
      </c>
      <c r="Q2421" t="s">
        <v>8335</v>
      </c>
      <c r="R2421" t="s">
        <v>8336</v>
      </c>
      <c r="S2421" s="32">
        <v>44596</v>
      </c>
      <c r="T2421" s="23">
        <v>42053.738298611104</v>
      </c>
      <c r="U2421" s="18" t="s">
        <v>8389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v>0.14825133372851215</v>
      </c>
      <c r="P2422">
        <v>69.472222222222229</v>
      </c>
      <c r="Q2422" t="s">
        <v>8335</v>
      </c>
      <c r="R2422" t="s">
        <v>8336</v>
      </c>
      <c r="S2422" s="32">
        <v>44597</v>
      </c>
      <c r="T2422" s="23">
        <v>41953.070543981477</v>
      </c>
      <c r="U2422" s="18" t="s">
        <v>8392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v>1.6666666666666666E-4</v>
      </c>
      <c r="P2423">
        <v>1</v>
      </c>
      <c r="Q2423" t="s">
        <v>8335</v>
      </c>
      <c r="R2423" t="s">
        <v>8336</v>
      </c>
      <c r="S2423" s="32">
        <v>44598</v>
      </c>
      <c r="T2423" s="23">
        <v>42056.687453703707</v>
      </c>
      <c r="U2423" s="18" t="s">
        <v>8390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v>2E-3</v>
      </c>
      <c r="P2424">
        <v>1</v>
      </c>
      <c r="Q2424" t="s">
        <v>8335</v>
      </c>
      <c r="R2424" t="s">
        <v>8336</v>
      </c>
      <c r="S2424" s="32">
        <v>44599</v>
      </c>
      <c r="T2424" s="23">
        <v>42074.683287037042</v>
      </c>
      <c r="U2424" s="18" t="s">
        <v>8388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v>1.3333333333333334E-4</v>
      </c>
      <c r="P2425">
        <v>8</v>
      </c>
      <c r="Q2425" t="s">
        <v>8335</v>
      </c>
      <c r="R2425" t="s">
        <v>8336</v>
      </c>
      <c r="S2425" s="32">
        <v>44600</v>
      </c>
      <c r="T2425" s="23">
        <v>42004.704745370371</v>
      </c>
      <c r="U2425" s="18" t="s">
        <v>8399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v>1.24E-2</v>
      </c>
      <c r="P2426">
        <v>34.444444444444443</v>
      </c>
      <c r="Q2426" t="s">
        <v>8335</v>
      </c>
      <c r="R2426" t="s">
        <v>8336</v>
      </c>
      <c r="S2426" s="32">
        <v>44601</v>
      </c>
      <c r="T2426" s="23">
        <v>41939.892453703702</v>
      </c>
      <c r="U2426" s="18" t="s">
        <v>8394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v>2.8571428571428574E-4</v>
      </c>
      <c r="P2427">
        <v>1</v>
      </c>
      <c r="Q2427" t="s">
        <v>8335</v>
      </c>
      <c r="R2427" t="s">
        <v>8336</v>
      </c>
      <c r="S2427" s="32">
        <v>44602</v>
      </c>
      <c r="T2427" s="23">
        <v>42517.919444444444</v>
      </c>
      <c r="U2427" s="18" t="s">
        <v>8389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v>0</v>
      </c>
      <c r="P2428" t="e">
        <v>#DIV/0!</v>
      </c>
      <c r="Q2428" t="s">
        <v>8335</v>
      </c>
      <c r="R2428" t="s">
        <v>8336</v>
      </c>
      <c r="S2428" s="32">
        <v>44603</v>
      </c>
      <c r="T2428" s="23">
        <v>42224.170046296291</v>
      </c>
      <c r="U2428" s="18" t="s">
        <v>8393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v>2.0000000000000002E-5</v>
      </c>
      <c r="P2429">
        <v>1</v>
      </c>
      <c r="Q2429" t="s">
        <v>8335</v>
      </c>
      <c r="R2429" t="s">
        <v>8336</v>
      </c>
      <c r="S2429" s="32">
        <v>44604</v>
      </c>
      <c r="T2429" s="23">
        <v>42452.277002314819</v>
      </c>
      <c r="U2429" s="18" t="s">
        <v>8399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v>2.8571428571428571E-5</v>
      </c>
      <c r="P2430">
        <v>1</v>
      </c>
      <c r="Q2430" t="s">
        <v>8335</v>
      </c>
      <c r="R2430" t="s">
        <v>8336</v>
      </c>
      <c r="S2430" s="32">
        <v>44605</v>
      </c>
      <c r="T2430" s="23">
        <v>42075.742488425924</v>
      </c>
      <c r="U2430" s="18" t="s">
        <v>8396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v>1.4321428571428572E-2</v>
      </c>
      <c r="P2431">
        <v>501.25</v>
      </c>
      <c r="Q2431" t="s">
        <v>8335</v>
      </c>
      <c r="R2431" t="s">
        <v>8336</v>
      </c>
      <c r="S2431" s="32">
        <v>44606</v>
      </c>
      <c r="T2431" s="23">
        <v>42771.697222222225</v>
      </c>
      <c r="U2431" s="18" t="s">
        <v>8399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v>7.0000000000000001E-3</v>
      </c>
      <c r="P2432">
        <v>10.5</v>
      </c>
      <c r="Q2432" t="s">
        <v>8335</v>
      </c>
      <c r="R2432" t="s">
        <v>8336</v>
      </c>
      <c r="S2432" s="32">
        <v>44607</v>
      </c>
      <c r="T2432" s="23">
        <v>42412.130833333329</v>
      </c>
      <c r="U2432" s="18" t="s">
        <v>8389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v>2.0000000000000002E-5</v>
      </c>
      <c r="P2433">
        <v>1</v>
      </c>
      <c r="Q2433" t="s">
        <v>8335</v>
      </c>
      <c r="R2433" t="s">
        <v>8336</v>
      </c>
      <c r="S2433" s="32">
        <v>44608</v>
      </c>
      <c r="T2433" s="23">
        <v>42549.099687499998</v>
      </c>
      <c r="U2433" s="18" t="s">
        <v>8399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v>1.4285714285714287E-4</v>
      </c>
      <c r="P2434">
        <v>1</v>
      </c>
      <c r="Q2434" t="s">
        <v>8335</v>
      </c>
      <c r="R2434" t="s">
        <v>8336</v>
      </c>
      <c r="S2434" s="32">
        <v>44609</v>
      </c>
      <c r="T2434" s="23">
        <v>42071.218715277777</v>
      </c>
      <c r="U2434" s="18" t="s">
        <v>8391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v>0</v>
      </c>
      <c r="P2435" t="e">
        <v>#DIV/0!</v>
      </c>
      <c r="Q2435" t="s">
        <v>8335</v>
      </c>
      <c r="R2435" t="s">
        <v>8336</v>
      </c>
      <c r="S2435" s="32">
        <v>44610</v>
      </c>
      <c r="T2435" s="23">
        <v>42427.89980324074</v>
      </c>
      <c r="U2435" s="18" t="s">
        <v>8391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v>1.2999999999999999E-3</v>
      </c>
      <c r="P2436">
        <v>13</v>
      </c>
      <c r="Q2436" t="s">
        <v>8335</v>
      </c>
      <c r="R2436" t="s">
        <v>8336</v>
      </c>
      <c r="S2436" s="32">
        <v>44611</v>
      </c>
      <c r="T2436" s="23">
        <v>42220.18604166666</v>
      </c>
      <c r="U2436" s="18" t="s">
        <v>8393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v>4.8960000000000002E-3</v>
      </c>
      <c r="P2437">
        <v>306</v>
      </c>
      <c r="Q2437" t="s">
        <v>8335</v>
      </c>
      <c r="R2437" t="s">
        <v>8336</v>
      </c>
      <c r="S2437" s="32">
        <v>44612</v>
      </c>
      <c r="T2437" s="23">
        <v>42282.277615740735</v>
      </c>
      <c r="U2437" s="18" t="s">
        <v>8399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v>3.8461538461538462E-4</v>
      </c>
      <c r="P2438">
        <v>22.5</v>
      </c>
      <c r="Q2438" t="s">
        <v>8335</v>
      </c>
      <c r="R2438" t="s">
        <v>8336</v>
      </c>
      <c r="S2438" s="32">
        <v>44613</v>
      </c>
      <c r="T2438" s="23">
        <v>42398.615393518514</v>
      </c>
      <c r="U2438" s="18" t="s">
        <v>8399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v>0</v>
      </c>
      <c r="P2439" t="e">
        <v>#DIV/0!</v>
      </c>
      <c r="Q2439" t="s">
        <v>8335</v>
      </c>
      <c r="R2439" t="s">
        <v>8336</v>
      </c>
      <c r="S2439" s="32">
        <v>44614</v>
      </c>
      <c r="T2439" s="23">
        <v>42080.75</v>
      </c>
      <c r="U2439" s="18" t="s">
        <v>8390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v>3.3333333333333335E-3</v>
      </c>
      <c r="P2440">
        <v>50</v>
      </c>
      <c r="Q2440" t="s">
        <v>8335</v>
      </c>
      <c r="R2440" t="s">
        <v>8336</v>
      </c>
      <c r="S2440" s="32">
        <v>44615</v>
      </c>
      <c r="T2440" s="23">
        <v>42345.956736111111</v>
      </c>
      <c r="U2440" s="18" t="s">
        <v>8392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v>0</v>
      </c>
      <c r="P2441" t="e">
        <v>#DIV/0!</v>
      </c>
      <c r="Q2441" t="s">
        <v>8335</v>
      </c>
      <c r="R2441" t="s">
        <v>8336</v>
      </c>
      <c r="S2441" s="32">
        <v>44616</v>
      </c>
      <c r="T2441" s="23">
        <v>42295.818622685183</v>
      </c>
      <c r="U2441" s="18" t="s">
        <v>8391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v>2E-3</v>
      </c>
      <c r="P2442">
        <v>5</v>
      </c>
      <c r="Q2442" t="s">
        <v>8335</v>
      </c>
      <c r="R2442" t="s">
        <v>8336</v>
      </c>
      <c r="S2442" s="32">
        <v>44617</v>
      </c>
      <c r="T2442" s="23">
        <v>42413.899456018517</v>
      </c>
      <c r="U2442" s="18" t="s">
        <v>8390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v>1.0788</v>
      </c>
      <c r="P2443">
        <v>74.22935779816514</v>
      </c>
      <c r="Q2443" t="s">
        <v>8335</v>
      </c>
      <c r="R2443" t="s">
        <v>8351</v>
      </c>
      <c r="S2443" s="32">
        <v>44618</v>
      </c>
      <c r="T2443" s="23">
        <v>42208.207638888889</v>
      </c>
      <c r="U2443" s="18" t="s">
        <v>8390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v>1.2594166666666666</v>
      </c>
      <c r="P2444">
        <v>81.252688172043008</v>
      </c>
      <c r="Q2444" t="s">
        <v>8335</v>
      </c>
      <c r="R2444" t="s">
        <v>8351</v>
      </c>
      <c r="S2444" s="32">
        <v>44619</v>
      </c>
      <c r="T2444" s="23">
        <v>42082.625324074077</v>
      </c>
      <c r="U2444" s="18" t="s">
        <v>8393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v>2.0251494999999999</v>
      </c>
      <c r="P2445">
        <v>130.23469453376205</v>
      </c>
      <c r="Q2445" t="s">
        <v>8335</v>
      </c>
      <c r="R2445" t="s">
        <v>8351</v>
      </c>
      <c r="S2445" s="32">
        <v>44620</v>
      </c>
      <c r="T2445" s="23">
        <v>41866.625254629631</v>
      </c>
      <c r="U2445" s="18" t="s">
        <v>8393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v>1.0860000000000001</v>
      </c>
      <c r="P2446">
        <v>53.409836065573771</v>
      </c>
      <c r="Q2446" t="s">
        <v>8335</v>
      </c>
      <c r="R2446" t="s">
        <v>8351</v>
      </c>
      <c r="S2446" s="32">
        <v>44621</v>
      </c>
      <c r="T2446" s="23">
        <v>42515.754525462966</v>
      </c>
      <c r="U2446" s="18" t="s">
        <v>8389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v>1.728</v>
      </c>
      <c r="P2447">
        <v>75.130434782608702</v>
      </c>
      <c r="Q2447" t="s">
        <v>8335</v>
      </c>
      <c r="R2447" t="s">
        <v>8351</v>
      </c>
      <c r="S2447" s="32">
        <v>44622</v>
      </c>
      <c r="T2447" s="23">
        <v>42273.190057870372</v>
      </c>
      <c r="U2447" s="18" t="s">
        <v>8390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v>1.6798</v>
      </c>
      <c r="P2448">
        <v>75.666666666666671</v>
      </c>
      <c r="Q2448" t="s">
        <v>8335</v>
      </c>
      <c r="R2448" t="s">
        <v>8351</v>
      </c>
      <c r="S2448" s="32">
        <v>44623</v>
      </c>
      <c r="T2448" s="23">
        <v>42700.64434027778</v>
      </c>
      <c r="U2448" s="18" t="s">
        <v>8390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v>4.2720000000000002</v>
      </c>
      <c r="P2449">
        <v>31.691394658753708</v>
      </c>
      <c r="Q2449" t="s">
        <v>8335</v>
      </c>
      <c r="R2449" t="s">
        <v>8351</v>
      </c>
      <c r="S2449" s="32">
        <v>44624</v>
      </c>
      <c r="T2449" s="23">
        <v>42686.166666666672</v>
      </c>
      <c r="U2449" s="18" t="s">
        <v>8389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v>1.075</v>
      </c>
      <c r="P2450">
        <v>47.777777777777779</v>
      </c>
      <c r="Q2450" t="s">
        <v>8335</v>
      </c>
      <c r="R2450" t="s">
        <v>8351</v>
      </c>
      <c r="S2450" s="32">
        <v>44625</v>
      </c>
      <c r="T2450" s="23">
        <v>42613.233333333337</v>
      </c>
      <c r="U2450" s="18" t="s">
        <v>8388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v>1.08</v>
      </c>
      <c r="P2451">
        <v>90</v>
      </c>
      <c r="Q2451" t="s">
        <v>8335</v>
      </c>
      <c r="R2451" t="s">
        <v>8351</v>
      </c>
      <c r="S2451" s="32">
        <v>44626</v>
      </c>
      <c r="T2451" s="23">
        <v>41973.184201388889</v>
      </c>
      <c r="U2451" s="18" t="s">
        <v>8391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v>1.0153353333333335</v>
      </c>
      <c r="P2452">
        <v>149.31401960784314</v>
      </c>
      <c r="Q2452" t="s">
        <v>8335</v>
      </c>
      <c r="R2452" t="s">
        <v>8351</v>
      </c>
      <c r="S2452" s="32">
        <v>44627</v>
      </c>
      <c r="T2452" s="23">
        <v>41940.132638888892</v>
      </c>
      <c r="U2452" s="18" t="s">
        <v>8392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v>1.1545000000000001</v>
      </c>
      <c r="P2453">
        <v>62.06989247311828</v>
      </c>
      <c r="Q2453" t="s">
        <v>8335</v>
      </c>
      <c r="R2453" t="s">
        <v>8351</v>
      </c>
      <c r="S2453" s="32">
        <v>44628</v>
      </c>
      <c r="T2453" s="23">
        <v>42799.908449074079</v>
      </c>
      <c r="U2453" s="18" t="s">
        <v>8391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v>1.335</v>
      </c>
      <c r="P2454">
        <v>53.4</v>
      </c>
      <c r="Q2454" t="s">
        <v>8335</v>
      </c>
      <c r="R2454" t="s">
        <v>8351</v>
      </c>
      <c r="S2454" s="32">
        <v>44629</v>
      </c>
      <c r="T2454" s="23">
        <v>42367.958333333328</v>
      </c>
      <c r="U2454" s="18" t="s">
        <v>8388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v>1.5469999999999999</v>
      </c>
      <c r="P2455">
        <v>69.268656716417908</v>
      </c>
      <c r="Q2455" t="s">
        <v>8335</v>
      </c>
      <c r="R2455" t="s">
        <v>8351</v>
      </c>
      <c r="S2455" s="32">
        <v>44630</v>
      </c>
      <c r="T2455" s="23">
        <v>42768.692233796297</v>
      </c>
      <c r="U2455" s="18" t="s">
        <v>8389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v>1.0084571428571429</v>
      </c>
      <c r="P2456">
        <v>271.50769230769231</v>
      </c>
      <c r="Q2456" t="s">
        <v>8335</v>
      </c>
      <c r="R2456" t="s">
        <v>8351</v>
      </c>
      <c r="S2456" s="32">
        <v>44631</v>
      </c>
      <c r="T2456" s="23">
        <v>42805.201481481476</v>
      </c>
      <c r="U2456" s="18" t="s">
        <v>8396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v>1.82</v>
      </c>
      <c r="P2457">
        <v>34.125</v>
      </c>
      <c r="Q2457" t="s">
        <v>8335</v>
      </c>
      <c r="R2457" t="s">
        <v>8351</v>
      </c>
      <c r="S2457" s="32">
        <v>44632</v>
      </c>
      <c r="T2457" s="23">
        <v>42480.781828703708</v>
      </c>
      <c r="U2457" s="18" t="s">
        <v>8388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v>1.8086666666666666</v>
      </c>
      <c r="P2458">
        <v>40.492537313432834</v>
      </c>
      <c r="Q2458" t="s">
        <v>8335</v>
      </c>
      <c r="R2458" t="s">
        <v>8351</v>
      </c>
      <c r="S2458" s="32">
        <v>44633</v>
      </c>
      <c r="T2458" s="23">
        <v>42791.961099537039</v>
      </c>
      <c r="U2458" s="18" t="s">
        <v>8389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v>1.0230434782608695</v>
      </c>
      <c r="P2459">
        <v>189.75806451612902</v>
      </c>
      <c r="Q2459" t="s">
        <v>8335</v>
      </c>
      <c r="R2459" t="s">
        <v>8351</v>
      </c>
      <c r="S2459" s="32">
        <v>44634</v>
      </c>
      <c r="T2459" s="23">
        <v>42453.560833333337</v>
      </c>
      <c r="U2459" s="18" t="s">
        <v>8393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v>1.1017999999999999</v>
      </c>
      <c r="P2460">
        <v>68.862499999999997</v>
      </c>
      <c r="Q2460" t="s">
        <v>8335</v>
      </c>
      <c r="R2460" t="s">
        <v>8351</v>
      </c>
      <c r="S2460" s="32">
        <v>44635</v>
      </c>
      <c r="T2460" s="23">
        <v>42530.791666666672</v>
      </c>
      <c r="U2460" s="18" t="s">
        <v>8390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v>1.0225</v>
      </c>
      <c r="P2461">
        <v>108.77659574468085</v>
      </c>
      <c r="Q2461" t="s">
        <v>8335</v>
      </c>
      <c r="R2461" t="s">
        <v>8351</v>
      </c>
      <c r="S2461" s="32">
        <v>44636</v>
      </c>
      <c r="T2461" s="23">
        <v>42452.595891203702</v>
      </c>
      <c r="U2461" s="18" t="s">
        <v>8395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v>1.0078823529411765</v>
      </c>
      <c r="P2462">
        <v>125.98529411764706</v>
      </c>
      <c r="Q2462" t="s">
        <v>8335</v>
      </c>
      <c r="R2462" t="s">
        <v>8351</v>
      </c>
      <c r="S2462" s="32">
        <v>44637</v>
      </c>
      <c r="T2462" s="23">
        <v>42738.178472222222</v>
      </c>
      <c r="U2462" s="18" t="s">
        <v>8390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v>1.038</v>
      </c>
      <c r="P2463">
        <v>90.523255813953483</v>
      </c>
      <c r="Q2463" t="s">
        <v>8324</v>
      </c>
      <c r="R2463" t="s">
        <v>8328</v>
      </c>
      <c r="S2463" s="32">
        <v>44638</v>
      </c>
      <c r="T2463" s="23">
        <v>40817.125</v>
      </c>
      <c r="U2463" s="18" t="s">
        <v>8390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v>1.1070833333333334</v>
      </c>
      <c r="P2464">
        <v>28.880434782608695</v>
      </c>
      <c r="Q2464" t="s">
        <v>8324</v>
      </c>
      <c r="R2464" t="s">
        <v>8328</v>
      </c>
      <c r="S2464" s="32">
        <v>44639</v>
      </c>
      <c r="T2464" s="23">
        <v>41109.186296296299</v>
      </c>
      <c r="U2464" s="18" t="s">
        <v>8389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v>1.1625000000000001</v>
      </c>
      <c r="P2465">
        <v>31</v>
      </c>
      <c r="Q2465" t="s">
        <v>8324</v>
      </c>
      <c r="R2465" t="s">
        <v>8328</v>
      </c>
      <c r="S2465" s="32">
        <v>44640</v>
      </c>
      <c r="T2465" s="23">
        <v>41380.791666666664</v>
      </c>
      <c r="U2465" s="18" t="s">
        <v>8389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v>1.111</v>
      </c>
      <c r="P2466">
        <v>51.674418604651166</v>
      </c>
      <c r="Q2466" t="s">
        <v>8324</v>
      </c>
      <c r="R2466" t="s">
        <v>8328</v>
      </c>
      <c r="S2466" s="32">
        <v>44641</v>
      </c>
      <c r="T2466" s="23">
        <v>42277.811805555553</v>
      </c>
      <c r="U2466" s="18" t="s">
        <v>8389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v>1.8014285714285714</v>
      </c>
      <c r="P2467">
        <v>26.270833333333332</v>
      </c>
      <c r="Q2467" t="s">
        <v>8324</v>
      </c>
      <c r="R2467" t="s">
        <v>8328</v>
      </c>
      <c r="S2467" s="32">
        <v>44642</v>
      </c>
      <c r="T2467" s="23">
        <v>41175.719305555554</v>
      </c>
      <c r="U2467" s="18" t="s">
        <v>8388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v>1</v>
      </c>
      <c r="P2468">
        <v>48.07692307692308</v>
      </c>
      <c r="Q2468" t="s">
        <v>8324</v>
      </c>
      <c r="R2468" t="s">
        <v>8328</v>
      </c>
      <c r="S2468" s="32">
        <v>44643</v>
      </c>
      <c r="T2468" s="23">
        <v>41403.102465277778</v>
      </c>
      <c r="U2468" s="18" t="s">
        <v>8389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v>1.1850000000000001</v>
      </c>
      <c r="P2469">
        <v>27.558139534883722</v>
      </c>
      <c r="Q2469" t="s">
        <v>8324</v>
      </c>
      <c r="R2469" t="s">
        <v>8328</v>
      </c>
      <c r="S2469" s="32">
        <v>44644</v>
      </c>
      <c r="T2469" s="23">
        <v>41039.708333333336</v>
      </c>
      <c r="U2469" s="18" t="s">
        <v>8389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v>1.0721700000000001</v>
      </c>
      <c r="P2470">
        <v>36.97137931034483</v>
      </c>
      <c r="Q2470" t="s">
        <v>8324</v>
      </c>
      <c r="R2470" t="s">
        <v>8328</v>
      </c>
      <c r="S2470" s="32">
        <v>44645</v>
      </c>
      <c r="T2470" s="23">
        <v>41210.208333333336</v>
      </c>
      <c r="U2470" s="18" t="s">
        <v>8389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v>1.1366666666666667</v>
      </c>
      <c r="P2471">
        <v>29.021276595744681</v>
      </c>
      <c r="Q2471" t="s">
        <v>8324</v>
      </c>
      <c r="R2471" t="s">
        <v>8328</v>
      </c>
      <c r="S2471" s="32">
        <v>44646</v>
      </c>
      <c r="T2471" s="23">
        <v>40582.429733796293</v>
      </c>
      <c r="U2471" s="18" t="s">
        <v>8389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v>1.0316400000000001</v>
      </c>
      <c r="P2472">
        <v>28.65666666666667</v>
      </c>
      <c r="Q2472" t="s">
        <v>8324</v>
      </c>
      <c r="R2472" t="s">
        <v>8328</v>
      </c>
      <c r="S2472" s="32">
        <v>44647</v>
      </c>
      <c r="T2472" s="23">
        <v>41053.07471064815</v>
      </c>
      <c r="U2472" s="18" t="s">
        <v>8389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v>1.28</v>
      </c>
      <c r="P2473">
        <v>37.647058823529413</v>
      </c>
      <c r="Q2473" t="s">
        <v>8324</v>
      </c>
      <c r="R2473" t="s">
        <v>8328</v>
      </c>
      <c r="S2473" s="32">
        <v>44648</v>
      </c>
      <c r="T2473" s="23">
        <v>40933.992962962962</v>
      </c>
      <c r="U2473" s="18" t="s">
        <v>8388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v>1.3576026666666667</v>
      </c>
      <c r="P2474">
        <v>97.904038461538462</v>
      </c>
      <c r="Q2474" t="s">
        <v>8324</v>
      </c>
      <c r="R2474" t="s">
        <v>8328</v>
      </c>
      <c r="S2474" s="32">
        <v>44649</v>
      </c>
      <c r="T2474" s="23">
        <v>40425.043749999997</v>
      </c>
      <c r="U2474" s="18" t="s">
        <v>8390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v>1</v>
      </c>
      <c r="P2475">
        <v>42.553191489361701</v>
      </c>
      <c r="Q2475" t="s">
        <v>8324</v>
      </c>
      <c r="R2475" t="s">
        <v>8328</v>
      </c>
      <c r="S2475" s="32">
        <v>44650</v>
      </c>
      <c r="T2475" s="23">
        <v>41223.790150462963</v>
      </c>
      <c r="U2475" s="18" t="s">
        <v>8389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v>1.0000360000000001</v>
      </c>
      <c r="P2476">
        <v>131.58368421052631</v>
      </c>
      <c r="Q2476" t="s">
        <v>8324</v>
      </c>
      <c r="R2476" t="s">
        <v>8328</v>
      </c>
      <c r="S2476" s="32">
        <v>44651</v>
      </c>
      <c r="T2476" s="23">
        <v>40462.011296296296</v>
      </c>
      <c r="U2476" s="18" t="s">
        <v>8390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v>1.0471999999999999</v>
      </c>
      <c r="P2477">
        <v>32.320987654320987</v>
      </c>
      <c r="Q2477" t="s">
        <v>8324</v>
      </c>
      <c r="R2477" t="s">
        <v>8328</v>
      </c>
      <c r="S2477" s="32">
        <v>44652</v>
      </c>
      <c r="T2477" s="23">
        <v>40369.916666666664</v>
      </c>
      <c r="U2477" s="18" t="s">
        <v>8389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v>1.050225</v>
      </c>
      <c r="P2478">
        <v>61.103999999999999</v>
      </c>
      <c r="Q2478" t="s">
        <v>8324</v>
      </c>
      <c r="R2478" t="s">
        <v>8328</v>
      </c>
      <c r="S2478" s="32">
        <v>44653</v>
      </c>
      <c r="T2478" s="23">
        <v>41946.370023148149</v>
      </c>
      <c r="U2478" s="18" t="s">
        <v>8389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v>1.7133333333333334</v>
      </c>
      <c r="P2479">
        <v>31.341463414634145</v>
      </c>
      <c r="Q2479" t="s">
        <v>8324</v>
      </c>
      <c r="R2479" t="s">
        <v>8328</v>
      </c>
      <c r="S2479" s="32">
        <v>44654</v>
      </c>
      <c r="T2479" s="23">
        <v>41133.691493055558</v>
      </c>
      <c r="U2479" s="18" t="s">
        <v>8388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v>1.2749999999999999</v>
      </c>
      <c r="P2480">
        <v>129.1139240506329</v>
      </c>
      <c r="Q2480" t="s">
        <v>8324</v>
      </c>
      <c r="R2480" t="s">
        <v>8328</v>
      </c>
      <c r="S2480" s="32">
        <v>44655</v>
      </c>
      <c r="T2480" s="23">
        <v>41287.950381944444</v>
      </c>
      <c r="U2480" s="18" t="s">
        <v>8390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v>1.3344333333333334</v>
      </c>
      <c r="P2481">
        <v>25.020624999999999</v>
      </c>
      <c r="Q2481" t="s">
        <v>8324</v>
      </c>
      <c r="R2481" t="s">
        <v>8328</v>
      </c>
      <c r="S2481" s="32">
        <v>44656</v>
      </c>
      <c r="T2481" s="23">
        <v>41118.083333333336</v>
      </c>
      <c r="U2481" s="18" t="s">
        <v>8388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v>1</v>
      </c>
      <c r="P2482">
        <v>250</v>
      </c>
      <c r="Q2482" t="s">
        <v>8324</v>
      </c>
      <c r="R2482" t="s">
        <v>8328</v>
      </c>
      <c r="S2482" s="32">
        <v>44657</v>
      </c>
      <c r="T2482" s="23">
        <v>42287.936157407406</v>
      </c>
      <c r="U2482" s="18" t="s">
        <v>8389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v>1.1291099999999998</v>
      </c>
      <c r="P2483">
        <v>47.541473684210523</v>
      </c>
      <c r="Q2483" t="s">
        <v>8324</v>
      </c>
      <c r="R2483" t="s">
        <v>8328</v>
      </c>
      <c r="S2483" s="32">
        <v>44658</v>
      </c>
      <c r="T2483" s="23">
        <v>41029.645925925928</v>
      </c>
      <c r="U2483" s="18" t="s">
        <v>8389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v>1.0009999999999999</v>
      </c>
      <c r="P2484">
        <v>40.04</v>
      </c>
      <c r="Q2484" t="s">
        <v>8324</v>
      </c>
      <c r="R2484" t="s">
        <v>8328</v>
      </c>
      <c r="S2484" s="32">
        <v>44659</v>
      </c>
      <c r="T2484" s="23">
        <v>40756.782210648147</v>
      </c>
      <c r="U2484" s="18" t="s">
        <v>8389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v>1.1372727272727272</v>
      </c>
      <c r="P2485">
        <v>65.84210526315789</v>
      </c>
      <c r="Q2485" t="s">
        <v>8324</v>
      </c>
      <c r="R2485" t="s">
        <v>8328</v>
      </c>
      <c r="S2485" s="32">
        <v>44660</v>
      </c>
      <c r="T2485" s="23">
        <v>41030.708368055559</v>
      </c>
      <c r="U2485" s="18" t="s">
        <v>8389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v>1.1931742857142855</v>
      </c>
      <c r="P2486">
        <v>46.401222222222216</v>
      </c>
      <c r="Q2486" t="s">
        <v>8324</v>
      </c>
      <c r="R2486" t="s">
        <v>8328</v>
      </c>
      <c r="S2486" s="32">
        <v>44661</v>
      </c>
      <c r="T2486" s="23">
        <v>40801.916701388887</v>
      </c>
      <c r="U2486" s="18" t="s">
        <v>8389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v>1.0325</v>
      </c>
      <c r="P2487">
        <v>50.365853658536587</v>
      </c>
      <c r="Q2487" t="s">
        <v>8324</v>
      </c>
      <c r="R2487" t="s">
        <v>8328</v>
      </c>
      <c r="S2487" s="32">
        <v>44662</v>
      </c>
      <c r="T2487" s="23">
        <v>40828.998599537037</v>
      </c>
      <c r="U2487" s="18" t="s">
        <v>8389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v>2.6566666666666667</v>
      </c>
      <c r="P2488">
        <v>26.566666666666666</v>
      </c>
      <c r="Q2488" t="s">
        <v>8324</v>
      </c>
      <c r="R2488" t="s">
        <v>8328</v>
      </c>
      <c r="S2488" s="32">
        <v>44663</v>
      </c>
      <c r="T2488" s="23">
        <v>41021.708055555559</v>
      </c>
      <c r="U2488" s="18" t="s">
        <v>8388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v>1.0005066666666667</v>
      </c>
      <c r="P2489">
        <v>39.493684210526318</v>
      </c>
      <c r="Q2489" t="s">
        <v>8324</v>
      </c>
      <c r="R2489" t="s">
        <v>8328</v>
      </c>
      <c r="S2489" s="32">
        <v>44664</v>
      </c>
      <c r="T2489" s="23">
        <v>41056.083298611113</v>
      </c>
      <c r="U2489" s="18" t="s">
        <v>8389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v>1.0669999999999999</v>
      </c>
      <c r="P2490">
        <v>49.246153846153845</v>
      </c>
      <c r="Q2490" t="s">
        <v>8324</v>
      </c>
      <c r="R2490" t="s">
        <v>8328</v>
      </c>
      <c r="S2490" s="32">
        <v>44665</v>
      </c>
      <c r="T2490" s="23">
        <v>40863.674861111111</v>
      </c>
      <c r="U2490" s="18" t="s">
        <v>8389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v>1.3367142857142857</v>
      </c>
      <c r="P2491">
        <v>62.38</v>
      </c>
      <c r="Q2491" t="s">
        <v>8324</v>
      </c>
      <c r="R2491" t="s">
        <v>8328</v>
      </c>
      <c r="S2491" s="32">
        <v>44666</v>
      </c>
      <c r="T2491" s="23">
        <v>41403.690266203703</v>
      </c>
      <c r="U2491" s="18" t="s">
        <v>8389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v>1.214</v>
      </c>
      <c r="P2492">
        <v>37.9375</v>
      </c>
      <c r="Q2492" t="s">
        <v>8324</v>
      </c>
      <c r="R2492" t="s">
        <v>8328</v>
      </c>
      <c r="S2492" s="32">
        <v>44667</v>
      </c>
      <c r="T2492" s="23">
        <v>41083.227731481478</v>
      </c>
      <c r="U2492" s="18" t="s">
        <v>8388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v>1.032</v>
      </c>
      <c r="P2493">
        <v>51.6</v>
      </c>
      <c r="Q2493" t="s">
        <v>8324</v>
      </c>
      <c r="R2493" t="s">
        <v>8328</v>
      </c>
      <c r="S2493" s="32">
        <v>44668</v>
      </c>
      <c r="T2493" s="23">
        <v>40559.07708333333</v>
      </c>
      <c r="U2493" s="18" t="s">
        <v>8388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v>1.25</v>
      </c>
      <c r="P2494">
        <v>27.777777777777779</v>
      </c>
      <c r="Q2494" t="s">
        <v>8324</v>
      </c>
      <c r="R2494" t="s">
        <v>8328</v>
      </c>
      <c r="S2494" s="32">
        <v>44669</v>
      </c>
      <c r="T2494" s="23">
        <v>41076.415972222225</v>
      </c>
      <c r="U2494" s="18" t="s">
        <v>8388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v>1.2869999999999999</v>
      </c>
      <c r="P2495">
        <v>99.382239382239376</v>
      </c>
      <c r="Q2495" t="s">
        <v>8324</v>
      </c>
      <c r="R2495" t="s">
        <v>8328</v>
      </c>
      <c r="S2495" s="32">
        <v>44670</v>
      </c>
      <c r="T2495" s="23">
        <v>41393.168287037035</v>
      </c>
      <c r="U2495" s="18" t="s">
        <v>8393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v>1.0100533333333332</v>
      </c>
      <c r="P2496">
        <v>38.848205128205123</v>
      </c>
      <c r="Q2496" t="s">
        <v>8324</v>
      </c>
      <c r="R2496" t="s">
        <v>8328</v>
      </c>
      <c r="S2496" s="32">
        <v>44671</v>
      </c>
      <c r="T2496" s="23">
        <v>41052.645185185182</v>
      </c>
      <c r="U2496" s="18" t="s">
        <v>8389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v>1.2753666666666665</v>
      </c>
      <c r="P2497">
        <v>45.548809523809524</v>
      </c>
      <c r="Q2497" t="s">
        <v>8324</v>
      </c>
      <c r="R2497" t="s">
        <v>8328</v>
      </c>
      <c r="S2497" s="32">
        <v>44672</v>
      </c>
      <c r="T2497" s="23">
        <v>41066.946469907409</v>
      </c>
      <c r="U2497" s="18" t="s">
        <v>8389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v>1</v>
      </c>
      <c r="P2498">
        <v>600</v>
      </c>
      <c r="Q2498" t="s">
        <v>8324</v>
      </c>
      <c r="R2498" t="s">
        <v>8328</v>
      </c>
      <c r="S2498" s="32">
        <v>44673</v>
      </c>
      <c r="T2498" s="23">
        <v>41362.954768518517</v>
      </c>
      <c r="U2498" s="18" t="s">
        <v>8390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v>1.127715</v>
      </c>
      <c r="P2499">
        <v>80.551071428571419</v>
      </c>
      <c r="Q2499" t="s">
        <v>8324</v>
      </c>
      <c r="R2499" t="s">
        <v>8328</v>
      </c>
      <c r="S2499" s="32">
        <v>44674</v>
      </c>
      <c r="T2499" s="23">
        <v>40760.878912037035</v>
      </c>
      <c r="U2499" s="18" t="s">
        <v>8389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v>1.056</v>
      </c>
      <c r="P2500">
        <v>52.8</v>
      </c>
      <c r="Q2500" t="s">
        <v>8324</v>
      </c>
      <c r="R2500" t="s">
        <v>8328</v>
      </c>
      <c r="S2500" s="32">
        <v>44675</v>
      </c>
      <c r="T2500" s="23">
        <v>42031.967442129629</v>
      </c>
      <c r="U2500" s="18" t="s">
        <v>8389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v>2.0262500000000001</v>
      </c>
      <c r="P2501">
        <v>47.676470588235297</v>
      </c>
      <c r="Q2501" t="s">
        <v>8324</v>
      </c>
      <c r="R2501" t="s">
        <v>8328</v>
      </c>
      <c r="S2501" s="32">
        <v>44676</v>
      </c>
      <c r="T2501" s="23">
        <v>41274.75</v>
      </c>
      <c r="U2501" s="18" t="s">
        <v>8389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v>1.1333333333333333</v>
      </c>
      <c r="P2502">
        <v>23.448275862068964</v>
      </c>
      <c r="Q2502" t="s">
        <v>8324</v>
      </c>
      <c r="R2502" t="s">
        <v>8328</v>
      </c>
      <c r="S2502" s="32">
        <v>44677</v>
      </c>
      <c r="T2502" s="23">
        <v>41083.772858796299</v>
      </c>
      <c r="U2502" s="18" t="s">
        <v>8388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v>2.5545454545454545E-2</v>
      </c>
      <c r="P2503">
        <v>40.142857142857146</v>
      </c>
      <c r="Q2503" t="s">
        <v>8335</v>
      </c>
      <c r="R2503" t="s">
        <v>8352</v>
      </c>
      <c r="S2503" s="32">
        <v>44678</v>
      </c>
      <c r="T2503" s="23">
        <v>42274.776666666665</v>
      </c>
      <c r="U2503" s="18" t="s">
        <v>8391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v>7.8181818181818181E-4</v>
      </c>
      <c r="P2504">
        <v>17.2</v>
      </c>
      <c r="Q2504" t="s">
        <v>8335</v>
      </c>
      <c r="R2504" t="s">
        <v>8352</v>
      </c>
      <c r="S2504" s="32">
        <v>44679</v>
      </c>
      <c r="T2504" s="23">
        <v>41903.825439814813</v>
      </c>
      <c r="U2504" s="18" t="s">
        <v>8399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v>0</v>
      </c>
      <c r="P2505" t="e">
        <v>#DIV/0!</v>
      </c>
      <c r="Q2505" t="s">
        <v>8335</v>
      </c>
      <c r="R2505" t="s">
        <v>8352</v>
      </c>
      <c r="S2505" s="32">
        <v>44680</v>
      </c>
      <c r="T2505" s="23">
        <v>42528.879166666666</v>
      </c>
      <c r="U2505" s="18" t="s">
        <v>8391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v>0</v>
      </c>
      <c r="P2506" t="e">
        <v>#DIV/0!</v>
      </c>
      <c r="Q2506" t="s">
        <v>8335</v>
      </c>
      <c r="R2506" t="s">
        <v>8352</v>
      </c>
      <c r="S2506" s="32">
        <v>44681</v>
      </c>
      <c r="T2506" s="23">
        <v>41958.057106481487</v>
      </c>
      <c r="U2506" s="18" t="s">
        <v>8396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v>0</v>
      </c>
      <c r="P2507" t="e">
        <v>#DIV/0!</v>
      </c>
      <c r="Q2507" t="s">
        <v>8335</v>
      </c>
      <c r="R2507" t="s">
        <v>8352</v>
      </c>
      <c r="S2507" s="32">
        <v>44682</v>
      </c>
      <c r="T2507" s="23">
        <v>42077.014074074075</v>
      </c>
      <c r="U2507" s="18" t="s">
        <v>8390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v>6.0000000000000001E-3</v>
      </c>
      <c r="P2508">
        <v>15</v>
      </c>
      <c r="Q2508" t="s">
        <v>8335</v>
      </c>
      <c r="R2508" t="s">
        <v>8352</v>
      </c>
      <c r="S2508" s="32">
        <v>44683</v>
      </c>
      <c r="T2508" s="23">
        <v>42280.875</v>
      </c>
      <c r="U2508" s="18" t="s">
        <v>8390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v>0</v>
      </c>
      <c r="P2509" t="e">
        <v>#DIV/0!</v>
      </c>
      <c r="Q2509" t="s">
        <v>8335</v>
      </c>
      <c r="R2509" t="s">
        <v>8352</v>
      </c>
      <c r="S2509" s="32">
        <v>44684</v>
      </c>
      <c r="T2509" s="23">
        <v>42135.072962962964</v>
      </c>
      <c r="U2509" s="18" t="s">
        <v>8397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v>0</v>
      </c>
      <c r="P2510" t="e">
        <v>#DIV/0!</v>
      </c>
      <c r="Q2510" t="s">
        <v>8335</v>
      </c>
      <c r="R2510" t="s">
        <v>8352</v>
      </c>
      <c r="S2510" s="32">
        <v>44685</v>
      </c>
      <c r="T2510" s="23">
        <v>41865.951782407406</v>
      </c>
      <c r="U2510" s="18" t="s">
        <v>8393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v>1.0526315789473684E-2</v>
      </c>
      <c r="P2511">
        <v>35.714285714285715</v>
      </c>
      <c r="Q2511" t="s">
        <v>8335</v>
      </c>
      <c r="R2511" t="s">
        <v>8352</v>
      </c>
      <c r="S2511" s="32">
        <v>44686</v>
      </c>
      <c r="T2511" s="23">
        <v>42114.767928240741</v>
      </c>
      <c r="U2511" s="18" t="s">
        <v>8399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v>1.5E-3</v>
      </c>
      <c r="P2512">
        <v>37.5</v>
      </c>
      <c r="Q2512" t="s">
        <v>8335</v>
      </c>
      <c r="R2512" t="s">
        <v>8352</v>
      </c>
      <c r="S2512" s="32">
        <v>44687</v>
      </c>
      <c r="T2512" s="23">
        <v>42138.997361111105</v>
      </c>
      <c r="U2512" s="18" t="s">
        <v>8399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v>0</v>
      </c>
      <c r="P2513" t="e">
        <v>#DIV/0!</v>
      </c>
      <c r="Q2513" t="s">
        <v>8335</v>
      </c>
      <c r="R2513" t="s">
        <v>8352</v>
      </c>
      <c r="S2513" s="32">
        <v>44688</v>
      </c>
      <c r="T2513" s="23">
        <v>42401.446909722217</v>
      </c>
      <c r="U2513" s="18" t="s">
        <v>8399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v>0</v>
      </c>
      <c r="P2514" t="e">
        <v>#DIV/0!</v>
      </c>
      <c r="Q2514" t="s">
        <v>8335</v>
      </c>
      <c r="R2514" t="s">
        <v>8352</v>
      </c>
      <c r="S2514" s="32">
        <v>44689</v>
      </c>
      <c r="T2514" s="23">
        <v>41986.876863425925</v>
      </c>
      <c r="U2514" s="18" t="s">
        <v>8389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v>0</v>
      </c>
      <c r="P2515" t="e">
        <v>#DIV/0!</v>
      </c>
      <c r="Q2515" t="s">
        <v>8335</v>
      </c>
      <c r="R2515" t="s">
        <v>8352</v>
      </c>
      <c r="S2515" s="32">
        <v>44690</v>
      </c>
      <c r="T2515" s="23">
        <v>42792.00681712963</v>
      </c>
      <c r="U2515" s="18" t="s">
        <v>8399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v>1.7500000000000002E-2</v>
      </c>
      <c r="P2516">
        <v>52.5</v>
      </c>
      <c r="Q2516" t="s">
        <v>8335</v>
      </c>
      <c r="R2516" t="s">
        <v>8352</v>
      </c>
      <c r="S2516" s="32">
        <v>44691</v>
      </c>
      <c r="T2516" s="23">
        <v>41871.389780092592</v>
      </c>
      <c r="U2516" s="18" t="s">
        <v>8391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v>0.186</v>
      </c>
      <c r="P2517">
        <v>77.5</v>
      </c>
      <c r="Q2517" t="s">
        <v>8335</v>
      </c>
      <c r="R2517" t="s">
        <v>8352</v>
      </c>
      <c r="S2517" s="32">
        <v>44692</v>
      </c>
      <c r="T2517" s="23">
        <v>42057.839733796296</v>
      </c>
      <c r="U2517" s="18" t="s">
        <v>8390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v>0</v>
      </c>
      <c r="P2518" t="e">
        <v>#DIV/0!</v>
      </c>
      <c r="Q2518" t="s">
        <v>8335</v>
      </c>
      <c r="R2518" t="s">
        <v>8352</v>
      </c>
      <c r="S2518" s="32">
        <v>44693</v>
      </c>
      <c r="T2518" s="23">
        <v>41972.6950462963</v>
      </c>
      <c r="U2518" s="18" t="s">
        <v>8393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v>9.8166666666666666E-2</v>
      </c>
      <c r="P2519">
        <v>53.545454545454547</v>
      </c>
      <c r="Q2519" t="s">
        <v>8335</v>
      </c>
      <c r="R2519" t="s">
        <v>8352</v>
      </c>
      <c r="S2519" s="32">
        <v>44694</v>
      </c>
      <c r="T2519" s="23">
        <v>42082.760763888888</v>
      </c>
      <c r="U2519" s="18" t="s">
        <v>8392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v>0</v>
      </c>
      <c r="P2520" t="e">
        <v>#DIV/0!</v>
      </c>
      <c r="Q2520" t="s">
        <v>8335</v>
      </c>
      <c r="R2520" t="s">
        <v>8352</v>
      </c>
      <c r="S2520" s="32">
        <v>44695</v>
      </c>
      <c r="T2520" s="23">
        <v>41956.722546296296</v>
      </c>
      <c r="U2520" s="18" t="s">
        <v>8390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v>4.3333333333333331E-4</v>
      </c>
      <c r="P2521">
        <v>16.25</v>
      </c>
      <c r="Q2521" t="s">
        <v>8335</v>
      </c>
      <c r="R2521" t="s">
        <v>8352</v>
      </c>
      <c r="S2521" s="32">
        <v>44696</v>
      </c>
      <c r="T2521" s="23">
        <v>41839.155138888891</v>
      </c>
      <c r="U2521" s="18" t="s">
        <v>8399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v>0</v>
      </c>
      <c r="P2522" t="e">
        <v>#DIV/0!</v>
      </c>
      <c r="Q2522" t="s">
        <v>8335</v>
      </c>
      <c r="R2522" t="s">
        <v>8352</v>
      </c>
      <c r="S2522" s="32">
        <v>44697</v>
      </c>
      <c r="T2522" s="23">
        <v>42658.806249999994</v>
      </c>
      <c r="U2522" s="18" t="s">
        <v>8399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v>1.0948792000000001</v>
      </c>
      <c r="P2523">
        <v>103.68174242424243</v>
      </c>
      <c r="Q2523" t="s">
        <v>8324</v>
      </c>
      <c r="R2523" t="s">
        <v>8353</v>
      </c>
      <c r="S2523" s="32">
        <v>44698</v>
      </c>
      <c r="T2523" s="23">
        <v>42290.967835648145</v>
      </c>
      <c r="U2523" s="18" t="s">
        <v>8391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v>1</v>
      </c>
      <c r="P2524">
        <v>185.18518518518519</v>
      </c>
      <c r="Q2524" t="s">
        <v>8324</v>
      </c>
      <c r="R2524" t="s">
        <v>8353</v>
      </c>
      <c r="S2524" s="32">
        <v>44699</v>
      </c>
      <c r="T2524" s="23">
        <v>42482.619444444441</v>
      </c>
      <c r="U2524" s="18" t="s">
        <v>8390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v>1.5644444444444445</v>
      </c>
      <c r="P2525">
        <v>54.153846153846153</v>
      </c>
      <c r="Q2525" t="s">
        <v>8324</v>
      </c>
      <c r="R2525" t="s">
        <v>8353</v>
      </c>
      <c r="S2525" s="32">
        <v>44700</v>
      </c>
      <c r="T2525" s="23">
        <v>41961.017268518524</v>
      </c>
      <c r="U2525" s="18" t="s">
        <v>8388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v>1.016</v>
      </c>
      <c r="P2526">
        <v>177.2093023255814</v>
      </c>
      <c r="Q2526" t="s">
        <v>8324</v>
      </c>
      <c r="R2526" t="s">
        <v>8353</v>
      </c>
      <c r="S2526" s="32">
        <v>44701</v>
      </c>
      <c r="T2526" s="23">
        <v>41994.1875</v>
      </c>
      <c r="U2526" s="18" t="s">
        <v>8390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v>1.00325</v>
      </c>
      <c r="P2527">
        <v>100.325</v>
      </c>
      <c r="Q2527" t="s">
        <v>8324</v>
      </c>
      <c r="R2527" t="s">
        <v>8353</v>
      </c>
      <c r="S2527" s="32">
        <v>44702</v>
      </c>
      <c r="T2527" s="23">
        <v>41088.844571759262</v>
      </c>
      <c r="U2527" s="18" t="s">
        <v>8390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v>1.1294999999999999</v>
      </c>
      <c r="P2528">
        <v>136.90909090909091</v>
      </c>
      <c r="Q2528" t="s">
        <v>8324</v>
      </c>
      <c r="R2528" t="s">
        <v>8353</v>
      </c>
      <c r="S2528" s="32">
        <v>44703</v>
      </c>
      <c r="T2528" s="23">
        <v>41981.207638888889</v>
      </c>
      <c r="U2528" s="18" t="s">
        <v>8389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v>1.02125</v>
      </c>
      <c r="P2529">
        <v>57.535211267605632</v>
      </c>
      <c r="Q2529" t="s">
        <v>8324</v>
      </c>
      <c r="R2529" t="s">
        <v>8353</v>
      </c>
      <c r="S2529" s="32">
        <v>44704</v>
      </c>
      <c r="T2529" s="23">
        <v>41565.165972222225</v>
      </c>
      <c r="U2529" s="18" t="s">
        <v>8389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v>1.0724974999999999</v>
      </c>
      <c r="P2530">
        <v>52.962839506172834</v>
      </c>
      <c r="Q2530" t="s">
        <v>8324</v>
      </c>
      <c r="R2530" t="s">
        <v>8353</v>
      </c>
      <c r="S2530" s="32">
        <v>44705</v>
      </c>
      <c r="T2530" s="23">
        <v>42236.458333333328</v>
      </c>
      <c r="U2530" s="18" t="s">
        <v>8389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v>1.0428333333333333</v>
      </c>
      <c r="P2531">
        <v>82.328947368421055</v>
      </c>
      <c r="Q2531" t="s">
        <v>8324</v>
      </c>
      <c r="R2531" t="s">
        <v>8353</v>
      </c>
      <c r="S2531" s="32">
        <v>44706</v>
      </c>
      <c r="T2531" s="23">
        <v>40993.0390625</v>
      </c>
      <c r="U2531" s="18" t="s">
        <v>8390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v>1</v>
      </c>
      <c r="P2532">
        <v>135.41666666666666</v>
      </c>
      <c r="Q2532" t="s">
        <v>8324</v>
      </c>
      <c r="R2532" t="s">
        <v>8353</v>
      </c>
      <c r="S2532" s="32">
        <v>44707</v>
      </c>
      <c r="T2532" s="23">
        <v>42114.201388888891</v>
      </c>
      <c r="U2532" s="18" t="s">
        <v>8390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v>1.004</v>
      </c>
      <c r="P2533">
        <v>74.06557377049181</v>
      </c>
      <c r="Q2533" t="s">
        <v>8324</v>
      </c>
      <c r="R2533" t="s">
        <v>8353</v>
      </c>
      <c r="S2533" s="32">
        <v>44708</v>
      </c>
      <c r="T2533" s="23">
        <v>42231.165972222225</v>
      </c>
      <c r="U2533" s="18" t="s">
        <v>8389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v>1.26125</v>
      </c>
      <c r="P2534">
        <v>84.083333333333329</v>
      </c>
      <c r="Q2534" t="s">
        <v>8324</v>
      </c>
      <c r="R2534" t="s">
        <v>8353</v>
      </c>
      <c r="S2534" s="32">
        <v>44709</v>
      </c>
      <c r="T2534" s="23">
        <v>41137.849143518521</v>
      </c>
      <c r="U2534" s="18" t="s">
        <v>8389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v>1.1066666666666667</v>
      </c>
      <c r="P2535">
        <v>61.029411764705884</v>
      </c>
      <c r="Q2535" t="s">
        <v>8324</v>
      </c>
      <c r="R2535" t="s">
        <v>8353</v>
      </c>
      <c r="S2535" s="32">
        <v>44710</v>
      </c>
      <c r="T2535" s="23">
        <v>41334.750787037039</v>
      </c>
      <c r="U2535" s="18" t="s">
        <v>8390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v>1.05</v>
      </c>
      <c r="P2536">
        <v>150</v>
      </c>
      <c r="Q2536" t="s">
        <v>8324</v>
      </c>
      <c r="R2536" t="s">
        <v>8353</v>
      </c>
      <c r="S2536" s="32">
        <v>44711</v>
      </c>
      <c r="T2536" s="23">
        <v>40179.25</v>
      </c>
      <c r="U2536" s="18" t="s">
        <v>8389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v>1.03775</v>
      </c>
      <c r="P2537">
        <v>266.08974358974359</v>
      </c>
      <c r="Q2537" t="s">
        <v>8324</v>
      </c>
      <c r="R2537" t="s">
        <v>8353</v>
      </c>
      <c r="S2537" s="32">
        <v>44712</v>
      </c>
      <c r="T2537" s="23">
        <v>41974.832696759258</v>
      </c>
      <c r="U2537" s="18" t="s">
        <v>8393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v>1.1599999999999999</v>
      </c>
      <c r="P2538">
        <v>7.25</v>
      </c>
      <c r="Q2538" t="s">
        <v>8324</v>
      </c>
      <c r="R2538" t="s">
        <v>8353</v>
      </c>
      <c r="S2538" s="32">
        <v>44713</v>
      </c>
      <c r="T2538" s="23">
        <v>41485.106087962966</v>
      </c>
      <c r="U2538" s="18" t="s">
        <v>8388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v>1.1000000000000001</v>
      </c>
      <c r="P2539">
        <v>100</v>
      </c>
      <c r="Q2539" t="s">
        <v>8324</v>
      </c>
      <c r="R2539" t="s">
        <v>8353</v>
      </c>
      <c r="S2539" s="32">
        <v>44714</v>
      </c>
      <c r="T2539" s="23">
        <v>40756.648784722223</v>
      </c>
      <c r="U2539" s="18" t="s">
        <v>8389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v>1.130176111111111</v>
      </c>
      <c r="P2540">
        <v>109.96308108108107</v>
      </c>
      <c r="Q2540" t="s">
        <v>8324</v>
      </c>
      <c r="R2540" t="s">
        <v>8353</v>
      </c>
      <c r="S2540" s="32">
        <v>44715</v>
      </c>
      <c r="T2540" s="23">
        <v>41329.207638888889</v>
      </c>
      <c r="U2540" s="18" t="s">
        <v>8392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v>1.0024999999999999</v>
      </c>
      <c r="P2541">
        <v>169.91525423728814</v>
      </c>
      <c r="Q2541" t="s">
        <v>8324</v>
      </c>
      <c r="R2541" t="s">
        <v>8353</v>
      </c>
      <c r="S2541" s="32">
        <v>44716</v>
      </c>
      <c r="T2541" s="23">
        <v>42037.902222222227</v>
      </c>
      <c r="U2541" s="18" t="s">
        <v>8391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v>1.034</v>
      </c>
      <c r="P2542">
        <v>95.740740740740748</v>
      </c>
      <c r="Q2542" t="s">
        <v>8324</v>
      </c>
      <c r="R2542" t="s">
        <v>8353</v>
      </c>
      <c r="S2542" s="32">
        <v>44717</v>
      </c>
      <c r="T2542" s="23">
        <v>40845.675011574072</v>
      </c>
      <c r="U2542" s="18" t="s">
        <v>8389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v>1.0702857142857143</v>
      </c>
      <c r="P2543">
        <v>59.460317460317462</v>
      </c>
      <c r="Q2543" t="s">
        <v>8324</v>
      </c>
      <c r="R2543" t="s">
        <v>8353</v>
      </c>
      <c r="S2543" s="32">
        <v>44718</v>
      </c>
      <c r="T2543" s="23">
        <v>41543.449282407404</v>
      </c>
      <c r="U2543" s="18" t="s">
        <v>8389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v>1.0357142857142858</v>
      </c>
      <c r="P2544">
        <v>55.769230769230766</v>
      </c>
      <c r="Q2544" t="s">
        <v>8324</v>
      </c>
      <c r="R2544" t="s">
        <v>8353</v>
      </c>
      <c r="S2544" s="32">
        <v>44719</v>
      </c>
      <c r="T2544" s="23">
        <v>41548.165972222225</v>
      </c>
      <c r="U2544" s="18" t="s">
        <v>8388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v>1.5640000000000001</v>
      </c>
      <c r="P2545">
        <v>30.076923076923077</v>
      </c>
      <c r="Q2545" t="s">
        <v>8324</v>
      </c>
      <c r="R2545" t="s">
        <v>8353</v>
      </c>
      <c r="S2545" s="32">
        <v>44720</v>
      </c>
      <c r="T2545" s="23">
        <v>40545.125</v>
      </c>
      <c r="U2545" s="18" t="s">
        <v>8388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v>1.0082</v>
      </c>
      <c r="P2546">
        <v>88.438596491228068</v>
      </c>
      <c r="Q2546" t="s">
        <v>8324</v>
      </c>
      <c r="R2546" t="s">
        <v>8353</v>
      </c>
      <c r="S2546" s="32">
        <v>44721</v>
      </c>
      <c r="T2546" s="23">
        <v>41098.520474537036</v>
      </c>
      <c r="U2546" s="18" t="s">
        <v>8390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v>1.9530000000000001</v>
      </c>
      <c r="P2547">
        <v>64.032786885245898</v>
      </c>
      <c r="Q2547" t="s">
        <v>8324</v>
      </c>
      <c r="R2547" t="s">
        <v>8353</v>
      </c>
      <c r="S2547" s="32">
        <v>44722</v>
      </c>
      <c r="T2547" s="23">
        <v>42062.020833333328</v>
      </c>
      <c r="U2547" s="18" t="s">
        <v>8389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v>1.1171428571428572</v>
      </c>
      <c r="P2548">
        <v>60.153846153846153</v>
      </c>
      <c r="Q2548" t="s">
        <v>8324</v>
      </c>
      <c r="R2548" t="s">
        <v>8353</v>
      </c>
      <c r="S2548" s="32">
        <v>44723</v>
      </c>
      <c r="T2548" s="23">
        <v>41552.208333333336</v>
      </c>
      <c r="U2548" s="18" t="s">
        <v>8389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v>1.1985454545454546</v>
      </c>
      <c r="P2549">
        <v>49.194029850746269</v>
      </c>
      <c r="Q2549" t="s">
        <v>8324</v>
      </c>
      <c r="R2549" t="s">
        <v>8353</v>
      </c>
      <c r="S2549" s="32">
        <v>44724</v>
      </c>
      <c r="T2549" s="23">
        <v>41003.731516203705</v>
      </c>
      <c r="U2549" s="18" t="s">
        <v>8390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v>1.0185</v>
      </c>
      <c r="P2550">
        <v>165.16216216216216</v>
      </c>
      <c r="Q2550" t="s">
        <v>8324</v>
      </c>
      <c r="R2550" t="s">
        <v>8353</v>
      </c>
      <c r="S2550" s="32">
        <v>44725</v>
      </c>
      <c r="T2550" s="23">
        <v>42643.185416666667</v>
      </c>
      <c r="U2550" s="18" t="s">
        <v>8390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v>1.0280254777070064</v>
      </c>
      <c r="P2551">
        <v>43.621621621621621</v>
      </c>
      <c r="Q2551" t="s">
        <v>8324</v>
      </c>
      <c r="R2551" t="s">
        <v>8353</v>
      </c>
      <c r="S2551" s="32">
        <v>44726</v>
      </c>
      <c r="T2551" s="23">
        <v>41425.708333333336</v>
      </c>
      <c r="U2551" s="18" t="s">
        <v>8389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v>1.0084615384615385</v>
      </c>
      <c r="P2552">
        <v>43.7</v>
      </c>
      <c r="Q2552" t="s">
        <v>8324</v>
      </c>
      <c r="R2552" t="s">
        <v>8353</v>
      </c>
      <c r="S2552" s="32">
        <v>44727</v>
      </c>
      <c r="T2552" s="23">
        <v>42285.165972222225</v>
      </c>
      <c r="U2552" s="18" t="s">
        <v>8390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v>1.0273469387755103</v>
      </c>
      <c r="P2553">
        <v>67.419642857142861</v>
      </c>
      <c r="Q2553" t="s">
        <v>8324</v>
      </c>
      <c r="R2553" t="s">
        <v>8353</v>
      </c>
      <c r="S2553" s="32">
        <v>44728</v>
      </c>
      <c r="T2553" s="23">
        <v>40989.866666666669</v>
      </c>
      <c r="U2553" s="18" t="s">
        <v>8389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v>1.0649999999999999</v>
      </c>
      <c r="P2554">
        <v>177.5</v>
      </c>
      <c r="Q2554" t="s">
        <v>8324</v>
      </c>
      <c r="R2554" t="s">
        <v>8353</v>
      </c>
      <c r="S2554" s="32">
        <v>44729</v>
      </c>
      <c r="T2554" s="23">
        <v>42799.809965277775</v>
      </c>
      <c r="U2554" s="18" t="s">
        <v>8389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v>1.5553333333333332</v>
      </c>
      <c r="P2555">
        <v>38.883333333333333</v>
      </c>
      <c r="Q2555" t="s">
        <v>8324</v>
      </c>
      <c r="R2555" t="s">
        <v>8353</v>
      </c>
      <c r="S2555" s="32">
        <v>44730</v>
      </c>
      <c r="T2555" s="23">
        <v>41173.199155092596</v>
      </c>
      <c r="U2555" s="18" t="s">
        <v>8389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v>1.228</v>
      </c>
      <c r="P2556">
        <v>54.985074626865675</v>
      </c>
      <c r="Q2556" t="s">
        <v>8324</v>
      </c>
      <c r="R2556" t="s">
        <v>8353</v>
      </c>
      <c r="S2556" s="32">
        <v>44731</v>
      </c>
      <c r="T2556" s="23">
        <v>42156.165972222225</v>
      </c>
      <c r="U2556" s="18" t="s">
        <v>8389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v>1.0734999999999999</v>
      </c>
      <c r="P2557">
        <v>61.342857142857142</v>
      </c>
      <c r="Q2557" t="s">
        <v>8324</v>
      </c>
      <c r="R2557" t="s">
        <v>8353</v>
      </c>
      <c r="S2557" s="32">
        <v>44732</v>
      </c>
      <c r="T2557" s="23">
        <v>41057.655011574076</v>
      </c>
      <c r="U2557" s="18" t="s">
        <v>8389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v>1.0550335570469798</v>
      </c>
      <c r="P2558">
        <v>23.117647058823529</v>
      </c>
      <c r="Q2558" t="s">
        <v>8324</v>
      </c>
      <c r="R2558" t="s">
        <v>8353</v>
      </c>
      <c r="S2558" s="32">
        <v>44733</v>
      </c>
      <c r="T2558" s="23">
        <v>41267.991400462961</v>
      </c>
      <c r="U2558" s="18" t="s">
        <v>8388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v>1.1844444444444444</v>
      </c>
      <c r="P2559">
        <v>29.611111111111111</v>
      </c>
      <c r="Q2559" t="s">
        <v>8324</v>
      </c>
      <c r="R2559" t="s">
        <v>8353</v>
      </c>
      <c r="S2559" s="32">
        <v>44734</v>
      </c>
      <c r="T2559" s="23">
        <v>41774.745208333334</v>
      </c>
      <c r="U2559" s="18" t="s">
        <v>8388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v>1.0888</v>
      </c>
      <c r="P2560">
        <v>75.611111111111114</v>
      </c>
      <c r="Q2560" t="s">
        <v>8324</v>
      </c>
      <c r="R2560" t="s">
        <v>8353</v>
      </c>
      <c r="S2560" s="32">
        <v>44735</v>
      </c>
      <c r="T2560" s="23">
        <v>42125.582638888889</v>
      </c>
      <c r="U2560" s="18" t="s">
        <v>8389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v>1.1125</v>
      </c>
      <c r="P2561">
        <v>35.6</v>
      </c>
      <c r="Q2561" t="s">
        <v>8324</v>
      </c>
      <c r="R2561" t="s">
        <v>8353</v>
      </c>
      <c r="S2561" s="32">
        <v>44736</v>
      </c>
      <c r="T2561" s="23">
        <v>40862.817361111112</v>
      </c>
      <c r="U2561" s="18" t="s">
        <v>8388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v>1.0009999999999999</v>
      </c>
      <c r="P2562">
        <v>143</v>
      </c>
      <c r="Q2562" t="s">
        <v>8324</v>
      </c>
      <c r="R2562" t="s">
        <v>8353</v>
      </c>
      <c r="S2562" s="32">
        <v>44737</v>
      </c>
      <c r="T2562" s="23">
        <v>42069.951087962967</v>
      </c>
      <c r="U2562" s="18" t="s">
        <v>8389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v>0</v>
      </c>
      <c r="P2563" t="e">
        <v>#DIV/0!</v>
      </c>
      <c r="Q2563" t="s">
        <v>8335</v>
      </c>
      <c r="R2563" t="s">
        <v>8336</v>
      </c>
      <c r="S2563" s="32">
        <v>44738</v>
      </c>
      <c r="T2563" s="23">
        <v>42290.528807870374</v>
      </c>
      <c r="U2563" s="18" t="s">
        <v>8399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v>7.4999999999999997E-3</v>
      </c>
      <c r="P2564">
        <v>25</v>
      </c>
      <c r="Q2564" t="s">
        <v>8335</v>
      </c>
      <c r="R2564" t="s">
        <v>8336</v>
      </c>
      <c r="S2564" s="32">
        <v>44739</v>
      </c>
      <c r="T2564" s="23">
        <v>42654.524756944447</v>
      </c>
      <c r="U2564" s="18" t="s">
        <v>8391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v>0</v>
      </c>
      <c r="P2565" t="e">
        <v>#DIV/0!</v>
      </c>
      <c r="Q2565" t="s">
        <v>8335</v>
      </c>
      <c r="R2565" t="s">
        <v>8336</v>
      </c>
      <c r="S2565" s="32">
        <v>44740</v>
      </c>
      <c r="T2565" s="23">
        <v>42215.139479166668</v>
      </c>
      <c r="U2565" s="18" t="s">
        <v>8393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v>0</v>
      </c>
      <c r="P2566" t="e">
        <v>#DIV/0!</v>
      </c>
      <c r="Q2566" t="s">
        <v>8335</v>
      </c>
      <c r="R2566" t="s">
        <v>8336</v>
      </c>
      <c r="S2566" s="32">
        <v>44741</v>
      </c>
      <c r="T2566" s="23">
        <v>41852.040497685186</v>
      </c>
      <c r="U2566" s="18" t="s">
        <v>8397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v>0.01</v>
      </c>
      <c r="P2567">
        <v>100</v>
      </c>
      <c r="Q2567" t="s">
        <v>8335</v>
      </c>
      <c r="R2567" t="s">
        <v>8336</v>
      </c>
      <c r="S2567" s="32">
        <v>44742</v>
      </c>
      <c r="T2567" s="23">
        <v>42499.868055555555</v>
      </c>
      <c r="U2567" s="18" t="s">
        <v>8391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v>0</v>
      </c>
      <c r="P2568" t="e">
        <v>#DIV/0!</v>
      </c>
      <c r="Q2568" t="s">
        <v>8335</v>
      </c>
      <c r="R2568" t="s">
        <v>8336</v>
      </c>
      <c r="S2568" s="32">
        <v>44743</v>
      </c>
      <c r="T2568" s="23">
        <v>41872.980879629627</v>
      </c>
      <c r="U2568" s="18" t="s">
        <v>8396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v>2.6666666666666666E-3</v>
      </c>
      <c r="P2569">
        <v>60</v>
      </c>
      <c r="Q2569" t="s">
        <v>8335</v>
      </c>
      <c r="R2569" t="s">
        <v>8336</v>
      </c>
      <c r="S2569" s="32">
        <v>44744</v>
      </c>
      <c r="T2569" s="23">
        <v>42117.878912037035</v>
      </c>
      <c r="U2569" s="18" t="s">
        <v>8398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v>5.0000000000000001E-3</v>
      </c>
      <c r="P2570">
        <v>50</v>
      </c>
      <c r="Q2570" t="s">
        <v>8335</v>
      </c>
      <c r="R2570" t="s">
        <v>8336</v>
      </c>
      <c r="S2570" s="32">
        <v>44745</v>
      </c>
      <c r="T2570" s="23">
        <v>42614.666597222225</v>
      </c>
      <c r="U2570" s="18" t="s">
        <v>8391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v>2.2307692307692306E-2</v>
      </c>
      <c r="P2571">
        <v>72.5</v>
      </c>
      <c r="Q2571" t="s">
        <v>8335</v>
      </c>
      <c r="R2571" t="s">
        <v>8336</v>
      </c>
      <c r="S2571" s="32">
        <v>44746</v>
      </c>
      <c r="T2571" s="23">
        <v>42264.105462962965</v>
      </c>
      <c r="U2571" s="18" t="s">
        <v>8390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v>8.4285714285714294E-3</v>
      </c>
      <c r="P2572">
        <v>29.5</v>
      </c>
      <c r="Q2572" t="s">
        <v>8335</v>
      </c>
      <c r="R2572" t="s">
        <v>8336</v>
      </c>
      <c r="S2572" s="32">
        <v>44747</v>
      </c>
      <c r="T2572" s="23">
        <v>42774.903182870374</v>
      </c>
      <c r="U2572" s="18" t="s">
        <v>8390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v>2.5000000000000001E-3</v>
      </c>
      <c r="P2573">
        <v>62.5</v>
      </c>
      <c r="Q2573" t="s">
        <v>8335</v>
      </c>
      <c r="R2573" t="s">
        <v>8336</v>
      </c>
      <c r="S2573" s="32">
        <v>44748</v>
      </c>
      <c r="T2573" s="23">
        <v>42509.341678240744</v>
      </c>
      <c r="U2573" s="18" t="s">
        <v>8399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v>0</v>
      </c>
      <c r="P2574" t="e">
        <v>#DIV/0!</v>
      </c>
      <c r="Q2574" t="s">
        <v>8335</v>
      </c>
      <c r="R2574" t="s">
        <v>8336</v>
      </c>
      <c r="S2574" s="32">
        <v>44749</v>
      </c>
      <c r="T2574" s="23">
        <v>42107.119409722218</v>
      </c>
      <c r="U2574" s="18" t="s">
        <v>8395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v>0</v>
      </c>
      <c r="P2575" t="e">
        <v>#DIV/0!</v>
      </c>
      <c r="Q2575" t="s">
        <v>8335</v>
      </c>
      <c r="R2575" t="s">
        <v>8336</v>
      </c>
      <c r="S2575" s="32">
        <v>44750</v>
      </c>
      <c r="T2575" s="23">
        <v>41874.592002314814</v>
      </c>
      <c r="U2575" s="18" t="s">
        <v>8390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v>0</v>
      </c>
      <c r="P2576" t="e">
        <v>#DIV/0!</v>
      </c>
      <c r="Q2576" t="s">
        <v>8335</v>
      </c>
      <c r="R2576" t="s">
        <v>8336</v>
      </c>
      <c r="S2576" s="32">
        <v>44751</v>
      </c>
      <c r="T2576" s="23">
        <v>42508.825752314813</v>
      </c>
      <c r="U2576" s="18" t="s">
        <v>8391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v>0</v>
      </c>
      <c r="P2577" t="e">
        <v>#DIV/0!</v>
      </c>
      <c r="Q2577" t="s">
        <v>8335</v>
      </c>
      <c r="R2577" t="s">
        <v>8336</v>
      </c>
      <c r="S2577" s="32">
        <v>44752</v>
      </c>
      <c r="T2577" s="23">
        <v>42016.108726851846</v>
      </c>
      <c r="U2577" s="18" t="s">
        <v>8399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v>0</v>
      </c>
      <c r="P2578" t="e">
        <v>#DIV/0!</v>
      </c>
      <c r="Q2578" t="s">
        <v>8335</v>
      </c>
      <c r="R2578" t="s">
        <v>8336</v>
      </c>
      <c r="S2578" s="32">
        <v>44753</v>
      </c>
      <c r="T2578" s="23">
        <v>42104.968136574069</v>
      </c>
      <c r="U2578" s="18" t="s">
        <v>8391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v>0</v>
      </c>
      <c r="P2579" t="e">
        <v>#DIV/0!</v>
      </c>
      <c r="Q2579" t="s">
        <v>8335</v>
      </c>
      <c r="R2579" t="s">
        <v>8336</v>
      </c>
      <c r="S2579" s="32">
        <v>44754</v>
      </c>
      <c r="T2579" s="23">
        <v>41855.820567129631</v>
      </c>
      <c r="U2579" s="18" t="s">
        <v>8392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v>0</v>
      </c>
      <c r="P2580" t="e">
        <v>#DIV/0!</v>
      </c>
      <c r="Q2580" t="s">
        <v>8335</v>
      </c>
      <c r="R2580" t="s">
        <v>8336</v>
      </c>
      <c r="S2580" s="32">
        <v>44755</v>
      </c>
      <c r="T2580" s="23">
        <v>42286.708333333328</v>
      </c>
      <c r="U2580" s="18" t="s">
        <v>8390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v>1.3849999999999999E-3</v>
      </c>
      <c r="P2581">
        <v>23.083333333333332</v>
      </c>
      <c r="Q2581" t="s">
        <v>8335</v>
      </c>
      <c r="R2581" t="s">
        <v>8336</v>
      </c>
      <c r="S2581" s="32">
        <v>44756</v>
      </c>
      <c r="T2581" s="23">
        <v>41897.829895833333</v>
      </c>
      <c r="U2581" s="18" t="s">
        <v>8399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v>6.0000000000000001E-3</v>
      </c>
      <c r="P2582">
        <v>25.5</v>
      </c>
      <c r="Q2582" t="s">
        <v>8335</v>
      </c>
      <c r="R2582" t="s">
        <v>8336</v>
      </c>
      <c r="S2582" s="32">
        <v>44757</v>
      </c>
      <c r="T2582" s="23">
        <v>42140.125</v>
      </c>
      <c r="U2582" s="18" t="s">
        <v>8390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v>0.106</v>
      </c>
      <c r="P2583">
        <v>48.18181818181818</v>
      </c>
      <c r="Q2583" t="s">
        <v>8335</v>
      </c>
      <c r="R2583" t="s">
        <v>8336</v>
      </c>
      <c r="S2583" s="32">
        <v>44758</v>
      </c>
      <c r="T2583" s="23">
        <v>42324.670115740737</v>
      </c>
      <c r="U2583" s="18" t="s">
        <v>8390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v>1.1111111111111112E-5</v>
      </c>
      <c r="P2584">
        <v>1</v>
      </c>
      <c r="Q2584" t="s">
        <v>8335</v>
      </c>
      <c r="R2584" t="s">
        <v>8336</v>
      </c>
      <c r="S2584" s="32">
        <v>44759</v>
      </c>
      <c r="T2584" s="23">
        <v>42672.988819444443</v>
      </c>
      <c r="U2584" s="18" t="s">
        <v>8399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v>5.0000000000000001E-3</v>
      </c>
      <c r="P2585">
        <v>1</v>
      </c>
      <c r="Q2585" t="s">
        <v>8335</v>
      </c>
      <c r="R2585" t="s">
        <v>8336</v>
      </c>
      <c r="S2585" s="32">
        <v>44760</v>
      </c>
      <c r="T2585" s="23">
        <v>42079.727777777778</v>
      </c>
      <c r="U2585" s="18" t="s">
        <v>8389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v>0</v>
      </c>
      <c r="P2586" t="e">
        <v>#DIV/0!</v>
      </c>
      <c r="Q2586" t="s">
        <v>8335</v>
      </c>
      <c r="R2586" t="s">
        <v>8336</v>
      </c>
      <c r="S2586" s="32">
        <v>44761</v>
      </c>
      <c r="T2586" s="23">
        <v>42170.173252314817</v>
      </c>
      <c r="U2586" s="18" t="s">
        <v>8391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v>1.6666666666666668E-3</v>
      </c>
      <c r="P2587">
        <v>50</v>
      </c>
      <c r="Q2587" t="s">
        <v>8335</v>
      </c>
      <c r="R2587" t="s">
        <v>8336</v>
      </c>
      <c r="S2587" s="32">
        <v>44762</v>
      </c>
      <c r="T2587" s="23">
        <v>41825.963333333333</v>
      </c>
      <c r="U2587" s="18" t="s">
        <v>8395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v>1.6666666666666668E-3</v>
      </c>
      <c r="P2588">
        <v>5</v>
      </c>
      <c r="Q2588" t="s">
        <v>8335</v>
      </c>
      <c r="R2588" t="s">
        <v>8336</v>
      </c>
      <c r="S2588" s="32">
        <v>44763</v>
      </c>
      <c r="T2588" s="23">
        <v>42363.330277777779</v>
      </c>
      <c r="U2588" s="18" t="s">
        <v>8389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v>2.4340000000000001E-2</v>
      </c>
      <c r="P2589">
        <v>202.83333333333334</v>
      </c>
      <c r="Q2589" t="s">
        <v>8335</v>
      </c>
      <c r="R2589" t="s">
        <v>8336</v>
      </c>
      <c r="S2589" s="32">
        <v>44764</v>
      </c>
      <c r="T2589" s="23">
        <v>42368.675381944442</v>
      </c>
      <c r="U2589" s="18" t="s">
        <v>8399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v>3.8833333333333331E-2</v>
      </c>
      <c r="P2590">
        <v>29.125</v>
      </c>
      <c r="Q2590" t="s">
        <v>8335</v>
      </c>
      <c r="R2590" t="s">
        <v>8336</v>
      </c>
      <c r="S2590" s="32">
        <v>44765</v>
      </c>
      <c r="T2590" s="23">
        <v>42094.551388888889</v>
      </c>
      <c r="U2590" s="18" t="s">
        <v>8390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v>1E-4</v>
      </c>
      <c r="P2591">
        <v>5</v>
      </c>
      <c r="Q2591" t="s">
        <v>8335</v>
      </c>
      <c r="R2591" t="s">
        <v>8336</v>
      </c>
      <c r="S2591" s="32">
        <v>44766</v>
      </c>
      <c r="T2591" s="23">
        <v>42452.494525462964</v>
      </c>
      <c r="U2591" s="18" t="s">
        <v>8399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v>0</v>
      </c>
      <c r="P2592" t="e">
        <v>#DIV/0!</v>
      </c>
      <c r="Q2592" t="s">
        <v>8335</v>
      </c>
      <c r="R2592" t="s">
        <v>8336</v>
      </c>
      <c r="S2592" s="32">
        <v>44767</v>
      </c>
      <c r="T2592" s="23">
        <v>42395.589085648149</v>
      </c>
      <c r="U2592" s="18" t="s">
        <v>8389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v>1.7333333333333333E-2</v>
      </c>
      <c r="P2593">
        <v>13</v>
      </c>
      <c r="Q2593" t="s">
        <v>8335</v>
      </c>
      <c r="R2593" t="s">
        <v>8336</v>
      </c>
      <c r="S2593" s="32">
        <v>44768</v>
      </c>
      <c r="T2593" s="23">
        <v>42442.864861111113</v>
      </c>
      <c r="U2593" s="18" t="s">
        <v>8389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v>1.6666666666666668E-3</v>
      </c>
      <c r="P2594">
        <v>50</v>
      </c>
      <c r="Q2594" t="s">
        <v>8335</v>
      </c>
      <c r="R2594" t="s">
        <v>8336</v>
      </c>
      <c r="S2594" s="32">
        <v>44769</v>
      </c>
      <c r="T2594" s="23">
        <v>41917.801168981481</v>
      </c>
      <c r="U2594" s="18" t="s">
        <v>8395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v>0</v>
      </c>
      <c r="P2595" t="e">
        <v>#DIV/0!</v>
      </c>
      <c r="Q2595" t="s">
        <v>8335</v>
      </c>
      <c r="R2595" t="s">
        <v>8336</v>
      </c>
      <c r="S2595" s="32">
        <v>44770</v>
      </c>
      <c r="T2595" s="23">
        <v>42119.84520833334</v>
      </c>
      <c r="U2595" s="18" t="s">
        <v>8391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v>1.2500000000000001E-5</v>
      </c>
      <c r="P2596">
        <v>1</v>
      </c>
      <c r="Q2596" t="s">
        <v>8335</v>
      </c>
      <c r="R2596" t="s">
        <v>8336</v>
      </c>
      <c r="S2596" s="32">
        <v>44771</v>
      </c>
      <c r="T2596" s="23">
        <v>41858.967916666668</v>
      </c>
      <c r="U2596" s="18" t="s">
        <v>8399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v>0.12166666666666667</v>
      </c>
      <c r="P2597">
        <v>96.05263157894737</v>
      </c>
      <c r="Q2597" t="s">
        <v>8335</v>
      </c>
      <c r="R2597" t="s">
        <v>8336</v>
      </c>
      <c r="S2597" s="32">
        <v>44772</v>
      </c>
      <c r="T2597" s="23">
        <v>42790.244212962964</v>
      </c>
      <c r="U2597" s="18" t="s">
        <v>8392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v>0.23588571428571428</v>
      </c>
      <c r="P2598">
        <v>305.77777777777777</v>
      </c>
      <c r="Q2598" t="s">
        <v>8335</v>
      </c>
      <c r="R2598" t="s">
        <v>8336</v>
      </c>
      <c r="S2598" s="32">
        <v>44773</v>
      </c>
      <c r="T2598" s="23">
        <v>41858.664456018516</v>
      </c>
      <c r="U2598" s="18" t="s">
        <v>8396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v>5.6666666666666664E-2</v>
      </c>
      <c r="P2599">
        <v>12.142857142857142</v>
      </c>
      <c r="Q2599" t="s">
        <v>8335</v>
      </c>
      <c r="R2599" t="s">
        <v>8336</v>
      </c>
      <c r="S2599" s="32">
        <v>44774</v>
      </c>
      <c r="T2599" s="23">
        <v>42540.341631944444</v>
      </c>
      <c r="U2599" s="18" t="s">
        <v>8389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v>0.39</v>
      </c>
      <c r="P2600">
        <v>83.571428571428569</v>
      </c>
      <c r="Q2600" t="s">
        <v>8335</v>
      </c>
      <c r="R2600" t="s">
        <v>8336</v>
      </c>
      <c r="S2600" s="32">
        <v>44775</v>
      </c>
      <c r="T2600" s="23">
        <v>42270.840289351851</v>
      </c>
      <c r="U2600" s="18" t="s">
        <v>8389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v>9.9546510341776348E-3</v>
      </c>
      <c r="P2601">
        <v>18</v>
      </c>
      <c r="Q2601" t="s">
        <v>8335</v>
      </c>
      <c r="R2601" t="s">
        <v>8336</v>
      </c>
      <c r="S2601" s="32">
        <v>44776</v>
      </c>
      <c r="T2601" s="23">
        <v>41854.754016203704</v>
      </c>
      <c r="U2601" s="18" t="s">
        <v>8390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v>6.9320000000000007E-2</v>
      </c>
      <c r="P2602">
        <v>115.53333333333333</v>
      </c>
      <c r="Q2602" t="s">
        <v>8335</v>
      </c>
      <c r="R2602" t="s">
        <v>8336</v>
      </c>
      <c r="S2602" s="32">
        <v>44777</v>
      </c>
      <c r="T2602" s="23">
        <v>42454.858796296292</v>
      </c>
      <c r="U2602" s="18" t="s">
        <v>8399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v>6.6139999999999999</v>
      </c>
      <c r="P2603">
        <v>21.900662251655628</v>
      </c>
      <c r="Q2603" t="s">
        <v>8318</v>
      </c>
      <c r="R2603" t="s">
        <v>8354</v>
      </c>
      <c r="S2603" s="32">
        <v>44778</v>
      </c>
      <c r="T2603" s="23">
        <v>41165.165972222225</v>
      </c>
      <c r="U2603" s="18" t="s">
        <v>8388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v>3.2609166666666667</v>
      </c>
      <c r="P2604">
        <v>80.022494887525568</v>
      </c>
      <c r="Q2604" t="s">
        <v>8318</v>
      </c>
      <c r="R2604" t="s">
        <v>8354</v>
      </c>
      <c r="S2604" s="32">
        <v>44779</v>
      </c>
      <c r="T2604" s="23">
        <v>41955.888888888891</v>
      </c>
      <c r="U2604" s="18" t="s">
        <v>8391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v>1.0148571428571429</v>
      </c>
      <c r="P2605">
        <v>35.520000000000003</v>
      </c>
      <c r="Q2605" t="s">
        <v>8318</v>
      </c>
      <c r="R2605" t="s">
        <v>8354</v>
      </c>
      <c r="S2605" s="32">
        <v>44780</v>
      </c>
      <c r="T2605" s="23">
        <v>41631.912662037037</v>
      </c>
      <c r="U2605" s="18" t="s">
        <v>8389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v>1.0421799999999999</v>
      </c>
      <c r="P2606">
        <v>64.933333333333323</v>
      </c>
      <c r="Q2606" t="s">
        <v>8318</v>
      </c>
      <c r="R2606" t="s">
        <v>8354</v>
      </c>
      <c r="S2606" s="32">
        <v>44781</v>
      </c>
      <c r="T2606" s="23">
        <v>41028.051192129627</v>
      </c>
      <c r="U2606" s="18" t="s">
        <v>8393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v>1.0742157000000001</v>
      </c>
      <c r="P2607">
        <v>60.965703745743475</v>
      </c>
      <c r="Q2607" t="s">
        <v>8318</v>
      </c>
      <c r="R2607" t="s">
        <v>8354</v>
      </c>
      <c r="S2607" s="32">
        <v>44782</v>
      </c>
      <c r="T2607" s="23">
        <v>42538.541550925926</v>
      </c>
      <c r="U2607" s="18" t="s">
        <v>8399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v>1.1005454545454545</v>
      </c>
      <c r="P2608">
        <v>31.444155844155844</v>
      </c>
      <c r="Q2608" t="s">
        <v>8318</v>
      </c>
      <c r="R2608" t="s">
        <v>8354</v>
      </c>
      <c r="S2608" s="32">
        <v>44783</v>
      </c>
      <c r="T2608" s="23">
        <v>41758.712754629632</v>
      </c>
      <c r="U2608" s="18" t="s">
        <v>8391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v>4.077</v>
      </c>
      <c r="P2609">
        <v>81.949748743718587</v>
      </c>
      <c r="Q2609" t="s">
        <v>8318</v>
      </c>
      <c r="R2609" t="s">
        <v>8354</v>
      </c>
      <c r="S2609" s="32">
        <v>44784</v>
      </c>
      <c r="T2609" s="23">
        <v>42228.083333333328</v>
      </c>
      <c r="U2609" s="18" t="s">
        <v>8390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v>2.2392500000000002</v>
      </c>
      <c r="P2610">
        <v>58.92763157894737</v>
      </c>
      <c r="Q2610" t="s">
        <v>8318</v>
      </c>
      <c r="R2610" t="s">
        <v>8354</v>
      </c>
      <c r="S2610" s="32">
        <v>44785</v>
      </c>
      <c r="T2610" s="23">
        <v>42809</v>
      </c>
      <c r="U2610" s="18" t="s">
        <v>8390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v>3.038011142857143</v>
      </c>
      <c r="P2611">
        <v>157.29347633136095</v>
      </c>
      <c r="Q2611" t="s">
        <v>8318</v>
      </c>
      <c r="R2611" t="s">
        <v>8354</v>
      </c>
      <c r="S2611" s="32">
        <v>44786</v>
      </c>
      <c r="T2611" s="23">
        <v>41105.237858796296</v>
      </c>
      <c r="U2611" s="18" t="s">
        <v>8396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v>1.4132510432681749</v>
      </c>
      <c r="P2612">
        <v>55.758509532062391</v>
      </c>
      <c r="Q2612" t="s">
        <v>8318</v>
      </c>
      <c r="R2612" t="s">
        <v>8354</v>
      </c>
      <c r="S2612" s="32">
        <v>44787</v>
      </c>
      <c r="T2612" s="23">
        <v>42604.290972222225</v>
      </c>
      <c r="U2612" s="18" t="s">
        <v>8393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v>27.906363636363636</v>
      </c>
      <c r="P2613">
        <v>83.802893802893806</v>
      </c>
      <c r="Q2613" t="s">
        <v>8318</v>
      </c>
      <c r="R2613" t="s">
        <v>8354</v>
      </c>
      <c r="S2613" s="32">
        <v>44788</v>
      </c>
      <c r="T2613" s="23">
        <v>42737.957638888889</v>
      </c>
      <c r="U2613" s="18" t="s">
        <v>8391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v>1.7176130000000001</v>
      </c>
      <c r="P2614">
        <v>58.422210884353746</v>
      </c>
      <c r="Q2614" t="s">
        <v>8318</v>
      </c>
      <c r="R2614" t="s">
        <v>8354</v>
      </c>
      <c r="S2614" s="32">
        <v>44789</v>
      </c>
      <c r="T2614" s="23">
        <v>42013.143171296295</v>
      </c>
      <c r="U2614" s="18" t="s">
        <v>8391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v>1.0101333333333333</v>
      </c>
      <c r="P2615">
        <v>270.57142857142856</v>
      </c>
      <c r="Q2615" t="s">
        <v>8318</v>
      </c>
      <c r="R2615" t="s">
        <v>8354</v>
      </c>
      <c r="S2615" s="32">
        <v>44790</v>
      </c>
      <c r="T2615" s="23">
        <v>41173.81821759259</v>
      </c>
      <c r="U2615" s="18" t="s">
        <v>8390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v>1.02</v>
      </c>
      <c r="P2616">
        <v>107.1</v>
      </c>
      <c r="Q2616" t="s">
        <v>8318</v>
      </c>
      <c r="R2616" t="s">
        <v>8354</v>
      </c>
      <c r="S2616" s="32">
        <v>44791</v>
      </c>
      <c r="T2616" s="23">
        <v>41759.208333333336</v>
      </c>
      <c r="U2616" s="18" t="s">
        <v>8391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v>1.6976511744127936</v>
      </c>
      <c r="P2617">
        <v>47.180555555555557</v>
      </c>
      <c r="Q2617" t="s">
        <v>8318</v>
      </c>
      <c r="R2617" t="s">
        <v>8354</v>
      </c>
      <c r="S2617" s="32">
        <v>44792</v>
      </c>
      <c r="T2617" s="23">
        <v>42490.5</v>
      </c>
      <c r="U2617" s="18" t="s">
        <v>8389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v>1.14534</v>
      </c>
      <c r="P2618">
        <v>120.30882352941177</v>
      </c>
      <c r="Q2618" t="s">
        <v>8318</v>
      </c>
      <c r="R2618" t="s">
        <v>8354</v>
      </c>
      <c r="S2618" s="32">
        <v>44793</v>
      </c>
      <c r="T2618" s="23">
        <v>42241.99454861111</v>
      </c>
      <c r="U2618" s="18" t="s">
        <v>8394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v>8.7759999999999998</v>
      </c>
      <c r="P2619">
        <v>27.59748427672956</v>
      </c>
      <c r="Q2619" t="s">
        <v>8318</v>
      </c>
      <c r="R2619" t="s">
        <v>8354</v>
      </c>
      <c r="S2619" s="32">
        <v>44794</v>
      </c>
      <c r="T2619" s="23">
        <v>41932.874432870369</v>
      </c>
      <c r="U2619" s="18" t="s">
        <v>8388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v>1.0538666666666667</v>
      </c>
      <c r="P2620">
        <v>205.2987012987013</v>
      </c>
      <c r="Q2620" t="s">
        <v>8318</v>
      </c>
      <c r="R2620" t="s">
        <v>8354</v>
      </c>
      <c r="S2620" s="32">
        <v>44795</v>
      </c>
      <c r="T2620" s="23">
        <v>42339.834039351852</v>
      </c>
      <c r="U2620" s="18" t="s">
        <v>8392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v>1.8839999999999999</v>
      </c>
      <c r="P2621">
        <v>35.547169811320757</v>
      </c>
      <c r="Q2621" t="s">
        <v>8318</v>
      </c>
      <c r="R2621" t="s">
        <v>8354</v>
      </c>
      <c r="S2621" s="32">
        <v>44796</v>
      </c>
      <c r="T2621" s="23">
        <v>42300.458333333328</v>
      </c>
      <c r="U2621" s="18" t="s">
        <v>8389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v>1.436523076923077</v>
      </c>
      <c r="P2622">
        <v>74.639488409272587</v>
      </c>
      <c r="Q2622" t="s">
        <v>8318</v>
      </c>
      <c r="R2622" t="s">
        <v>8354</v>
      </c>
      <c r="S2622" s="32">
        <v>44797</v>
      </c>
      <c r="T2622" s="23">
        <v>42288.041666666672</v>
      </c>
      <c r="U2622" s="18" t="s">
        <v>8399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v>1.4588000000000001</v>
      </c>
      <c r="P2623">
        <v>47.058064516129029</v>
      </c>
      <c r="Q2623" t="s">
        <v>8318</v>
      </c>
      <c r="R2623" t="s">
        <v>8354</v>
      </c>
      <c r="S2623" s="32">
        <v>44798</v>
      </c>
      <c r="T2623" s="23">
        <v>42145.74754629629</v>
      </c>
      <c r="U2623" s="18" t="s">
        <v>8392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v>1.3118399999999999</v>
      </c>
      <c r="P2624">
        <v>26.591351351351353</v>
      </c>
      <c r="Q2624" t="s">
        <v>8318</v>
      </c>
      <c r="R2624" t="s">
        <v>8354</v>
      </c>
      <c r="S2624" s="32">
        <v>44799</v>
      </c>
      <c r="T2624" s="23">
        <v>42734.74324074074</v>
      </c>
      <c r="U2624" s="18" t="s">
        <v>8389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v>1.1399999999999999</v>
      </c>
      <c r="P2625">
        <v>36.774193548387096</v>
      </c>
      <c r="Q2625" t="s">
        <v>8318</v>
      </c>
      <c r="R2625" t="s">
        <v>8354</v>
      </c>
      <c r="S2625" s="32">
        <v>44800</v>
      </c>
      <c r="T2625" s="23">
        <v>42706.256550925929</v>
      </c>
      <c r="U2625" s="18" t="s">
        <v>8389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v>13.794206249999998</v>
      </c>
      <c r="P2626">
        <v>31.820544982698959</v>
      </c>
      <c r="Q2626" t="s">
        <v>8318</v>
      </c>
      <c r="R2626" t="s">
        <v>8354</v>
      </c>
      <c r="S2626" s="32">
        <v>44801</v>
      </c>
      <c r="T2626" s="23">
        <v>41165.42155092593</v>
      </c>
      <c r="U2626" s="18" t="s">
        <v>8390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v>9.56</v>
      </c>
      <c r="P2627">
        <v>27.576923076923077</v>
      </c>
      <c r="Q2627" t="s">
        <v>8318</v>
      </c>
      <c r="R2627" t="s">
        <v>8354</v>
      </c>
      <c r="S2627" s="32">
        <v>44802</v>
      </c>
      <c r="T2627" s="23">
        <v>42683.851944444439</v>
      </c>
      <c r="U2627" s="18" t="s">
        <v>8388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v>1.1200000000000001</v>
      </c>
      <c r="P2628">
        <v>56</v>
      </c>
      <c r="Q2628" t="s">
        <v>8318</v>
      </c>
      <c r="R2628" t="s">
        <v>8354</v>
      </c>
      <c r="S2628" s="32">
        <v>44803</v>
      </c>
      <c r="T2628" s="23">
        <v>42158.628113425926</v>
      </c>
      <c r="U2628" s="18" t="s">
        <v>8389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v>6.4666666666666668</v>
      </c>
      <c r="P2629">
        <v>21.555555555555557</v>
      </c>
      <c r="Q2629" t="s">
        <v>8318</v>
      </c>
      <c r="R2629" t="s">
        <v>8354</v>
      </c>
      <c r="S2629" s="32">
        <v>44804</v>
      </c>
      <c r="T2629" s="23">
        <v>42334.871076388896</v>
      </c>
      <c r="U2629" s="18" t="s">
        <v>8388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v>1.1036948748510131</v>
      </c>
      <c r="P2630">
        <v>44.095238095238095</v>
      </c>
      <c r="Q2630" t="s">
        <v>8318</v>
      </c>
      <c r="R2630" t="s">
        <v>8354</v>
      </c>
      <c r="S2630" s="32">
        <v>44805</v>
      </c>
      <c r="T2630" s="23">
        <v>41973.966053240743</v>
      </c>
      <c r="U2630" s="18" t="s">
        <v>8388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v>1.2774000000000001</v>
      </c>
      <c r="P2631">
        <v>63.87</v>
      </c>
      <c r="Q2631" t="s">
        <v>8318</v>
      </c>
      <c r="R2631" t="s">
        <v>8354</v>
      </c>
      <c r="S2631" s="32">
        <v>44806</v>
      </c>
      <c r="T2631" s="23">
        <v>42138.538449074069</v>
      </c>
      <c r="U2631" s="18" t="s">
        <v>8390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v>1.579</v>
      </c>
      <c r="P2632">
        <v>38.987654320987652</v>
      </c>
      <c r="Q2632" t="s">
        <v>8318</v>
      </c>
      <c r="R2632" t="s">
        <v>8354</v>
      </c>
      <c r="S2632" s="32">
        <v>44807</v>
      </c>
      <c r="T2632" s="23">
        <v>42551.416666666672</v>
      </c>
      <c r="U2632" s="18" t="s">
        <v>8389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v>1.1466525000000001</v>
      </c>
      <c r="P2633">
        <v>80.185489510489504</v>
      </c>
      <c r="Q2633" t="s">
        <v>8318</v>
      </c>
      <c r="R2633" t="s">
        <v>8354</v>
      </c>
      <c r="S2633" s="32">
        <v>44808</v>
      </c>
      <c r="T2633" s="23">
        <v>42246.169293981482</v>
      </c>
      <c r="U2633" s="18" t="s">
        <v>8393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v>1.3700934579439252</v>
      </c>
      <c r="P2634">
        <v>34.904761904761905</v>
      </c>
      <c r="Q2634" t="s">
        <v>8318</v>
      </c>
      <c r="R2634" t="s">
        <v>8354</v>
      </c>
      <c r="S2634" s="32">
        <v>44809</v>
      </c>
      <c r="T2634" s="23">
        <v>42519.061793981484</v>
      </c>
      <c r="U2634" s="18" t="s">
        <v>8389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v>3.5461999999999998</v>
      </c>
      <c r="P2635">
        <v>89.100502512562812</v>
      </c>
      <c r="Q2635" t="s">
        <v>8318</v>
      </c>
      <c r="R2635" t="s">
        <v>8354</v>
      </c>
      <c r="S2635" s="32">
        <v>44810</v>
      </c>
      <c r="T2635" s="23">
        <v>41697.958333333336</v>
      </c>
      <c r="U2635" s="18" t="s">
        <v>8390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v>1.0602150537634409</v>
      </c>
      <c r="P2636">
        <v>39.44</v>
      </c>
      <c r="Q2636" t="s">
        <v>8318</v>
      </c>
      <c r="R2636" t="s">
        <v>8354</v>
      </c>
      <c r="S2636" s="32">
        <v>44811</v>
      </c>
      <c r="T2636" s="23">
        <v>42642.656493055561</v>
      </c>
      <c r="U2636" s="18" t="s">
        <v>8388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v>1</v>
      </c>
      <c r="P2637">
        <v>136.9047619047619</v>
      </c>
      <c r="Q2637" t="s">
        <v>8318</v>
      </c>
      <c r="R2637" t="s">
        <v>8354</v>
      </c>
      <c r="S2637" s="32">
        <v>44812</v>
      </c>
      <c r="T2637" s="23">
        <v>42072.909270833334</v>
      </c>
      <c r="U2637" s="18" t="s">
        <v>8391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v>1.873</v>
      </c>
      <c r="P2638">
        <v>37.46</v>
      </c>
      <c r="Q2638" t="s">
        <v>8318</v>
      </c>
      <c r="R2638" t="s">
        <v>8354</v>
      </c>
      <c r="S2638" s="32">
        <v>44813</v>
      </c>
      <c r="T2638" s="23">
        <v>42659.041666666672</v>
      </c>
      <c r="U2638" s="18" t="s">
        <v>8389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v>1.6619999999999999</v>
      </c>
      <c r="P2639">
        <v>31.96153846153846</v>
      </c>
      <c r="Q2639" t="s">
        <v>8318</v>
      </c>
      <c r="R2639" t="s">
        <v>8354</v>
      </c>
      <c r="S2639" s="32">
        <v>44814</v>
      </c>
      <c r="T2639" s="23">
        <v>42655.549479166672</v>
      </c>
      <c r="U2639" s="18" t="s">
        <v>8388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v>1.0172910662824208</v>
      </c>
      <c r="P2640">
        <v>25.214285714285715</v>
      </c>
      <c r="Q2640" t="s">
        <v>8318</v>
      </c>
      <c r="R2640" t="s">
        <v>8354</v>
      </c>
      <c r="S2640" s="32">
        <v>44815</v>
      </c>
      <c r="T2640" s="23">
        <v>42019.913136574076</v>
      </c>
      <c r="U2640" s="18" t="s">
        <v>8388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v>1.64</v>
      </c>
      <c r="P2641">
        <v>10.040816326530612</v>
      </c>
      <c r="Q2641" t="s">
        <v>8318</v>
      </c>
      <c r="R2641" t="s">
        <v>8354</v>
      </c>
      <c r="S2641" s="32">
        <v>44816</v>
      </c>
      <c r="T2641" s="23">
        <v>42054.86513888889</v>
      </c>
      <c r="U2641" s="18" t="s">
        <v>8388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v>1.0566666666666666</v>
      </c>
      <c r="P2642">
        <v>45.94202898550725</v>
      </c>
      <c r="Q2642" t="s">
        <v>8318</v>
      </c>
      <c r="R2642" t="s">
        <v>8354</v>
      </c>
      <c r="S2642" s="32">
        <v>44817</v>
      </c>
      <c r="T2642" s="23">
        <v>42163.160578703704</v>
      </c>
      <c r="U2642" s="18" t="s">
        <v>8389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v>0.01</v>
      </c>
      <c r="P2643">
        <v>15</v>
      </c>
      <c r="Q2643" t="s">
        <v>8318</v>
      </c>
      <c r="R2643" t="s">
        <v>8354</v>
      </c>
      <c r="S2643" s="32">
        <v>44818</v>
      </c>
      <c r="T2643" s="23">
        <v>41897.839583333334</v>
      </c>
      <c r="U2643" s="18" t="s">
        <v>8389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v>0</v>
      </c>
      <c r="P2644" t="e">
        <v>#DIV/0!</v>
      </c>
      <c r="Q2644" t="s">
        <v>8318</v>
      </c>
      <c r="R2644" t="s">
        <v>8354</v>
      </c>
      <c r="S2644" s="32">
        <v>44819</v>
      </c>
      <c r="T2644" s="23">
        <v>42566.289583333331</v>
      </c>
      <c r="U2644" s="18" t="s">
        <v>8399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v>0.33559730999999998</v>
      </c>
      <c r="P2645">
        <v>223.58248500999335</v>
      </c>
      <c r="Q2645" t="s">
        <v>8318</v>
      </c>
      <c r="R2645" t="s">
        <v>8354</v>
      </c>
      <c r="S2645" s="32">
        <v>44820</v>
      </c>
      <c r="T2645" s="23">
        <v>42725.332638888889</v>
      </c>
      <c r="U2645" s="18" t="s">
        <v>8399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v>2.053E-2</v>
      </c>
      <c r="P2646">
        <v>39.480769230769234</v>
      </c>
      <c r="Q2646" t="s">
        <v>8318</v>
      </c>
      <c r="R2646" t="s">
        <v>8354</v>
      </c>
      <c r="S2646" s="32">
        <v>44821</v>
      </c>
      <c r="T2646" s="23">
        <v>42804.792071759264</v>
      </c>
      <c r="U2646" s="18" t="s">
        <v>8399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v>0.105</v>
      </c>
      <c r="P2647">
        <v>91.304347826086953</v>
      </c>
      <c r="Q2647" t="s">
        <v>8318</v>
      </c>
      <c r="R2647" t="s">
        <v>8354</v>
      </c>
      <c r="S2647" s="32">
        <v>44822</v>
      </c>
      <c r="T2647" s="23">
        <v>41951.884293981479</v>
      </c>
      <c r="U2647" s="18" t="s">
        <v>8393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v>8.4172839999999999E-2</v>
      </c>
      <c r="P2648">
        <v>78.666205607476627</v>
      </c>
      <c r="Q2648" t="s">
        <v>8318</v>
      </c>
      <c r="R2648" t="s">
        <v>8354</v>
      </c>
      <c r="S2648" s="32">
        <v>44823</v>
      </c>
      <c r="T2648" s="23">
        <v>42256.313298611116</v>
      </c>
      <c r="U2648" s="18" t="s">
        <v>8399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v>1.44E-2</v>
      </c>
      <c r="P2649">
        <v>12</v>
      </c>
      <c r="Q2649" t="s">
        <v>8318</v>
      </c>
      <c r="R2649" t="s">
        <v>8354</v>
      </c>
      <c r="S2649" s="32">
        <v>44824</v>
      </c>
      <c r="T2649" s="23">
        <v>42230.261793981481</v>
      </c>
      <c r="U2649" s="18" t="s">
        <v>8389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v>8.8333333333333337E-3</v>
      </c>
      <c r="P2650">
        <v>17.666666666666668</v>
      </c>
      <c r="Q2650" t="s">
        <v>8318</v>
      </c>
      <c r="R2650" t="s">
        <v>8354</v>
      </c>
      <c r="S2650" s="32">
        <v>44825</v>
      </c>
      <c r="T2650" s="23">
        <v>42438.714814814812</v>
      </c>
      <c r="U2650" s="18" t="s">
        <v>8391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v>9.9200000000000004E-4</v>
      </c>
      <c r="P2651">
        <v>41.333333333333336</v>
      </c>
      <c r="Q2651" t="s">
        <v>8318</v>
      </c>
      <c r="R2651" t="s">
        <v>8354</v>
      </c>
      <c r="S2651" s="32">
        <v>44826</v>
      </c>
      <c r="T2651" s="23">
        <v>42401.99700231482</v>
      </c>
      <c r="U2651" s="18" t="s">
        <v>8399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v>5.966666666666667E-3</v>
      </c>
      <c r="P2652">
        <v>71.599999999999994</v>
      </c>
      <c r="Q2652" t="s">
        <v>8318</v>
      </c>
      <c r="R2652" t="s">
        <v>8354</v>
      </c>
      <c r="S2652" s="32">
        <v>44827</v>
      </c>
      <c r="T2652" s="23">
        <v>42725.624340277776</v>
      </c>
      <c r="U2652" s="18" t="s">
        <v>8399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v>1.8689285714285714E-2</v>
      </c>
      <c r="P2653">
        <v>307.8235294117647</v>
      </c>
      <c r="Q2653" t="s">
        <v>8318</v>
      </c>
      <c r="R2653" t="s">
        <v>8354</v>
      </c>
      <c r="S2653" s="32">
        <v>44828</v>
      </c>
      <c r="T2653" s="23">
        <v>42355.805659722217</v>
      </c>
      <c r="U2653" s="18" t="s">
        <v>8399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v>8.8500000000000002E-3</v>
      </c>
      <c r="P2654">
        <v>80.454545454545453</v>
      </c>
      <c r="Q2654" t="s">
        <v>8318</v>
      </c>
      <c r="R2654" t="s">
        <v>8354</v>
      </c>
      <c r="S2654" s="32">
        <v>44829</v>
      </c>
      <c r="T2654" s="23">
        <v>41983.158854166672</v>
      </c>
      <c r="U2654" s="18" t="s">
        <v>8399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v>0.1152156862745098</v>
      </c>
      <c r="P2655">
        <v>83.942857142857136</v>
      </c>
      <c r="Q2655" t="s">
        <v>8318</v>
      </c>
      <c r="R2655" t="s">
        <v>8354</v>
      </c>
      <c r="S2655" s="32">
        <v>44830</v>
      </c>
      <c r="T2655" s="23">
        <v>41803.166666666664</v>
      </c>
      <c r="U2655" s="18" t="s">
        <v>8399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v>5.1000000000000004E-4</v>
      </c>
      <c r="P2656">
        <v>8.5</v>
      </c>
      <c r="Q2656" t="s">
        <v>8318</v>
      </c>
      <c r="R2656" t="s">
        <v>8354</v>
      </c>
      <c r="S2656" s="32">
        <v>44831</v>
      </c>
      <c r="T2656" s="23">
        <v>42115.559328703705</v>
      </c>
      <c r="U2656" s="18" t="s">
        <v>8399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v>0.21033333333333334</v>
      </c>
      <c r="P2657">
        <v>73.372093023255815</v>
      </c>
      <c r="Q2657" t="s">
        <v>8318</v>
      </c>
      <c r="R2657" t="s">
        <v>8354</v>
      </c>
      <c r="S2657" s="32">
        <v>44832</v>
      </c>
      <c r="T2657" s="23">
        <v>42409.833333333328</v>
      </c>
      <c r="U2657" s="18" t="s">
        <v>8392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v>0.11436666666666667</v>
      </c>
      <c r="P2658">
        <v>112.86184210526316</v>
      </c>
      <c r="Q2658" t="s">
        <v>8318</v>
      </c>
      <c r="R2658" t="s">
        <v>8354</v>
      </c>
      <c r="S2658" s="32">
        <v>44833</v>
      </c>
      <c r="T2658" s="23">
        <v>42806.791666666672</v>
      </c>
      <c r="U2658" s="18" t="s">
        <v>8399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v>0.18737933333333334</v>
      </c>
      <c r="P2659">
        <v>95.277627118644077</v>
      </c>
      <c r="Q2659" t="s">
        <v>8318</v>
      </c>
      <c r="R2659" t="s">
        <v>8354</v>
      </c>
      <c r="S2659" s="32">
        <v>44834</v>
      </c>
      <c r="T2659" s="23">
        <v>42585.0625</v>
      </c>
      <c r="U2659" s="18" t="s">
        <v>8395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v>9.2857142857142856E-4</v>
      </c>
      <c r="P2660">
        <v>22.75</v>
      </c>
      <c r="Q2660" t="s">
        <v>8318</v>
      </c>
      <c r="R2660" t="s">
        <v>8354</v>
      </c>
      <c r="S2660" s="32">
        <v>44835</v>
      </c>
      <c r="T2660" s="23">
        <v>42581.884189814817</v>
      </c>
      <c r="U2660" s="18" t="s">
        <v>8399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v>2.720408163265306E-2</v>
      </c>
      <c r="P2661">
        <v>133.30000000000001</v>
      </c>
      <c r="Q2661" t="s">
        <v>8318</v>
      </c>
      <c r="R2661" t="s">
        <v>8354</v>
      </c>
      <c r="S2661" s="32">
        <v>44836</v>
      </c>
      <c r="T2661" s="23">
        <v>42112.069560185191</v>
      </c>
      <c r="U2661" s="18" t="s">
        <v>8398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v>9.5E-4</v>
      </c>
      <c r="P2662">
        <v>3.8</v>
      </c>
      <c r="Q2662" t="s">
        <v>8318</v>
      </c>
      <c r="R2662" t="s">
        <v>8354</v>
      </c>
      <c r="S2662" s="32">
        <v>44837</v>
      </c>
      <c r="T2662" s="23">
        <v>42332.754837962959</v>
      </c>
      <c r="U2662" s="18" t="s">
        <v>8393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v>1.0289999999999999</v>
      </c>
      <c r="P2663">
        <v>85.75</v>
      </c>
      <c r="Q2663" t="s">
        <v>8318</v>
      </c>
      <c r="R2663" t="s">
        <v>8355</v>
      </c>
      <c r="S2663" s="32">
        <v>44838</v>
      </c>
      <c r="T2663" s="23">
        <v>41572.958449074074</v>
      </c>
      <c r="U2663" s="18" t="s">
        <v>8390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v>1.0680000000000001</v>
      </c>
      <c r="P2664">
        <v>267</v>
      </c>
      <c r="Q2664" t="s">
        <v>8318</v>
      </c>
      <c r="R2664" t="s">
        <v>8355</v>
      </c>
      <c r="S2664" s="32">
        <v>44839</v>
      </c>
      <c r="T2664" s="23">
        <v>42237.746678240743</v>
      </c>
      <c r="U2664" s="18" t="s">
        <v>8393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v>1.0459624999999999</v>
      </c>
      <c r="P2665">
        <v>373.55803571428572</v>
      </c>
      <c r="Q2665" t="s">
        <v>8318</v>
      </c>
      <c r="R2665" t="s">
        <v>8355</v>
      </c>
      <c r="S2665" s="32">
        <v>44840</v>
      </c>
      <c r="T2665" s="23">
        <v>42251.625</v>
      </c>
      <c r="U2665" s="18" t="s">
        <v>8393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v>1.0342857142857143</v>
      </c>
      <c r="P2666">
        <v>174.03846153846155</v>
      </c>
      <c r="Q2666" t="s">
        <v>8318</v>
      </c>
      <c r="R2666" t="s">
        <v>8355</v>
      </c>
      <c r="S2666" s="32">
        <v>44841</v>
      </c>
      <c r="T2666" s="23">
        <v>42347.290972222225</v>
      </c>
      <c r="U2666" s="18" t="s">
        <v>8392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v>1.2314285714285715</v>
      </c>
      <c r="P2667">
        <v>93.695652173913047</v>
      </c>
      <c r="Q2667" t="s">
        <v>8318</v>
      </c>
      <c r="R2667" t="s">
        <v>8355</v>
      </c>
      <c r="S2667" s="32">
        <v>44842</v>
      </c>
      <c r="T2667" s="23">
        <v>42128.895532407405</v>
      </c>
      <c r="U2667" s="18" t="s">
        <v>8389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v>1.592951</v>
      </c>
      <c r="P2668">
        <v>77.327718446601949</v>
      </c>
      <c r="Q2668" t="s">
        <v>8318</v>
      </c>
      <c r="R2668" t="s">
        <v>8355</v>
      </c>
      <c r="S2668" s="32">
        <v>44843</v>
      </c>
      <c r="T2668" s="23">
        <v>42272.875</v>
      </c>
      <c r="U2668" s="18" t="s">
        <v>8391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v>1.1066666666666667</v>
      </c>
      <c r="P2669">
        <v>92.222222222222229</v>
      </c>
      <c r="Q2669" t="s">
        <v>8318</v>
      </c>
      <c r="R2669" t="s">
        <v>8355</v>
      </c>
      <c r="S2669" s="32">
        <v>44844</v>
      </c>
      <c r="T2669" s="23">
        <v>42410.926111111112</v>
      </c>
      <c r="U2669" s="18" t="s">
        <v>8389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v>1.7070000000000001</v>
      </c>
      <c r="P2670">
        <v>60.964285714285715</v>
      </c>
      <c r="Q2670" t="s">
        <v>8318</v>
      </c>
      <c r="R2670" t="s">
        <v>8355</v>
      </c>
      <c r="S2670" s="32">
        <v>44845</v>
      </c>
      <c r="T2670" s="23">
        <v>42317.60555555555</v>
      </c>
      <c r="U2670" s="18" t="s">
        <v>8389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v>1.25125</v>
      </c>
      <c r="P2671">
        <v>91</v>
      </c>
      <c r="Q2671" t="s">
        <v>8318</v>
      </c>
      <c r="R2671" t="s">
        <v>8355</v>
      </c>
      <c r="S2671" s="32">
        <v>44846</v>
      </c>
      <c r="T2671" s="23">
        <v>42379.035833333335</v>
      </c>
      <c r="U2671" s="18" t="s">
        <v>8388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v>6.4158609339642042E-2</v>
      </c>
      <c r="P2672">
        <v>41.583333333333336</v>
      </c>
      <c r="Q2672" t="s">
        <v>8318</v>
      </c>
      <c r="R2672" t="s">
        <v>8355</v>
      </c>
      <c r="S2672" s="32">
        <v>44847</v>
      </c>
      <c r="T2672" s="23">
        <v>41849.020601851851</v>
      </c>
      <c r="U2672" s="18" t="s">
        <v>8396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v>0.11344</v>
      </c>
      <c r="P2673">
        <v>33.761904761904759</v>
      </c>
      <c r="Q2673" t="s">
        <v>8318</v>
      </c>
      <c r="R2673" t="s">
        <v>8355</v>
      </c>
      <c r="S2673" s="32">
        <v>44848</v>
      </c>
      <c r="T2673" s="23">
        <v>41992.818055555559</v>
      </c>
      <c r="U2673" s="18" t="s">
        <v>8394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v>0.33189999999999997</v>
      </c>
      <c r="P2674">
        <v>70.61702127659575</v>
      </c>
      <c r="Q2674" t="s">
        <v>8318</v>
      </c>
      <c r="R2674" t="s">
        <v>8355</v>
      </c>
      <c r="S2674" s="32">
        <v>44849</v>
      </c>
      <c r="T2674" s="23">
        <v>42366.25</v>
      </c>
      <c r="U2674" s="18" t="s">
        <v>8391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v>0.27579999999999999</v>
      </c>
      <c r="P2675">
        <v>167.15151515151516</v>
      </c>
      <c r="Q2675" t="s">
        <v>8318</v>
      </c>
      <c r="R2675" t="s">
        <v>8355</v>
      </c>
      <c r="S2675" s="32">
        <v>44850</v>
      </c>
      <c r="T2675" s="23">
        <v>41941.947916666664</v>
      </c>
      <c r="U2675" s="18" t="s">
        <v>8397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v>0.62839999999999996</v>
      </c>
      <c r="P2676">
        <v>128.61988304093566</v>
      </c>
      <c r="Q2676" t="s">
        <v>8318</v>
      </c>
      <c r="R2676" t="s">
        <v>8355</v>
      </c>
      <c r="S2676" s="32">
        <v>44851</v>
      </c>
      <c r="T2676" s="23">
        <v>42556.207638888889</v>
      </c>
      <c r="U2676" s="18" t="s">
        <v>8396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v>7.5880000000000003E-2</v>
      </c>
      <c r="P2677">
        <v>65.41379310344827</v>
      </c>
      <c r="Q2677" t="s">
        <v>8318</v>
      </c>
      <c r="R2677" t="s">
        <v>8355</v>
      </c>
      <c r="S2677" s="32">
        <v>44852</v>
      </c>
      <c r="T2677" s="23">
        <v>41953.899178240739</v>
      </c>
      <c r="U2677" s="18" t="s">
        <v>8394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v>0.50380952380952382</v>
      </c>
      <c r="P2678">
        <v>117.55555555555556</v>
      </c>
      <c r="Q2678" t="s">
        <v>8318</v>
      </c>
      <c r="R2678" t="s">
        <v>8355</v>
      </c>
      <c r="S2678" s="32">
        <v>44853</v>
      </c>
      <c r="T2678" s="23">
        <v>42512.624699074076</v>
      </c>
      <c r="U2678" s="18" t="s">
        <v>8389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v>0.17512820512820512</v>
      </c>
      <c r="P2679">
        <v>126.48148148148148</v>
      </c>
      <c r="Q2679" t="s">
        <v>8318</v>
      </c>
      <c r="R2679" t="s">
        <v>8355</v>
      </c>
      <c r="S2679" s="32">
        <v>44854</v>
      </c>
      <c r="T2679" s="23">
        <v>41823.029432870368</v>
      </c>
      <c r="U2679" s="18" t="s">
        <v>8392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v>1.3750000000000001E-4</v>
      </c>
      <c r="P2680">
        <v>550</v>
      </c>
      <c r="Q2680" t="s">
        <v>8318</v>
      </c>
      <c r="R2680" t="s">
        <v>8355</v>
      </c>
      <c r="S2680" s="32">
        <v>44855</v>
      </c>
      <c r="T2680" s="23">
        <v>42271.798206018517</v>
      </c>
      <c r="U2680" s="18" t="s">
        <v>8399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v>3.3E-3</v>
      </c>
      <c r="P2681">
        <v>44</v>
      </c>
      <c r="Q2681" t="s">
        <v>8318</v>
      </c>
      <c r="R2681" t="s">
        <v>8355</v>
      </c>
      <c r="S2681" s="32">
        <v>44856</v>
      </c>
      <c r="T2681" s="23">
        <v>42063.001087962963</v>
      </c>
      <c r="U2681" s="18" t="s">
        <v>8397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v>8.6250000000000007E-3</v>
      </c>
      <c r="P2682">
        <v>69</v>
      </c>
      <c r="Q2682" t="s">
        <v>8318</v>
      </c>
      <c r="R2682" t="s">
        <v>8355</v>
      </c>
      <c r="S2682" s="32">
        <v>44857</v>
      </c>
      <c r="T2682" s="23">
        <v>42466.170034722221</v>
      </c>
      <c r="U2682" s="18" t="s">
        <v>8395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v>6.875E-3</v>
      </c>
      <c r="P2683">
        <v>27.5</v>
      </c>
      <c r="Q2683" t="s">
        <v>8335</v>
      </c>
      <c r="R2683" t="s">
        <v>8336</v>
      </c>
      <c r="S2683" s="32">
        <v>44858</v>
      </c>
      <c r="T2683" s="23">
        <v>41830.895254629628</v>
      </c>
      <c r="U2683" s="18" t="s">
        <v>8390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v>0.28299999999999997</v>
      </c>
      <c r="P2684">
        <v>84.9</v>
      </c>
      <c r="Q2684" t="s">
        <v>8335</v>
      </c>
      <c r="R2684" t="s">
        <v>8336</v>
      </c>
      <c r="S2684" s="32">
        <v>44859</v>
      </c>
      <c r="T2684" s="23">
        <v>41965.249305555553</v>
      </c>
      <c r="U2684" s="18" t="s">
        <v>8390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v>2.3999999999999998E-3</v>
      </c>
      <c r="P2685">
        <v>12</v>
      </c>
      <c r="Q2685" t="s">
        <v>8335</v>
      </c>
      <c r="R2685" t="s">
        <v>8336</v>
      </c>
      <c r="S2685" s="32">
        <v>44860</v>
      </c>
      <c r="T2685" s="23">
        <v>42064.75509259259</v>
      </c>
      <c r="U2685" s="18" t="s">
        <v>8392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v>1.1428571428571429E-2</v>
      </c>
      <c r="P2686">
        <v>200</v>
      </c>
      <c r="Q2686" t="s">
        <v>8335</v>
      </c>
      <c r="R2686" t="s">
        <v>8336</v>
      </c>
      <c r="S2686" s="32">
        <v>44861</v>
      </c>
      <c r="T2686" s="23">
        <v>41860.914641203701</v>
      </c>
      <c r="U2686" s="18" t="s">
        <v>8399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v>2.0000000000000001E-4</v>
      </c>
      <c r="P2687">
        <v>10</v>
      </c>
      <c r="Q2687" t="s">
        <v>8335</v>
      </c>
      <c r="R2687" t="s">
        <v>8336</v>
      </c>
      <c r="S2687" s="32">
        <v>44862</v>
      </c>
      <c r="T2687" s="23">
        <v>42121.654282407413</v>
      </c>
      <c r="U2687" s="18" t="s">
        <v>8399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v>0</v>
      </c>
      <c r="P2688" t="e">
        <v>#DIV/0!</v>
      </c>
      <c r="Q2688" t="s">
        <v>8335</v>
      </c>
      <c r="R2688" t="s">
        <v>8336</v>
      </c>
      <c r="S2688" s="32">
        <v>44863</v>
      </c>
      <c r="T2688" s="23">
        <v>41912.974803240737</v>
      </c>
      <c r="U2688" s="18" t="s">
        <v>8395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v>0</v>
      </c>
      <c r="P2689" t="e">
        <v>#DIV/0!</v>
      </c>
      <c r="Q2689" t="s">
        <v>8335</v>
      </c>
      <c r="R2689" t="s">
        <v>8336</v>
      </c>
      <c r="S2689" s="32">
        <v>44864</v>
      </c>
      <c r="T2689" s="23">
        <v>42184.64025462963</v>
      </c>
      <c r="U2689" s="18" t="s">
        <v>8392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v>1.48E-3</v>
      </c>
      <c r="P2690">
        <v>5.2857142857142856</v>
      </c>
      <c r="Q2690" t="s">
        <v>8335</v>
      </c>
      <c r="R2690" t="s">
        <v>8336</v>
      </c>
      <c r="S2690" s="32">
        <v>44865</v>
      </c>
      <c r="T2690" s="23">
        <v>42059.125</v>
      </c>
      <c r="U2690" s="18" t="s">
        <v>8399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v>2.8571428571428571E-5</v>
      </c>
      <c r="P2691">
        <v>1</v>
      </c>
      <c r="Q2691" t="s">
        <v>8335</v>
      </c>
      <c r="R2691" t="s">
        <v>8336</v>
      </c>
      <c r="S2691" s="32">
        <v>44866</v>
      </c>
      <c r="T2691" s="23">
        <v>42581.961689814809</v>
      </c>
      <c r="U2691" s="18" t="s">
        <v>8396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v>0.107325</v>
      </c>
      <c r="P2692">
        <v>72.762711864406782</v>
      </c>
      <c r="Q2692" t="s">
        <v>8335</v>
      </c>
      <c r="R2692" t="s">
        <v>8336</v>
      </c>
      <c r="S2692" s="32">
        <v>44867</v>
      </c>
      <c r="T2692" s="23">
        <v>42158.105046296296</v>
      </c>
      <c r="U2692" s="18" t="s">
        <v>8399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v>5.3846153846153844E-4</v>
      </c>
      <c r="P2693">
        <v>17.5</v>
      </c>
      <c r="Q2693" t="s">
        <v>8335</v>
      </c>
      <c r="R2693" t="s">
        <v>8336</v>
      </c>
      <c r="S2693" s="32">
        <v>44868</v>
      </c>
      <c r="T2693" s="23">
        <v>42134.724039351851</v>
      </c>
      <c r="U2693" s="18" t="s">
        <v>8399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v>7.1428571428571426E-3</v>
      </c>
      <c r="P2694">
        <v>25</v>
      </c>
      <c r="Q2694" t="s">
        <v>8335</v>
      </c>
      <c r="R2694" t="s">
        <v>8336</v>
      </c>
      <c r="S2694" s="32">
        <v>44869</v>
      </c>
      <c r="T2694" s="23">
        <v>42088.292361111111</v>
      </c>
      <c r="U2694" s="18" t="s">
        <v>8389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v>8.0000000000000002E-3</v>
      </c>
      <c r="P2695">
        <v>13.333333333333334</v>
      </c>
      <c r="Q2695" t="s">
        <v>8335</v>
      </c>
      <c r="R2695" t="s">
        <v>8336</v>
      </c>
      <c r="S2695" s="32">
        <v>44870</v>
      </c>
      <c r="T2695" s="23">
        <v>41864.138495370367</v>
      </c>
      <c r="U2695" s="18" t="s">
        <v>8390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v>3.3333333333333335E-5</v>
      </c>
      <c r="P2696">
        <v>1</v>
      </c>
      <c r="Q2696" t="s">
        <v>8335</v>
      </c>
      <c r="R2696" t="s">
        <v>8336</v>
      </c>
      <c r="S2696" s="32">
        <v>44871</v>
      </c>
      <c r="T2696" s="23">
        <v>41908.140497685185</v>
      </c>
      <c r="U2696" s="18" t="s">
        <v>8395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v>4.7333333333333333E-3</v>
      </c>
      <c r="P2697">
        <v>23.666666666666668</v>
      </c>
      <c r="Q2697" t="s">
        <v>8335</v>
      </c>
      <c r="R2697" t="s">
        <v>8336</v>
      </c>
      <c r="S2697" s="32">
        <v>44872</v>
      </c>
      <c r="T2697" s="23">
        <v>42108.14025462963</v>
      </c>
      <c r="U2697" s="18" t="s">
        <v>8392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v>5.6500000000000002E-2</v>
      </c>
      <c r="P2698">
        <v>89.21052631578948</v>
      </c>
      <c r="Q2698" t="s">
        <v>8335</v>
      </c>
      <c r="R2698" t="s">
        <v>8336</v>
      </c>
      <c r="S2698" s="32">
        <v>44873</v>
      </c>
      <c r="T2698" s="23">
        <v>41998.844444444447</v>
      </c>
      <c r="U2698" s="18" t="s">
        <v>8399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v>0.26352173913043481</v>
      </c>
      <c r="P2699">
        <v>116.55769230769231</v>
      </c>
      <c r="Q2699" t="s">
        <v>8335</v>
      </c>
      <c r="R2699" t="s">
        <v>8336</v>
      </c>
      <c r="S2699" s="32">
        <v>44874</v>
      </c>
      <c r="T2699" s="23">
        <v>42218.916666666672</v>
      </c>
      <c r="U2699" s="18" t="s">
        <v>8393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v>3.2512500000000002E-3</v>
      </c>
      <c r="P2700">
        <v>13.005000000000001</v>
      </c>
      <c r="Q2700" t="s">
        <v>8335</v>
      </c>
      <c r="R2700" t="s">
        <v>8336</v>
      </c>
      <c r="S2700" s="32">
        <v>44875</v>
      </c>
      <c r="T2700" s="23">
        <v>41817.898240740738</v>
      </c>
      <c r="U2700" s="18" t="s">
        <v>8390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v>0</v>
      </c>
      <c r="P2701" t="e">
        <v>#DIV/0!</v>
      </c>
      <c r="Q2701" t="s">
        <v>8335</v>
      </c>
      <c r="R2701" t="s">
        <v>8336</v>
      </c>
      <c r="S2701" s="32">
        <v>44876</v>
      </c>
      <c r="T2701" s="23">
        <v>41859.896562499998</v>
      </c>
      <c r="U2701" s="18" t="s">
        <v>8388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v>7.0007000700070005E-3</v>
      </c>
      <c r="P2702">
        <v>17.5</v>
      </c>
      <c r="Q2702" t="s">
        <v>8335</v>
      </c>
      <c r="R2702" t="s">
        <v>8336</v>
      </c>
      <c r="S2702" s="32">
        <v>44877</v>
      </c>
      <c r="T2702" s="23">
        <v>41900.87467592593</v>
      </c>
      <c r="U2702" s="18" t="s">
        <v>8391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v>0.46176470588235297</v>
      </c>
      <c r="P2703">
        <v>34.130434782608695</v>
      </c>
      <c r="Q2703" t="s">
        <v>8316</v>
      </c>
      <c r="R2703" t="s">
        <v>8356</v>
      </c>
      <c r="S2703" s="32">
        <v>44878</v>
      </c>
      <c r="T2703" s="23">
        <v>42832.733032407406</v>
      </c>
      <c r="U2703" s="18" t="s">
        <v>8389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v>0.34410000000000002</v>
      </c>
      <c r="P2704">
        <v>132.34615384615384</v>
      </c>
      <c r="Q2704" t="s">
        <v>8316</v>
      </c>
      <c r="R2704" t="s">
        <v>8356</v>
      </c>
      <c r="S2704" s="32">
        <v>44879</v>
      </c>
      <c r="T2704" s="23">
        <v>42830.760150462964</v>
      </c>
      <c r="U2704" s="18" t="s">
        <v>8391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v>1.0375000000000001</v>
      </c>
      <c r="P2705">
        <v>922.22222222222217</v>
      </c>
      <c r="Q2705" t="s">
        <v>8316</v>
      </c>
      <c r="R2705" t="s">
        <v>8356</v>
      </c>
      <c r="S2705" s="32">
        <v>44880</v>
      </c>
      <c r="T2705" s="23">
        <v>42816.648495370369</v>
      </c>
      <c r="U2705" s="18" t="s">
        <v>8397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v>6.0263157894736845E-2</v>
      </c>
      <c r="P2706">
        <v>163.57142857142858</v>
      </c>
      <c r="Q2706" t="s">
        <v>8316</v>
      </c>
      <c r="R2706" t="s">
        <v>8356</v>
      </c>
      <c r="S2706" s="32">
        <v>44881</v>
      </c>
      <c r="T2706" s="23">
        <v>42830.820763888885</v>
      </c>
      <c r="U2706" s="18" t="s">
        <v>8392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v>0.10539393939393939</v>
      </c>
      <c r="P2707">
        <v>217.375</v>
      </c>
      <c r="Q2707" t="s">
        <v>8316</v>
      </c>
      <c r="R2707" t="s">
        <v>8356</v>
      </c>
      <c r="S2707" s="32">
        <v>44882</v>
      </c>
      <c r="T2707" s="23">
        <v>42818.874513888892</v>
      </c>
      <c r="U2707" s="18" t="s">
        <v>8392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v>1.1229714285714285</v>
      </c>
      <c r="P2708">
        <v>149.44486692015209</v>
      </c>
      <c r="Q2708" t="s">
        <v>8316</v>
      </c>
      <c r="R2708" t="s">
        <v>8356</v>
      </c>
      <c r="S2708" s="32">
        <v>44883</v>
      </c>
      <c r="T2708" s="23">
        <v>41928.290972222225</v>
      </c>
      <c r="U2708" s="18" t="s">
        <v>8396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v>3.50844625</v>
      </c>
      <c r="P2709">
        <v>71.237487309644663</v>
      </c>
      <c r="Q2709" t="s">
        <v>8316</v>
      </c>
      <c r="R2709" t="s">
        <v>8356</v>
      </c>
      <c r="S2709" s="32">
        <v>44884</v>
      </c>
      <c r="T2709" s="23">
        <v>41421.290972222225</v>
      </c>
      <c r="U2709" s="18" t="s">
        <v>8390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v>2.3321535</v>
      </c>
      <c r="P2710">
        <v>44.464318398474738</v>
      </c>
      <c r="Q2710" t="s">
        <v>8316</v>
      </c>
      <c r="R2710" t="s">
        <v>8356</v>
      </c>
      <c r="S2710" s="32">
        <v>44885</v>
      </c>
      <c r="T2710" s="23">
        <v>42572.698217592595</v>
      </c>
      <c r="U2710" s="18" t="s">
        <v>8393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v>1.01606</v>
      </c>
      <c r="P2711">
        <v>164.94480519480518</v>
      </c>
      <c r="Q2711" t="s">
        <v>8316</v>
      </c>
      <c r="R2711" t="s">
        <v>8356</v>
      </c>
      <c r="S2711" s="32">
        <v>44886</v>
      </c>
      <c r="T2711" s="23">
        <v>42647.165972222225</v>
      </c>
      <c r="U2711" s="18" t="s">
        <v>8399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v>1.5390035000000002</v>
      </c>
      <c r="P2712">
        <v>84.871516544117654</v>
      </c>
      <c r="Q2712" t="s">
        <v>8316</v>
      </c>
      <c r="R2712" t="s">
        <v>8356</v>
      </c>
      <c r="S2712" s="32">
        <v>44887</v>
      </c>
      <c r="T2712" s="23">
        <v>41860.083333333336</v>
      </c>
      <c r="U2712" s="18" t="s">
        <v>8399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v>1.007161125319693</v>
      </c>
      <c r="P2713">
        <v>53.945205479452056</v>
      </c>
      <c r="Q2713" t="s">
        <v>8316</v>
      </c>
      <c r="R2713" t="s">
        <v>8356</v>
      </c>
      <c r="S2713" s="32">
        <v>44888</v>
      </c>
      <c r="T2713" s="23">
        <v>41810.917361111111</v>
      </c>
      <c r="U2713" s="18" t="s">
        <v>8389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v>1.3138181818181818</v>
      </c>
      <c r="P2714">
        <v>50.531468531468533</v>
      </c>
      <c r="Q2714" t="s">
        <v>8316</v>
      </c>
      <c r="R2714" t="s">
        <v>8356</v>
      </c>
      <c r="S2714" s="32">
        <v>44889</v>
      </c>
      <c r="T2714" s="23">
        <v>41468.75</v>
      </c>
      <c r="U2714" s="18" t="s">
        <v>8390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v>1.0224133333333334</v>
      </c>
      <c r="P2715">
        <v>108.00140845070422</v>
      </c>
      <c r="Q2715" t="s">
        <v>8316</v>
      </c>
      <c r="R2715" t="s">
        <v>8356</v>
      </c>
      <c r="S2715" s="32">
        <v>44890</v>
      </c>
      <c r="T2715" s="23">
        <v>42362.653749999998</v>
      </c>
      <c r="U2715" s="18" t="s">
        <v>8399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v>1.1635599999999999</v>
      </c>
      <c r="P2716">
        <v>95.373770491803285</v>
      </c>
      <c r="Q2716" t="s">
        <v>8316</v>
      </c>
      <c r="R2716" t="s">
        <v>8356</v>
      </c>
      <c r="S2716" s="32">
        <v>44891</v>
      </c>
      <c r="T2716" s="23">
        <v>42657.958333333328</v>
      </c>
      <c r="U2716" s="18" t="s">
        <v>8394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v>2.6462241666666664</v>
      </c>
      <c r="P2717">
        <v>57.631016333938291</v>
      </c>
      <c r="Q2717" t="s">
        <v>8316</v>
      </c>
      <c r="R2717" t="s">
        <v>8356</v>
      </c>
      <c r="S2717" s="32">
        <v>44892</v>
      </c>
      <c r="T2717" s="23">
        <v>42421.398472222223</v>
      </c>
      <c r="U2717" s="18" t="s">
        <v>8391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v>1.1998010000000001</v>
      </c>
      <c r="P2718">
        <v>64.160481283422456</v>
      </c>
      <c r="Q2718" t="s">
        <v>8316</v>
      </c>
      <c r="R2718" t="s">
        <v>8356</v>
      </c>
      <c r="S2718" s="32">
        <v>44893</v>
      </c>
      <c r="T2718" s="23">
        <v>42285.333252314813</v>
      </c>
      <c r="U2718" s="18" t="s">
        <v>8391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v>1.2010400000000001</v>
      </c>
      <c r="P2719">
        <v>92.387692307692305</v>
      </c>
      <c r="Q2719" t="s">
        <v>8316</v>
      </c>
      <c r="R2719" t="s">
        <v>8356</v>
      </c>
      <c r="S2719" s="32">
        <v>44894</v>
      </c>
      <c r="T2719" s="23">
        <v>41979.956585648149</v>
      </c>
      <c r="U2719" s="18" t="s">
        <v>8394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v>1.0358333333333334</v>
      </c>
      <c r="P2720">
        <v>125.97972972972973</v>
      </c>
      <c r="Q2720" t="s">
        <v>8316</v>
      </c>
      <c r="R2720" t="s">
        <v>8356</v>
      </c>
      <c r="S2720" s="32">
        <v>44895</v>
      </c>
      <c r="T2720" s="23">
        <v>42493.958333333328</v>
      </c>
      <c r="U2720" s="18" t="s">
        <v>8392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v>1.0883333333333334</v>
      </c>
      <c r="P2721">
        <v>94.637681159420296</v>
      </c>
      <c r="Q2721" t="s">
        <v>8316</v>
      </c>
      <c r="R2721" t="s">
        <v>8356</v>
      </c>
      <c r="S2721" s="32">
        <v>44896</v>
      </c>
      <c r="T2721" s="23">
        <v>42477.989513888882</v>
      </c>
      <c r="U2721" s="18" t="s">
        <v>8390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v>1.1812400000000001</v>
      </c>
      <c r="P2722">
        <v>170.69942196531792</v>
      </c>
      <c r="Q2722" t="s">
        <v>8316</v>
      </c>
      <c r="R2722" t="s">
        <v>8356</v>
      </c>
      <c r="S2722" s="32">
        <v>44897</v>
      </c>
      <c r="T2722" s="23">
        <v>42685.507557870369</v>
      </c>
      <c r="U2722" s="18" t="s">
        <v>8394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v>14.62</v>
      </c>
      <c r="P2723">
        <v>40.762081784386616</v>
      </c>
      <c r="Q2723" t="s">
        <v>8318</v>
      </c>
      <c r="R2723" t="s">
        <v>8348</v>
      </c>
      <c r="S2723" s="32">
        <v>44898</v>
      </c>
      <c r="T2723" s="23">
        <v>41523.791666666664</v>
      </c>
      <c r="U2723" s="18" t="s">
        <v>8388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v>2.5253999999999999</v>
      </c>
      <c r="P2724">
        <v>68.254054054054052</v>
      </c>
      <c r="Q2724" t="s">
        <v>8318</v>
      </c>
      <c r="R2724" t="s">
        <v>8348</v>
      </c>
      <c r="S2724" s="32">
        <v>44899</v>
      </c>
      <c r="T2724" s="23">
        <v>42764.857094907406</v>
      </c>
      <c r="U2724" s="18" t="s">
        <v>8390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v>1.4005000000000001</v>
      </c>
      <c r="P2725">
        <v>95.48863636363636</v>
      </c>
      <c r="Q2725" t="s">
        <v>8318</v>
      </c>
      <c r="R2725" t="s">
        <v>8348</v>
      </c>
      <c r="S2725" s="32">
        <v>44900</v>
      </c>
      <c r="T2725" s="23">
        <v>42004.880648148144</v>
      </c>
      <c r="U2725" s="18" t="s">
        <v>8391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v>2.9687520259319289</v>
      </c>
      <c r="P2726">
        <v>7.1902649656526005</v>
      </c>
      <c r="Q2726" t="s">
        <v>8318</v>
      </c>
      <c r="R2726" t="s">
        <v>8348</v>
      </c>
      <c r="S2726" s="32">
        <v>44901</v>
      </c>
      <c r="T2726" s="23">
        <v>42231.32707175926</v>
      </c>
      <c r="U2726" s="18" t="s">
        <v>8389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v>1.445425</v>
      </c>
      <c r="P2727">
        <v>511.65486725663715</v>
      </c>
      <c r="Q2727" t="s">
        <v>8318</v>
      </c>
      <c r="R2727" t="s">
        <v>8348</v>
      </c>
      <c r="S2727" s="32">
        <v>44902</v>
      </c>
      <c r="T2727" s="23">
        <v>42795.744618055556</v>
      </c>
      <c r="U2727" s="18" t="s">
        <v>8397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v>1.05745</v>
      </c>
      <c r="P2728">
        <v>261.74504950495049</v>
      </c>
      <c r="Q2728" t="s">
        <v>8318</v>
      </c>
      <c r="R2728" t="s">
        <v>8348</v>
      </c>
      <c r="S2728" s="32">
        <v>44903</v>
      </c>
      <c r="T2728" s="23">
        <v>42482.579988425925</v>
      </c>
      <c r="U2728" s="18" t="s">
        <v>8399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v>4.9321000000000002</v>
      </c>
      <c r="P2729">
        <v>69.760961810466767</v>
      </c>
      <c r="Q2729" t="s">
        <v>8318</v>
      </c>
      <c r="R2729" t="s">
        <v>8348</v>
      </c>
      <c r="S2729" s="32">
        <v>44904</v>
      </c>
      <c r="T2729" s="23">
        <v>42223.676655092597</v>
      </c>
      <c r="U2729" s="18" t="s">
        <v>8391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v>2.0182666666666669</v>
      </c>
      <c r="P2730">
        <v>77.229591836734699</v>
      </c>
      <c r="Q2730" t="s">
        <v>8318</v>
      </c>
      <c r="R2730" t="s">
        <v>8348</v>
      </c>
      <c r="S2730" s="32">
        <v>44905</v>
      </c>
      <c r="T2730" s="23">
        <v>42368.59993055556</v>
      </c>
      <c r="U2730" s="18" t="s">
        <v>8392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v>1.0444</v>
      </c>
      <c r="P2731">
        <v>340.56521739130437</v>
      </c>
      <c r="Q2731" t="s">
        <v>8318</v>
      </c>
      <c r="R2731" t="s">
        <v>8348</v>
      </c>
      <c r="S2731" s="32">
        <v>44906</v>
      </c>
      <c r="T2731" s="23">
        <v>42125.240706018521</v>
      </c>
      <c r="U2731" s="18" t="s">
        <v>8390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v>1.7029262962962963</v>
      </c>
      <c r="P2732">
        <v>67.417903225806455</v>
      </c>
      <c r="Q2732" t="s">
        <v>8318</v>
      </c>
      <c r="R2732" t="s">
        <v>8348</v>
      </c>
      <c r="S2732" s="32">
        <v>44907</v>
      </c>
      <c r="T2732" s="23">
        <v>41386.541377314818</v>
      </c>
      <c r="U2732" s="18" t="s">
        <v>8394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v>1.0430333333333333</v>
      </c>
      <c r="P2733">
        <v>845.70270270270271</v>
      </c>
      <c r="Q2733" t="s">
        <v>8318</v>
      </c>
      <c r="R2733" t="s">
        <v>8348</v>
      </c>
      <c r="S2733" s="32">
        <v>44908</v>
      </c>
      <c r="T2733" s="23">
        <v>41930.166666666664</v>
      </c>
      <c r="U2733" s="18" t="s">
        <v>8395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v>1.1825000000000001</v>
      </c>
      <c r="P2734">
        <v>97.191780821917803</v>
      </c>
      <c r="Q2734" t="s">
        <v>8318</v>
      </c>
      <c r="R2734" t="s">
        <v>8348</v>
      </c>
      <c r="S2734" s="32">
        <v>44909</v>
      </c>
      <c r="T2734" s="23">
        <v>41422</v>
      </c>
      <c r="U2734" s="18" t="s">
        <v>8391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v>1.07538</v>
      </c>
      <c r="P2735">
        <v>451.84033613445376</v>
      </c>
      <c r="Q2735" t="s">
        <v>8318</v>
      </c>
      <c r="R2735" t="s">
        <v>8348</v>
      </c>
      <c r="S2735" s="32">
        <v>44910</v>
      </c>
      <c r="T2735" s="23">
        <v>42104.231180555551</v>
      </c>
      <c r="U2735" s="18" t="s">
        <v>8399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v>22603</v>
      </c>
      <c r="P2736">
        <v>138.66871165644173</v>
      </c>
      <c r="Q2736" t="s">
        <v>8318</v>
      </c>
      <c r="R2736" t="s">
        <v>8348</v>
      </c>
      <c r="S2736" s="32">
        <v>44911</v>
      </c>
      <c r="T2736" s="23">
        <v>42656.915972222225</v>
      </c>
      <c r="U2736" s="18" t="s">
        <v>8388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v>9.7813466666666677</v>
      </c>
      <c r="P2737">
        <v>21.640147492625371</v>
      </c>
      <c r="Q2737" t="s">
        <v>8318</v>
      </c>
      <c r="R2737" t="s">
        <v>8348</v>
      </c>
      <c r="S2737" s="32">
        <v>44912</v>
      </c>
      <c r="T2737" s="23">
        <v>41346.833333333336</v>
      </c>
      <c r="U2737" s="18" t="s">
        <v>8388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v>1.2290000000000001</v>
      </c>
      <c r="P2738">
        <v>169.51724137931035</v>
      </c>
      <c r="Q2738" t="s">
        <v>8318</v>
      </c>
      <c r="R2738" t="s">
        <v>8348</v>
      </c>
      <c r="S2738" s="32">
        <v>44913</v>
      </c>
      <c r="T2738" s="23">
        <v>41752.666354166664</v>
      </c>
      <c r="U2738" s="18" t="s">
        <v>8390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v>2.4606080000000001</v>
      </c>
      <c r="P2739">
        <v>161.88210526315791</v>
      </c>
      <c r="Q2739" t="s">
        <v>8318</v>
      </c>
      <c r="R2739" t="s">
        <v>8348</v>
      </c>
      <c r="S2739" s="32">
        <v>44914</v>
      </c>
      <c r="T2739" s="23">
        <v>41654.791666666664</v>
      </c>
      <c r="U2739" s="18" t="s">
        <v>8395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v>1.4794</v>
      </c>
      <c r="P2740">
        <v>493.13333333333333</v>
      </c>
      <c r="Q2740" t="s">
        <v>8318</v>
      </c>
      <c r="R2740" t="s">
        <v>8348</v>
      </c>
      <c r="S2740" s="32">
        <v>44915</v>
      </c>
      <c r="T2740" s="23">
        <v>42680.143564814818</v>
      </c>
      <c r="U2740" s="18" t="s">
        <v>8390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v>3.8409090909090908</v>
      </c>
      <c r="P2741">
        <v>22.120418848167539</v>
      </c>
      <c r="Q2741" t="s">
        <v>8318</v>
      </c>
      <c r="R2741" t="s">
        <v>8348</v>
      </c>
      <c r="S2741" s="32">
        <v>44916</v>
      </c>
      <c r="T2741" s="23">
        <v>41764.887928240743</v>
      </c>
      <c r="U2741" s="18" t="s">
        <v>8389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v>1.0333333333333334</v>
      </c>
      <c r="P2742">
        <v>18.235294117647058</v>
      </c>
      <c r="Q2742" t="s">
        <v>8318</v>
      </c>
      <c r="R2742" t="s">
        <v>8348</v>
      </c>
      <c r="S2742" s="32">
        <v>44917</v>
      </c>
      <c r="T2742" s="23">
        <v>42074.99018518519</v>
      </c>
      <c r="U2742" s="18" t="s">
        <v>8388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v>4.3750000000000004E-3</v>
      </c>
      <c r="P2743">
        <v>8.75</v>
      </c>
      <c r="Q2743" t="s">
        <v>8321</v>
      </c>
      <c r="R2743" t="s">
        <v>8357</v>
      </c>
      <c r="S2743" s="32">
        <v>44918</v>
      </c>
      <c r="T2743" s="23">
        <v>41932.088194444441</v>
      </c>
      <c r="U2743" s="18" t="s">
        <v>8390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v>0.29239999999999999</v>
      </c>
      <c r="P2744">
        <v>40.611111111111114</v>
      </c>
      <c r="Q2744" t="s">
        <v>8321</v>
      </c>
      <c r="R2744" t="s">
        <v>8357</v>
      </c>
      <c r="S2744" s="32">
        <v>44919</v>
      </c>
      <c r="T2744" s="23">
        <v>41044.719756944447</v>
      </c>
      <c r="U2744" s="18" t="s">
        <v>8389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v>0</v>
      </c>
      <c r="P2745" t="e">
        <v>#DIV/0!</v>
      </c>
      <c r="Q2745" t="s">
        <v>8321</v>
      </c>
      <c r="R2745" t="s">
        <v>8357</v>
      </c>
      <c r="S2745" s="32">
        <v>44920</v>
      </c>
      <c r="T2745" s="23">
        <v>42662.328784722224</v>
      </c>
      <c r="U2745" s="18" t="s">
        <v>8390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v>5.2187499999999998E-2</v>
      </c>
      <c r="P2746">
        <v>37.954545454545453</v>
      </c>
      <c r="Q2746" t="s">
        <v>8321</v>
      </c>
      <c r="R2746" t="s">
        <v>8357</v>
      </c>
      <c r="S2746" s="32">
        <v>44921</v>
      </c>
      <c r="T2746" s="23">
        <v>40968.062476851854</v>
      </c>
      <c r="U2746" s="18" t="s">
        <v>8392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v>0.21887499999999999</v>
      </c>
      <c r="P2747">
        <v>35.734693877551024</v>
      </c>
      <c r="Q2747" t="s">
        <v>8321</v>
      </c>
      <c r="R2747" t="s">
        <v>8357</v>
      </c>
      <c r="S2747" s="32">
        <v>44922</v>
      </c>
      <c r="T2747" s="23">
        <v>41104.988055555557</v>
      </c>
      <c r="U2747" s="18" t="s">
        <v>8390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v>0.26700000000000002</v>
      </c>
      <c r="P2748">
        <v>42.157894736842103</v>
      </c>
      <c r="Q2748" t="s">
        <v>8321</v>
      </c>
      <c r="R2748" t="s">
        <v>8357</v>
      </c>
      <c r="S2748" s="32">
        <v>44923</v>
      </c>
      <c r="T2748" s="23">
        <v>41880.781377314815</v>
      </c>
      <c r="U2748" s="18" t="s">
        <v>8389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v>0.28000000000000003</v>
      </c>
      <c r="P2749">
        <v>35</v>
      </c>
      <c r="Q2749" t="s">
        <v>8321</v>
      </c>
      <c r="R2749" t="s">
        <v>8357</v>
      </c>
      <c r="S2749" s="32">
        <v>44924</v>
      </c>
      <c r="T2749" s="23">
        <v>41076.131944444445</v>
      </c>
      <c r="U2749" s="18" t="s">
        <v>8388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v>1.06E-2</v>
      </c>
      <c r="P2750">
        <v>13.25</v>
      </c>
      <c r="Q2750" t="s">
        <v>8321</v>
      </c>
      <c r="R2750" t="s">
        <v>8357</v>
      </c>
      <c r="S2750" s="32">
        <v>44925</v>
      </c>
      <c r="T2750" s="23">
        <v>42615.7106712963</v>
      </c>
      <c r="U2750" s="18" t="s">
        <v>8390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v>1.0999999999999999E-2</v>
      </c>
      <c r="P2751">
        <v>55</v>
      </c>
      <c r="Q2751" t="s">
        <v>8321</v>
      </c>
      <c r="R2751" t="s">
        <v>8357</v>
      </c>
      <c r="S2751" s="32">
        <v>44926</v>
      </c>
      <c r="T2751" s="23">
        <v>42098.757372685184</v>
      </c>
      <c r="U2751" s="18" t="s">
        <v>8391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v>0</v>
      </c>
      <c r="P2752" t="e">
        <v>#DIV/0!</v>
      </c>
      <c r="Q2752" t="s">
        <v>8321</v>
      </c>
      <c r="R2752" t="s">
        <v>8357</v>
      </c>
      <c r="S2752" s="32">
        <v>44927</v>
      </c>
      <c r="T2752" s="23">
        <v>41090.833333333336</v>
      </c>
      <c r="U2752" s="18" t="s">
        <v>8389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v>0</v>
      </c>
      <c r="P2753" t="e">
        <v>#DIV/0!</v>
      </c>
      <c r="Q2753" t="s">
        <v>8321</v>
      </c>
      <c r="R2753" t="s">
        <v>8357</v>
      </c>
      <c r="S2753" s="32">
        <v>44928</v>
      </c>
      <c r="T2753" s="23">
        <v>41807.887060185189</v>
      </c>
      <c r="U2753" s="18" t="s">
        <v>8389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v>0.11458333333333333</v>
      </c>
      <c r="P2754">
        <v>39.285714285714285</v>
      </c>
      <c r="Q2754" t="s">
        <v>8321</v>
      </c>
      <c r="R2754" t="s">
        <v>8357</v>
      </c>
      <c r="S2754" s="32">
        <v>44929</v>
      </c>
      <c r="T2754" s="23">
        <v>40895.765092592592</v>
      </c>
      <c r="U2754" s="18" t="s">
        <v>8389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v>0.19</v>
      </c>
      <c r="P2755">
        <v>47.5</v>
      </c>
      <c r="Q2755" t="s">
        <v>8321</v>
      </c>
      <c r="R2755" t="s">
        <v>8357</v>
      </c>
      <c r="S2755" s="32">
        <v>44930</v>
      </c>
      <c r="T2755" s="23">
        <v>41147.900729166664</v>
      </c>
      <c r="U2755" s="18" t="s">
        <v>8389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v>0</v>
      </c>
      <c r="P2756" t="e">
        <v>#DIV/0!</v>
      </c>
      <c r="Q2756" t="s">
        <v>8321</v>
      </c>
      <c r="R2756" t="s">
        <v>8357</v>
      </c>
      <c r="S2756" s="32">
        <v>44931</v>
      </c>
      <c r="T2756" s="23">
        <v>41893.636006944449</v>
      </c>
      <c r="U2756" s="18" t="s">
        <v>8391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v>0.52</v>
      </c>
      <c r="P2757">
        <v>17.333333333333332</v>
      </c>
      <c r="Q2757" t="s">
        <v>8321</v>
      </c>
      <c r="R2757" t="s">
        <v>8357</v>
      </c>
      <c r="S2757" s="32">
        <v>44932</v>
      </c>
      <c r="T2757" s="23">
        <v>42102.790821759263</v>
      </c>
      <c r="U2757" s="18" t="s">
        <v>8388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v>0.1048</v>
      </c>
      <c r="P2758">
        <v>31.757575757575758</v>
      </c>
      <c r="Q2758" t="s">
        <v>8321</v>
      </c>
      <c r="R2758" t="s">
        <v>8357</v>
      </c>
      <c r="S2758" s="32">
        <v>44933</v>
      </c>
      <c r="T2758" s="23">
        <v>41650.90047453704</v>
      </c>
      <c r="U2758" s="18" t="s">
        <v>8391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v>6.6666666666666671E-3</v>
      </c>
      <c r="P2759">
        <v>5</v>
      </c>
      <c r="Q2759" t="s">
        <v>8321</v>
      </c>
      <c r="R2759" t="s">
        <v>8357</v>
      </c>
      <c r="S2759" s="32">
        <v>44934</v>
      </c>
      <c r="T2759" s="23">
        <v>42588.65662037037</v>
      </c>
      <c r="U2759" s="18" t="s">
        <v>8389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v>0.11700000000000001</v>
      </c>
      <c r="P2760">
        <v>39</v>
      </c>
      <c r="Q2760" t="s">
        <v>8321</v>
      </c>
      <c r="R2760" t="s">
        <v>8357</v>
      </c>
      <c r="S2760" s="32">
        <v>44935</v>
      </c>
      <c r="T2760" s="23">
        <v>42653.441932870366</v>
      </c>
      <c r="U2760" s="18" t="s">
        <v>8389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v>0.105</v>
      </c>
      <c r="P2761">
        <v>52.5</v>
      </c>
      <c r="Q2761" t="s">
        <v>8321</v>
      </c>
      <c r="R2761" t="s">
        <v>8357</v>
      </c>
      <c r="S2761" s="32">
        <v>44936</v>
      </c>
      <c r="T2761" s="23">
        <v>42567.36650462963</v>
      </c>
      <c r="U2761" s="18" t="s">
        <v>8389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v>0</v>
      </c>
      <c r="P2762" t="e">
        <v>#DIV/0!</v>
      </c>
      <c r="Q2762" t="s">
        <v>8321</v>
      </c>
      <c r="R2762" t="s">
        <v>8357</v>
      </c>
      <c r="S2762" s="32">
        <v>44937</v>
      </c>
      <c r="T2762" s="23">
        <v>41445.461319444446</v>
      </c>
      <c r="U2762" s="18" t="s">
        <v>8390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v>7.1999999999999998E-3</v>
      </c>
      <c r="P2763">
        <v>9</v>
      </c>
      <c r="Q2763" t="s">
        <v>8321</v>
      </c>
      <c r="R2763" t="s">
        <v>8357</v>
      </c>
      <c r="S2763" s="32">
        <v>44938</v>
      </c>
      <c r="T2763" s="23">
        <v>41277.063576388886</v>
      </c>
      <c r="U2763" s="18" t="s">
        <v>8390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v>7.6923076923076927E-3</v>
      </c>
      <c r="P2764">
        <v>25</v>
      </c>
      <c r="Q2764" t="s">
        <v>8321</v>
      </c>
      <c r="R2764" t="s">
        <v>8357</v>
      </c>
      <c r="S2764" s="32">
        <v>44939</v>
      </c>
      <c r="T2764" s="23">
        <v>40986.995312500003</v>
      </c>
      <c r="U2764" s="18" t="s">
        <v>8389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v>2.2842639593908631E-3</v>
      </c>
      <c r="P2765">
        <v>30</v>
      </c>
      <c r="Q2765" t="s">
        <v>8321</v>
      </c>
      <c r="R2765" t="s">
        <v>8357</v>
      </c>
      <c r="S2765" s="32">
        <v>44940</v>
      </c>
      <c r="T2765" s="23">
        <v>41418.579675925925</v>
      </c>
      <c r="U2765" s="18" t="s">
        <v>8396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v>1.125E-2</v>
      </c>
      <c r="P2766">
        <v>11.25</v>
      </c>
      <c r="Q2766" t="s">
        <v>8321</v>
      </c>
      <c r="R2766" t="s">
        <v>8357</v>
      </c>
      <c r="S2766" s="32">
        <v>44941</v>
      </c>
      <c r="T2766" s="23">
        <v>41059.791666666664</v>
      </c>
      <c r="U2766" s="18" t="s">
        <v>8389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v>0</v>
      </c>
      <c r="P2767" t="e">
        <v>#DIV/0!</v>
      </c>
      <c r="Q2767" t="s">
        <v>8321</v>
      </c>
      <c r="R2767" t="s">
        <v>8357</v>
      </c>
      <c r="S2767" s="32">
        <v>44942</v>
      </c>
      <c r="T2767" s="23">
        <v>41210.579027777778</v>
      </c>
      <c r="U2767" s="18" t="s">
        <v>8389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v>0.02</v>
      </c>
      <c r="P2768">
        <v>25</v>
      </c>
      <c r="Q2768" t="s">
        <v>8321</v>
      </c>
      <c r="R2768" t="s">
        <v>8357</v>
      </c>
      <c r="S2768" s="32">
        <v>44943</v>
      </c>
      <c r="T2768" s="23">
        <v>40766.668032407404</v>
      </c>
      <c r="U2768" s="18" t="s">
        <v>8390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v>8.5000000000000006E-3</v>
      </c>
      <c r="P2769">
        <v>11.333333333333334</v>
      </c>
      <c r="Q2769" t="s">
        <v>8321</v>
      </c>
      <c r="R2769" t="s">
        <v>8357</v>
      </c>
      <c r="S2769" s="32">
        <v>44944</v>
      </c>
      <c r="T2769" s="23">
        <v>42232.958912037036</v>
      </c>
      <c r="U2769" s="18" t="s">
        <v>8389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v>0.14314285714285716</v>
      </c>
      <c r="P2770">
        <v>29.470588235294116</v>
      </c>
      <c r="Q2770" t="s">
        <v>8321</v>
      </c>
      <c r="R2770" t="s">
        <v>8357</v>
      </c>
      <c r="S2770" s="32">
        <v>44945</v>
      </c>
      <c r="T2770" s="23">
        <v>40997.573182870372</v>
      </c>
      <c r="U2770" s="18" t="s">
        <v>8390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v>2.5000000000000001E-3</v>
      </c>
      <c r="P2771">
        <v>1</v>
      </c>
      <c r="Q2771" t="s">
        <v>8321</v>
      </c>
      <c r="R2771" t="s">
        <v>8357</v>
      </c>
      <c r="S2771" s="32">
        <v>44946</v>
      </c>
      <c r="T2771" s="23">
        <v>41795.826273148145</v>
      </c>
      <c r="U2771" s="18" t="s">
        <v>8388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v>0.1041125</v>
      </c>
      <c r="P2772">
        <v>63.098484848484851</v>
      </c>
      <c r="Q2772" t="s">
        <v>8321</v>
      </c>
      <c r="R2772" t="s">
        <v>8357</v>
      </c>
      <c r="S2772" s="32">
        <v>44947</v>
      </c>
      <c r="T2772" s="23">
        <v>41716.663541666669</v>
      </c>
      <c r="U2772" s="18" t="s">
        <v>8393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v>0</v>
      </c>
      <c r="P2773" t="e">
        <v>#DIV/0!</v>
      </c>
      <c r="Q2773" t="s">
        <v>8321</v>
      </c>
      <c r="R2773" t="s">
        <v>8357</v>
      </c>
      <c r="S2773" s="32">
        <v>44948</v>
      </c>
      <c r="T2773" s="23">
        <v>41306.708333333336</v>
      </c>
      <c r="U2773" s="18" t="s">
        <v>8392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v>0</v>
      </c>
      <c r="P2774" t="e">
        <v>#DIV/0!</v>
      </c>
      <c r="Q2774" t="s">
        <v>8321</v>
      </c>
      <c r="R2774" t="s">
        <v>8357</v>
      </c>
      <c r="S2774" s="32">
        <v>44949</v>
      </c>
      <c r="T2774" s="23">
        <v>41552.869143518517</v>
      </c>
      <c r="U2774" s="18" t="s">
        <v>8390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v>1.8867924528301887E-3</v>
      </c>
      <c r="P2775">
        <v>1</v>
      </c>
      <c r="Q2775" t="s">
        <v>8321</v>
      </c>
      <c r="R2775" t="s">
        <v>8357</v>
      </c>
      <c r="S2775" s="32">
        <v>44950</v>
      </c>
      <c r="T2775" s="23">
        <v>42484.86482638889</v>
      </c>
      <c r="U2775" s="18" t="s">
        <v>8388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v>0.14249999999999999</v>
      </c>
      <c r="P2776">
        <v>43.846153846153847</v>
      </c>
      <c r="Q2776" t="s">
        <v>8321</v>
      </c>
      <c r="R2776" t="s">
        <v>8357</v>
      </c>
      <c r="S2776" s="32">
        <v>44951</v>
      </c>
      <c r="T2776" s="23">
        <v>41341.126481481479</v>
      </c>
      <c r="U2776" s="18" t="s">
        <v>8389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v>0.03</v>
      </c>
      <c r="P2777">
        <v>75</v>
      </c>
      <c r="Q2777" t="s">
        <v>8321</v>
      </c>
      <c r="R2777" t="s">
        <v>8357</v>
      </c>
      <c r="S2777" s="32">
        <v>44952</v>
      </c>
      <c r="T2777" s="23">
        <v>40893.013356481482</v>
      </c>
      <c r="U2777" s="18" t="s">
        <v>8390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v>7.8809523809523815E-2</v>
      </c>
      <c r="P2778">
        <v>45.972222222222221</v>
      </c>
      <c r="Q2778" t="s">
        <v>8321</v>
      </c>
      <c r="R2778" t="s">
        <v>8357</v>
      </c>
      <c r="S2778" s="32">
        <v>44953</v>
      </c>
      <c r="T2778" s="23">
        <v>42167.297175925924</v>
      </c>
      <c r="U2778" s="18" t="s">
        <v>8393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v>3.3333333333333335E-3</v>
      </c>
      <c r="P2779">
        <v>10</v>
      </c>
      <c r="Q2779" t="s">
        <v>8321</v>
      </c>
      <c r="R2779" t="s">
        <v>8357</v>
      </c>
      <c r="S2779" s="32">
        <v>44954</v>
      </c>
      <c r="T2779" s="23">
        <v>42202.669027777782</v>
      </c>
      <c r="U2779" s="18" t="s">
        <v>8389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v>0.25545454545454543</v>
      </c>
      <c r="P2780">
        <v>93.666666666666671</v>
      </c>
      <c r="Q2780" t="s">
        <v>8321</v>
      </c>
      <c r="R2780" t="s">
        <v>8357</v>
      </c>
      <c r="S2780" s="32">
        <v>44955</v>
      </c>
      <c r="T2780" s="23">
        <v>41876.978078703702</v>
      </c>
      <c r="U2780" s="18" t="s">
        <v>8390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v>2.12E-2</v>
      </c>
      <c r="P2781">
        <v>53</v>
      </c>
      <c r="Q2781" t="s">
        <v>8321</v>
      </c>
      <c r="R2781" t="s">
        <v>8357</v>
      </c>
      <c r="S2781" s="32">
        <v>44956</v>
      </c>
      <c r="T2781" s="23">
        <v>42330.627557870372</v>
      </c>
      <c r="U2781" s="18" t="s">
        <v>8389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v>0</v>
      </c>
      <c r="P2782" t="e">
        <v>#DIV/0!</v>
      </c>
      <c r="Q2782" t="s">
        <v>8321</v>
      </c>
      <c r="R2782" t="s">
        <v>8357</v>
      </c>
      <c r="S2782" s="32">
        <v>44957</v>
      </c>
      <c r="T2782" s="23">
        <v>42804.447777777779</v>
      </c>
      <c r="U2782" s="18" t="s">
        <v>8399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v>1.0528</v>
      </c>
      <c r="P2783">
        <v>47</v>
      </c>
      <c r="Q2783" t="s">
        <v>8316</v>
      </c>
      <c r="R2783" t="s">
        <v>8317</v>
      </c>
      <c r="S2783" s="32">
        <v>44958</v>
      </c>
      <c r="T2783" s="23">
        <v>42047.291666666672</v>
      </c>
      <c r="U2783" s="18" t="s">
        <v>8389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v>1.2</v>
      </c>
      <c r="P2784">
        <v>66.666666666666671</v>
      </c>
      <c r="Q2784" t="s">
        <v>8316</v>
      </c>
      <c r="R2784" t="s">
        <v>8317</v>
      </c>
      <c r="S2784" s="32">
        <v>44959</v>
      </c>
      <c r="T2784" s="23">
        <v>42052.207638888889</v>
      </c>
      <c r="U2784" s="18" t="s">
        <v>8389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v>1.145</v>
      </c>
      <c r="P2785">
        <v>18.770491803278688</v>
      </c>
      <c r="Q2785" t="s">
        <v>8316</v>
      </c>
      <c r="R2785" t="s">
        <v>8317</v>
      </c>
      <c r="S2785" s="32">
        <v>44960</v>
      </c>
      <c r="T2785" s="23">
        <v>42117.535254629634</v>
      </c>
      <c r="U2785" s="18" t="s">
        <v>8389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v>1.19</v>
      </c>
      <c r="P2786">
        <v>66.111111111111114</v>
      </c>
      <c r="Q2786" t="s">
        <v>8316</v>
      </c>
      <c r="R2786" t="s">
        <v>8317</v>
      </c>
      <c r="S2786" s="32">
        <v>44961</v>
      </c>
      <c r="T2786" s="23">
        <v>41941.787534722222</v>
      </c>
      <c r="U2786" s="18" t="s">
        <v>8390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v>1.0468</v>
      </c>
      <c r="P2787">
        <v>36.859154929577464</v>
      </c>
      <c r="Q2787" t="s">
        <v>8316</v>
      </c>
      <c r="R2787" t="s">
        <v>8317</v>
      </c>
      <c r="S2787" s="32">
        <v>44962</v>
      </c>
      <c r="T2787" s="23">
        <v>42587.875</v>
      </c>
      <c r="U2787" s="18" t="s">
        <v>8390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v>1.1783999999999999</v>
      </c>
      <c r="P2788">
        <v>39.810810810810814</v>
      </c>
      <c r="Q2788" t="s">
        <v>8316</v>
      </c>
      <c r="R2788" t="s">
        <v>8317</v>
      </c>
      <c r="S2788" s="32">
        <v>44963</v>
      </c>
      <c r="T2788" s="23">
        <v>41829.569212962961</v>
      </c>
      <c r="U2788" s="18" t="s">
        <v>8389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v>1.1970000000000001</v>
      </c>
      <c r="P2789">
        <v>31.5</v>
      </c>
      <c r="Q2789" t="s">
        <v>8316</v>
      </c>
      <c r="R2789" t="s">
        <v>8317</v>
      </c>
      <c r="S2789" s="32">
        <v>44964</v>
      </c>
      <c r="T2789" s="23">
        <v>41838.198518518519</v>
      </c>
      <c r="U2789" s="18" t="s">
        <v>8389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v>1.0249999999999999</v>
      </c>
      <c r="P2790">
        <v>102.5</v>
      </c>
      <c r="Q2790" t="s">
        <v>8316</v>
      </c>
      <c r="R2790" t="s">
        <v>8317</v>
      </c>
      <c r="S2790" s="32">
        <v>44965</v>
      </c>
      <c r="T2790" s="23">
        <v>42580.701886574068</v>
      </c>
      <c r="U2790" s="18" t="s">
        <v>8389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v>1.0116666666666667</v>
      </c>
      <c r="P2791">
        <v>126.45833333333333</v>
      </c>
      <c r="Q2791" t="s">
        <v>8316</v>
      </c>
      <c r="R2791" t="s">
        <v>8317</v>
      </c>
      <c r="S2791" s="32">
        <v>44966</v>
      </c>
      <c r="T2791" s="23">
        <v>42075.166666666672</v>
      </c>
      <c r="U2791" s="18" t="s">
        <v>8389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v>1.0533333333333332</v>
      </c>
      <c r="P2792">
        <v>47.878787878787875</v>
      </c>
      <c r="Q2792" t="s">
        <v>8316</v>
      </c>
      <c r="R2792" t="s">
        <v>8317</v>
      </c>
      <c r="S2792" s="32">
        <v>44967</v>
      </c>
      <c r="T2792" s="23">
        <v>42046.938692129625</v>
      </c>
      <c r="U2792" s="18" t="s">
        <v>8389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v>1.0249999999999999</v>
      </c>
      <c r="P2793">
        <v>73.214285714285708</v>
      </c>
      <c r="Q2793" t="s">
        <v>8316</v>
      </c>
      <c r="R2793" t="s">
        <v>8317</v>
      </c>
      <c r="S2793" s="32">
        <v>44968</v>
      </c>
      <c r="T2793" s="23">
        <v>42622.166666666672</v>
      </c>
      <c r="U2793" s="18" t="s">
        <v>8389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v>1.0760000000000001</v>
      </c>
      <c r="P2794">
        <v>89.666666666666671</v>
      </c>
      <c r="Q2794" t="s">
        <v>8316</v>
      </c>
      <c r="R2794" t="s">
        <v>8317</v>
      </c>
      <c r="S2794" s="32">
        <v>44969</v>
      </c>
      <c r="T2794" s="23">
        <v>42228.231006944443</v>
      </c>
      <c r="U2794" s="18" t="s">
        <v>8389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v>1.105675</v>
      </c>
      <c r="P2795">
        <v>151.4623287671233</v>
      </c>
      <c r="Q2795" t="s">
        <v>8316</v>
      </c>
      <c r="R2795" t="s">
        <v>8317</v>
      </c>
      <c r="S2795" s="32">
        <v>44970</v>
      </c>
      <c r="T2795" s="23">
        <v>42206.419039351851</v>
      </c>
      <c r="U2795" s="18" t="s">
        <v>8391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v>1.5</v>
      </c>
      <c r="P2796">
        <v>25</v>
      </c>
      <c r="Q2796" t="s">
        <v>8316</v>
      </c>
      <c r="R2796" t="s">
        <v>8317</v>
      </c>
      <c r="S2796" s="32">
        <v>44971</v>
      </c>
      <c r="T2796" s="23">
        <v>42432.791666666672</v>
      </c>
      <c r="U2796" s="18" t="s">
        <v>8388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v>1.0428571428571429</v>
      </c>
      <c r="P2797">
        <v>36.5</v>
      </c>
      <c r="Q2797" t="s">
        <v>8316</v>
      </c>
      <c r="R2797" t="s">
        <v>8317</v>
      </c>
      <c r="S2797" s="32">
        <v>44972</v>
      </c>
      <c r="T2797" s="23">
        <v>41796.958333333336</v>
      </c>
      <c r="U2797" s="18" t="s">
        <v>8388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v>1.155</v>
      </c>
      <c r="P2798">
        <v>44</v>
      </c>
      <c r="Q2798" t="s">
        <v>8316</v>
      </c>
      <c r="R2798" t="s">
        <v>8317</v>
      </c>
      <c r="S2798" s="32">
        <v>44973</v>
      </c>
      <c r="T2798" s="23">
        <v>41825.528101851851</v>
      </c>
      <c r="U2798" s="18" t="s">
        <v>8388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v>1.02645125</v>
      </c>
      <c r="P2799">
        <v>87.357553191489373</v>
      </c>
      <c r="Q2799" t="s">
        <v>8316</v>
      </c>
      <c r="R2799" t="s">
        <v>8317</v>
      </c>
      <c r="S2799" s="32">
        <v>44974</v>
      </c>
      <c r="T2799" s="23">
        <v>41828.94027777778</v>
      </c>
      <c r="U2799" s="18" t="s">
        <v>8390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v>1.014</v>
      </c>
      <c r="P2800">
        <v>36.474820143884891</v>
      </c>
      <c r="Q2800" t="s">
        <v>8316</v>
      </c>
      <c r="R2800" t="s">
        <v>8317</v>
      </c>
      <c r="S2800" s="32">
        <v>44975</v>
      </c>
      <c r="T2800" s="23">
        <v>42216.666666666672</v>
      </c>
      <c r="U2800" s="18" t="s">
        <v>8390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v>1.1663479999999999</v>
      </c>
      <c r="P2801">
        <v>44.859538461538463</v>
      </c>
      <c r="Q2801" t="s">
        <v>8316</v>
      </c>
      <c r="R2801" t="s">
        <v>8317</v>
      </c>
      <c r="S2801" s="32">
        <v>44976</v>
      </c>
      <c r="T2801" s="23">
        <v>42538.666666666672</v>
      </c>
      <c r="U2801" s="18" t="s">
        <v>8390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v>1.33</v>
      </c>
      <c r="P2802">
        <v>42.903225806451616</v>
      </c>
      <c r="Q2802" t="s">
        <v>8316</v>
      </c>
      <c r="R2802" t="s">
        <v>8317</v>
      </c>
      <c r="S2802" s="32">
        <v>44977</v>
      </c>
      <c r="T2802" s="23">
        <v>42008.552847222221</v>
      </c>
      <c r="U2802" s="18" t="s">
        <v>8389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v>1.3320000000000001</v>
      </c>
      <c r="P2803">
        <v>51.230769230769234</v>
      </c>
      <c r="Q2803" t="s">
        <v>8316</v>
      </c>
      <c r="R2803" t="s">
        <v>8317</v>
      </c>
      <c r="S2803" s="32">
        <v>44978</v>
      </c>
      <c r="T2803" s="23">
        <v>41922.458333333336</v>
      </c>
      <c r="U2803" s="18" t="s">
        <v>8388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v>1.0183333333333333</v>
      </c>
      <c r="P2804">
        <v>33.944444444444443</v>
      </c>
      <c r="Q2804" t="s">
        <v>8316</v>
      </c>
      <c r="R2804" t="s">
        <v>8317</v>
      </c>
      <c r="S2804" s="32">
        <v>44979</v>
      </c>
      <c r="T2804" s="23">
        <v>42222.64707175926</v>
      </c>
      <c r="U2804" s="18" t="s">
        <v>8389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v>1.2795000000000001</v>
      </c>
      <c r="P2805">
        <v>90.744680851063833</v>
      </c>
      <c r="Q2805" t="s">
        <v>8316</v>
      </c>
      <c r="R2805" t="s">
        <v>8317</v>
      </c>
      <c r="S2805" s="32">
        <v>44980</v>
      </c>
      <c r="T2805" s="23">
        <v>42201</v>
      </c>
      <c r="U2805" s="18" t="s">
        <v>8391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v>1.1499999999999999</v>
      </c>
      <c r="P2806">
        <v>50</v>
      </c>
      <c r="Q2806" t="s">
        <v>8316</v>
      </c>
      <c r="R2806" t="s">
        <v>8317</v>
      </c>
      <c r="S2806" s="32">
        <v>44981</v>
      </c>
      <c r="T2806" s="23">
        <v>41911.453587962962</v>
      </c>
      <c r="U2806" s="18" t="s">
        <v>8389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v>1.1000000000000001</v>
      </c>
      <c r="P2807">
        <v>24.444444444444443</v>
      </c>
      <c r="Q2807" t="s">
        <v>8316</v>
      </c>
      <c r="R2807" t="s">
        <v>8317</v>
      </c>
      <c r="S2807" s="32">
        <v>44982</v>
      </c>
      <c r="T2807" s="23">
        <v>42238.505474537036</v>
      </c>
      <c r="U2807" s="18" t="s">
        <v>8388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v>1.121</v>
      </c>
      <c r="P2808">
        <v>44.25</v>
      </c>
      <c r="Q2808" t="s">
        <v>8316</v>
      </c>
      <c r="R2808" t="s">
        <v>8317</v>
      </c>
      <c r="S2808" s="32">
        <v>44983</v>
      </c>
      <c r="T2808" s="23">
        <v>42221.458333333328</v>
      </c>
      <c r="U2808" s="18" t="s">
        <v>8389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v>1.26</v>
      </c>
      <c r="P2809">
        <v>67.741935483870961</v>
      </c>
      <c r="Q2809" t="s">
        <v>8316</v>
      </c>
      <c r="R2809" t="s">
        <v>8317</v>
      </c>
      <c r="S2809" s="32">
        <v>44984</v>
      </c>
      <c r="T2809" s="23">
        <v>42184.873124999998</v>
      </c>
      <c r="U2809" s="18" t="s">
        <v>8390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v>1.0024444444444445</v>
      </c>
      <c r="P2810">
        <v>65.376811594202906</v>
      </c>
      <c r="Q2810" t="s">
        <v>8316</v>
      </c>
      <c r="R2810" t="s">
        <v>8317</v>
      </c>
      <c r="S2810" s="32">
        <v>44985</v>
      </c>
      <c r="T2810" s="23">
        <v>42238.84646990741</v>
      </c>
      <c r="U2810" s="18" t="s">
        <v>8389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v>1.024</v>
      </c>
      <c r="P2811">
        <v>121.9047619047619</v>
      </c>
      <c r="Q2811" t="s">
        <v>8316</v>
      </c>
      <c r="R2811" t="s">
        <v>8317</v>
      </c>
      <c r="S2811" s="32">
        <v>44986</v>
      </c>
      <c r="T2811" s="23">
        <v>42459.610416666663</v>
      </c>
      <c r="U2811" s="18" t="s">
        <v>8389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v>1.0820000000000001</v>
      </c>
      <c r="P2812">
        <v>47.456140350877192</v>
      </c>
      <c r="Q2812" t="s">
        <v>8316</v>
      </c>
      <c r="R2812" t="s">
        <v>8317</v>
      </c>
      <c r="S2812" s="32">
        <v>44987</v>
      </c>
      <c r="T2812" s="23">
        <v>41791.165972222225</v>
      </c>
      <c r="U2812" s="18" t="s">
        <v>8389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v>1.0026999999999999</v>
      </c>
      <c r="P2813">
        <v>92.842592592592595</v>
      </c>
      <c r="Q2813" t="s">
        <v>8316</v>
      </c>
      <c r="R2813" t="s">
        <v>8317</v>
      </c>
      <c r="S2813" s="32">
        <v>44988</v>
      </c>
      <c r="T2813" s="23">
        <v>42058.496562500004</v>
      </c>
      <c r="U2813" s="18" t="s">
        <v>8391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v>1.133</v>
      </c>
      <c r="P2814">
        <v>68.253012048192772</v>
      </c>
      <c r="Q2814" t="s">
        <v>8316</v>
      </c>
      <c r="R2814" t="s">
        <v>8317</v>
      </c>
      <c r="S2814" s="32">
        <v>44989</v>
      </c>
      <c r="T2814" s="23">
        <v>42100.166666666672</v>
      </c>
      <c r="U2814" s="18" t="s">
        <v>8390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v>1.2757571428571428</v>
      </c>
      <c r="P2815">
        <v>37.209583333333335</v>
      </c>
      <c r="Q2815" t="s">
        <v>8316</v>
      </c>
      <c r="R2815" t="s">
        <v>8317</v>
      </c>
      <c r="S2815" s="32">
        <v>44990</v>
      </c>
      <c r="T2815" s="23">
        <v>42718.742604166662</v>
      </c>
      <c r="U2815" s="18" t="s">
        <v>8389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v>1.0773333333333333</v>
      </c>
      <c r="P2816">
        <v>25.25</v>
      </c>
      <c r="Q2816" t="s">
        <v>8316</v>
      </c>
      <c r="R2816" t="s">
        <v>8317</v>
      </c>
      <c r="S2816" s="32">
        <v>44991</v>
      </c>
      <c r="T2816" s="23">
        <v>42133.399479166663</v>
      </c>
      <c r="U2816" s="18" t="s">
        <v>8389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v>2.42</v>
      </c>
      <c r="P2817">
        <v>43.214285714285715</v>
      </c>
      <c r="Q2817" t="s">
        <v>8316</v>
      </c>
      <c r="R2817" t="s">
        <v>8317</v>
      </c>
      <c r="S2817" s="32">
        <v>44992</v>
      </c>
      <c r="T2817" s="23">
        <v>42589.776724537034</v>
      </c>
      <c r="U2817" s="18" t="s">
        <v>8388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v>1.4156666666666666</v>
      </c>
      <c r="P2818">
        <v>25.130177514792898</v>
      </c>
      <c r="Q2818" t="s">
        <v>8316</v>
      </c>
      <c r="R2818" t="s">
        <v>8317</v>
      </c>
      <c r="S2818" s="32">
        <v>44993</v>
      </c>
      <c r="T2818" s="23">
        <v>42218.666666666672</v>
      </c>
      <c r="U2818" s="18" t="s">
        <v>8389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v>1.3</v>
      </c>
      <c r="P2819">
        <v>23.636363636363637</v>
      </c>
      <c r="Q2819" t="s">
        <v>8316</v>
      </c>
      <c r="R2819" t="s">
        <v>8317</v>
      </c>
      <c r="S2819" s="32">
        <v>44994</v>
      </c>
      <c r="T2819" s="23">
        <v>42063.634976851856</v>
      </c>
      <c r="U2819" s="18" t="s">
        <v>8388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v>1.0603</v>
      </c>
      <c r="P2820">
        <v>103.95098039215686</v>
      </c>
      <c r="Q2820" t="s">
        <v>8316</v>
      </c>
      <c r="R2820" t="s">
        <v>8317</v>
      </c>
      <c r="S2820" s="32">
        <v>44995</v>
      </c>
      <c r="T2820" s="23">
        <v>42270.598217592589</v>
      </c>
      <c r="U2820" s="18" t="s">
        <v>8391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v>1.048</v>
      </c>
      <c r="P2821">
        <v>50.384615384615387</v>
      </c>
      <c r="Q2821" t="s">
        <v>8316</v>
      </c>
      <c r="R2821" t="s">
        <v>8317</v>
      </c>
      <c r="S2821" s="32">
        <v>44996</v>
      </c>
      <c r="T2821" s="23">
        <v>42169.525567129633</v>
      </c>
      <c r="U2821" s="18" t="s">
        <v>8390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v>1.36</v>
      </c>
      <c r="P2822">
        <v>13.6</v>
      </c>
      <c r="Q2822" t="s">
        <v>8316</v>
      </c>
      <c r="R2822" t="s">
        <v>8317</v>
      </c>
      <c r="S2822" s="32">
        <v>44997</v>
      </c>
      <c r="T2822" s="23">
        <v>42426</v>
      </c>
      <c r="U2822" s="18" t="s">
        <v>8388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v>1</v>
      </c>
      <c r="P2823">
        <v>28.571428571428573</v>
      </c>
      <c r="Q2823" t="s">
        <v>8316</v>
      </c>
      <c r="R2823" t="s">
        <v>8317</v>
      </c>
      <c r="S2823" s="32">
        <v>44998</v>
      </c>
      <c r="T2823" s="23">
        <v>41905.922858796301</v>
      </c>
      <c r="U2823" s="18" t="s">
        <v>8389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v>1</v>
      </c>
      <c r="P2824">
        <v>63.829787234042556</v>
      </c>
      <c r="Q2824" t="s">
        <v>8316</v>
      </c>
      <c r="R2824" t="s">
        <v>8317</v>
      </c>
      <c r="S2824" s="32">
        <v>44999</v>
      </c>
      <c r="T2824" s="23">
        <v>42090.642268518524</v>
      </c>
      <c r="U2824" s="18" t="s">
        <v>8390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v>1.24</v>
      </c>
      <c r="P2825">
        <v>8.8571428571428577</v>
      </c>
      <c r="Q2825" t="s">
        <v>8316</v>
      </c>
      <c r="R2825" t="s">
        <v>8317</v>
      </c>
      <c r="S2825" s="32">
        <v>45000</v>
      </c>
      <c r="T2825" s="23">
        <v>42094.957638888889</v>
      </c>
      <c r="U2825" s="18" t="s">
        <v>8388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v>1.1692307692307693</v>
      </c>
      <c r="P2826">
        <v>50.666666666666664</v>
      </c>
      <c r="Q2826" t="s">
        <v>8316</v>
      </c>
      <c r="R2826" t="s">
        <v>8317</v>
      </c>
      <c r="S2826" s="32">
        <v>45001</v>
      </c>
      <c r="T2826" s="23">
        <v>42168.071527777778</v>
      </c>
      <c r="U2826" s="18" t="s">
        <v>8388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v>1.0333333333333334</v>
      </c>
      <c r="P2827">
        <v>60.784313725490193</v>
      </c>
      <c r="Q2827" t="s">
        <v>8316</v>
      </c>
      <c r="R2827" t="s">
        <v>8317</v>
      </c>
      <c r="S2827" s="32">
        <v>45002</v>
      </c>
      <c r="T2827" s="23">
        <v>42342.792662037042</v>
      </c>
      <c r="U2827" s="18" t="s">
        <v>8389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v>1.0774999999999999</v>
      </c>
      <c r="P2828">
        <v>113.42105263157895</v>
      </c>
      <c r="Q2828" t="s">
        <v>8316</v>
      </c>
      <c r="R2828" t="s">
        <v>8317</v>
      </c>
      <c r="S2828" s="32">
        <v>45003</v>
      </c>
      <c r="T2828" s="23">
        <v>42195.291666666672</v>
      </c>
      <c r="U2828" s="18" t="s">
        <v>8389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v>1.2024999999999999</v>
      </c>
      <c r="P2829">
        <v>104.56521739130434</v>
      </c>
      <c r="Q2829" t="s">
        <v>8316</v>
      </c>
      <c r="R2829" t="s">
        <v>8317</v>
      </c>
      <c r="S2829" s="32">
        <v>45004</v>
      </c>
      <c r="T2829" s="23">
        <v>42524.6875</v>
      </c>
      <c r="U2829" s="18" t="s">
        <v>8389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v>1.0037894736842106</v>
      </c>
      <c r="P2830">
        <v>98.30927835051547</v>
      </c>
      <c r="Q2830" t="s">
        <v>8316</v>
      </c>
      <c r="R2830" t="s">
        <v>8317</v>
      </c>
      <c r="S2830" s="32">
        <v>45005</v>
      </c>
      <c r="T2830" s="23">
        <v>42279.958333333328</v>
      </c>
      <c r="U2830" s="18" t="s">
        <v>8390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v>1.0651999999999999</v>
      </c>
      <c r="P2831">
        <v>35.039473684210527</v>
      </c>
      <c r="Q2831" t="s">
        <v>8316</v>
      </c>
      <c r="R2831" t="s">
        <v>8317</v>
      </c>
      <c r="S2831" s="32">
        <v>45006</v>
      </c>
      <c r="T2831" s="23">
        <v>42523.434236111112</v>
      </c>
      <c r="U2831" s="18" t="s">
        <v>8389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v>1</v>
      </c>
      <c r="P2832">
        <v>272.72727272727275</v>
      </c>
      <c r="Q2832" t="s">
        <v>8316</v>
      </c>
      <c r="R2832" t="s">
        <v>8317</v>
      </c>
      <c r="S2832" s="32">
        <v>45007</v>
      </c>
      <c r="T2832" s="23">
        <v>41771.165972222225</v>
      </c>
      <c r="U2832" s="18" t="s">
        <v>8389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v>1.1066666666666667</v>
      </c>
      <c r="P2833">
        <v>63.846153846153847</v>
      </c>
      <c r="Q2833" t="s">
        <v>8316</v>
      </c>
      <c r="R2833" t="s">
        <v>8317</v>
      </c>
      <c r="S2833" s="32">
        <v>45008</v>
      </c>
      <c r="T2833" s="23">
        <v>42201.824884259258</v>
      </c>
      <c r="U2833" s="18" t="s">
        <v>8389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v>1.1471959999999999</v>
      </c>
      <c r="P2834">
        <v>30.189368421052631</v>
      </c>
      <c r="Q2834" t="s">
        <v>8316</v>
      </c>
      <c r="R2834" t="s">
        <v>8317</v>
      </c>
      <c r="S2834" s="32">
        <v>45009</v>
      </c>
      <c r="T2834" s="23">
        <v>41966.916666666672</v>
      </c>
      <c r="U2834" s="18" t="s">
        <v>8389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v>1.0825925925925926</v>
      </c>
      <c r="P2835">
        <v>83.51428571428572</v>
      </c>
      <c r="Q2835" t="s">
        <v>8316</v>
      </c>
      <c r="R2835" t="s">
        <v>8317</v>
      </c>
      <c r="S2835" s="32">
        <v>45010</v>
      </c>
      <c r="T2835" s="23">
        <v>42288.083333333328</v>
      </c>
      <c r="U2835" s="18" t="s">
        <v>8389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v>1.7</v>
      </c>
      <c r="P2836">
        <v>64.761904761904759</v>
      </c>
      <c r="Q2836" t="s">
        <v>8316</v>
      </c>
      <c r="R2836" t="s">
        <v>8317</v>
      </c>
      <c r="S2836" s="32">
        <v>45011</v>
      </c>
      <c r="T2836" s="23">
        <v>42034.959837962961</v>
      </c>
      <c r="U2836" s="18" t="s">
        <v>8388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v>1.8709899999999999</v>
      </c>
      <c r="P2837">
        <v>20.118172043010752</v>
      </c>
      <c r="Q2837" t="s">
        <v>8316</v>
      </c>
      <c r="R2837" t="s">
        <v>8317</v>
      </c>
      <c r="S2837" s="32">
        <v>45012</v>
      </c>
      <c r="T2837" s="23">
        <v>42343</v>
      </c>
      <c r="U2837" s="18" t="s">
        <v>8389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v>1.0777777777777777</v>
      </c>
      <c r="P2838">
        <v>44.090909090909093</v>
      </c>
      <c r="Q2838" t="s">
        <v>8316</v>
      </c>
      <c r="R2838" t="s">
        <v>8317</v>
      </c>
      <c r="S2838" s="32">
        <v>45013</v>
      </c>
      <c r="T2838" s="23">
        <v>42784.207638888889</v>
      </c>
      <c r="U2838" s="18" t="s">
        <v>8388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v>1</v>
      </c>
      <c r="P2839">
        <v>40.476190476190474</v>
      </c>
      <c r="Q2839" t="s">
        <v>8316</v>
      </c>
      <c r="R2839" t="s">
        <v>8317</v>
      </c>
      <c r="S2839" s="32">
        <v>45014</v>
      </c>
      <c r="T2839" s="23">
        <v>42347.950046296297</v>
      </c>
      <c r="U2839" s="18" t="s">
        <v>8388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v>1.2024999999999999</v>
      </c>
      <c r="P2840">
        <v>44.537037037037038</v>
      </c>
      <c r="Q2840" t="s">
        <v>8316</v>
      </c>
      <c r="R2840" t="s">
        <v>8317</v>
      </c>
      <c r="S2840" s="32">
        <v>45015</v>
      </c>
      <c r="T2840" s="23">
        <v>41864.916666666664</v>
      </c>
      <c r="U2840" s="18" t="s">
        <v>8389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v>1.1142857142857143</v>
      </c>
      <c r="P2841">
        <v>125.80645161290323</v>
      </c>
      <c r="Q2841" t="s">
        <v>8316</v>
      </c>
      <c r="R2841" t="s">
        <v>8317</v>
      </c>
      <c r="S2841" s="32">
        <v>45016</v>
      </c>
      <c r="T2841" s="23">
        <v>41876.207638888889</v>
      </c>
      <c r="U2841" s="18" t="s">
        <v>8389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v>1.04</v>
      </c>
      <c r="P2842">
        <v>19.696969696969695</v>
      </c>
      <c r="Q2842" t="s">
        <v>8316</v>
      </c>
      <c r="R2842" t="s">
        <v>8317</v>
      </c>
      <c r="S2842" s="32">
        <v>45017</v>
      </c>
      <c r="T2842" s="23">
        <v>42081.708333333328</v>
      </c>
      <c r="U2842" s="18" t="s">
        <v>8389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v>0.01</v>
      </c>
      <c r="P2843">
        <v>10</v>
      </c>
      <c r="Q2843" t="s">
        <v>8316</v>
      </c>
      <c r="R2843" t="s">
        <v>8317</v>
      </c>
      <c r="S2843" s="32">
        <v>45018</v>
      </c>
      <c r="T2843" s="23">
        <v>42351.781215277777</v>
      </c>
      <c r="U2843" s="18" t="s">
        <v>8389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v>0</v>
      </c>
      <c r="P2844" t="e">
        <v>#DIV/0!</v>
      </c>
      <c r="Q2844" t="s">
        <v>8316</v>
      </c>
      <c r="R2844" t="s">
        <v>8317</v>
      </c>
      <c r="S2844" s="32">
        <v>45019</v>
      </c>
      <c r="T2844" s="23">
        <v>41811.458333333336</v>
      </c>
      <c r="U2844" s="18" t="s">
        <v>8389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v>0</v>
      </c>
      <c r="P2845" t="e">
        <v>#DIV/0!</v>
      </c>
      <c r="Q2845" t="s">
        <v>8316</v>
      </c>
      <c r="R2845" t="s">
        <v>8317</v>
      </c>
      <c r="S2845" s="32">
        <v>45020</v>
      </c>
      <c r="T2845" s="23">
        <v>42534.166666666672</v>
      </c>
      <c r="U2845" s="18" t="s">
        <v>8389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v>5.4545454545454543E-2</v>
      </c>
      <c r="P2846">
        <v>30</v>
      </c>
      <c r="Q2846" t="s">
        <v>8316</v>
      </c>
      <c r="R2846" t="s">
        <v>8317</v>
      </c>
      <c r="S2846" s="32">
        <v>45021</v>
      </c>
      <c r="T2846" s="23">
        <v>42739.546064814815</v>
      </c>
      <c r="U2846" s="18" t="s">
        <v>8388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v>0.31546666666666667</v>
      </c>
      <c r="P2847">
        <v>60.666666666666664</v>
      </c>
      <c r="Q2847" t="s">
        <v>8316</v>
      </c>
      <c r="R2847" t="s">
        <v>8317</v>
      </c>
      <c r="S2847" s="32">
        <v>45022</v>
      </c>
      <c r="T2847" s="23">
        <v>42163.016585648147</v>
      </c>
      <c r="U2847" s="18" t="s">
        <v>8390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v>0</v>
      </c>
      <c r="P2848" t="e">
        <v>#DIV/0!</v>
      </c>
      <c r="Q2848" t="s">
        <v>8316</v>
      </c>
      <c r="R2848" t="s">
        <v>8317</v>
      </c>
      <c r="S2848" s="32">
        <v>45023</v>
      </c>
      <c r="T2848" s="23">
        <v>42153.692060185189</v>
      </c>
      <c r="U2848" s="18" t="s">
        <v>8390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v>0</v>
      </c>
      <c r="P2849" t="e">
        <v>#DIV/0!</v>
      </c>
      <c r="Q2849" t="s">
        <v>8316</v>
      </c>
      <c r="R2849" t="s">
        <v>8317</v>
      </c>
      <c r="S2849" s="32">
        <v>45024</v>
      </c>
      <c r="T2849" s="23">
        <v>42513.806307870371</v>
      </c>
      <c r="U2849" s="18" t="s">
        <v>8389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v>2E-3</v>
      </c>
      <c r="P2850">
        <v>23.333333333333332</v>
      </c>
      <c r="Q2850" t="s">
        <v>8316</v>
      </c>
      <c r="R2850" t="s">
        <v>8317</v>
      </c>
      <c r="S2850" s="32">
        <v>45025</v>
      </c>
      <c r="T2850" s="23">
        <v>42153.648831018523</v>
      </c>
      <c r="U2850" s="18" t="s">
        <v>8396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v>0.01</v>
      </c>
      <c r="P2851">
        <v>5</v>
      </c>
      <c r="Q2851" t="s">
        <v>8316</v>
      </c>
      <c r="R2851" t="s">
        <v>8317</v>
      </c>
      <c r="S2851" s="32">
        <v>45026</v>
      </c>
      <c r="T2851" s="23">
        <v>42483.428240740745</v>
      </c>
      <c r="U2851" s="18" t="s">
        <v>8388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v>3.8875E-2</v>
      </c>
      <c r="P2852">
        <v>23.923076923076923</v>
      </c>
      <c r="Q2852" t="s">
        <v>8316</v>
      </c>
      <c r="R2852" t="s">
        <v>8317</v>
      </c>
      <c r="S2852" s="32">
        <v>45027</v>
      </c>
      <c r="T2852" s="23">
        <v>41888.007071759261</v>
      </c>
      <c r="U2852" s="18" t="s">
        <v>8390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v>0</v>
      </c>
      <c r="P2853" t="e">
        <v>#DIV/0!</v>
      </c>
      <c r="Q2853" t="s">
        <v>8316</v>
      </c>
      <c r="R2853" t="s">
        <v>8317</v>
      </c>
      <c r="S2853" s="32">
        <v>45028</v>
      </c>
      <c r="T2853" s="23">
        <v>42398.970138888893</v>
      </c>
      <c r="U2853" s="18" t="s">
        <v>8389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v>1.9E-2</v>
      </c>
      <c r="P2854">
        <v>15.833333333333334</v>
      </c>
      <c r="Q2854" t="s">
        <v>8316</v>
      </c>
      <c r="R2854" t="s">
        <v>8317</v>
      </c>
      <c r="S2854" s="32">
        <v>45029</v>
      </c>
      <c r="T2854" s="23">
        <v>41811.045173611114</v>
      </c>
      <c r="U2854" s="18" t="s">
        <v>8390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v>0</v>
      </c>
      <c r="P2855" t="e">
        <v>#DIV/0!</v>
      </c>
      <c r="Q2855" t="s">
        <v>8316</v>
      </c>
      <c r="R2855" t="s">
        <v>8317</v>
      </c>
      <c r="S2855" s="32">
        <v>45030</v>
      </c>
      <c r="T2855" s="23">
        <v>41896.190937499996</v>
      </c>
      <c r="U2855" s="18" t="s">
        <v>8390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v>0.41699999999999998</v>
      </c>
      <c r="P2856">
        <v>29.785714285714285</v>
      </c>
      <c r="Q2856" t="s">
        <v>8316</v>
      </c>
      <c r="R2856" t="s">
        <v>8317</v>
      </c>
      <c r="S2856" s="32">
        <v>45031</v>
      </c>
      <c r="T2856" s="23">
        <v>42131.71665509259</v>
      </c>
      <c r="U2856" s="18" t="s">
        <v>8389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v>0.5</v>
      </c>
      <c r="P2857">
        <v>60</v>
      </c>
      <c r="Q2857" t="s">
        <v>8316</v>
      </c>
      <c r="R2857" t="s">
        <v>8317</v>
      </c>
      <c r="S2857" s="32">
        <v>45032</v>
      </c>
      <c r="T2857" s="23">
        <v>42398.981944444444</v>
      </c>
      <c r="U2857" s="18" t="s">
        <v>8388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v>4.8666666666666664E-2</v>
      </c>
      <c r="P2858">
        <v>24.333333333333332</v>
      </c>
      <c r="Q2858" t="s">
        <v>8316</v>
      </c>
      <c r="R2858" t="s">
        <v>8317</v>
      </c>
      <c r="S2858" s="32">
        <v>45033</v>
      </c>
      <c r="T2858" s="23">
        <v>42224.898611111115</v>
      </c>
      <c r="U2858" s="18" t="s">
        <v>8389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v>0.19736842105263158</v>
      </c>
      <c r="P2859">
        <v>500</v>
      </c>
      <c r="Q2859" t="s">
        <v>8316</v>
      </c>
      <c r="R2859" t="s">
        <v>8317</v>
      </c>
      <c r="S2859" s="32">
        <v>45034</v>
      </c>
      <c r="T2859" s="23">
        <v>42786.75</v>
      </c>
      <c r="U2859" s="18" t="s">
        <v>8396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v>0</v>
      </c>
      <c r="P2860" t="e">
        <v>#DIV/0!</v>
      </c>
      <c r="Q2860" t="s">
        <v>8316</v>
      </c>
      <c r="R2860" t="s">
        <v>8317</v>
      </c>
      <c r="S2860" s="32">
        <v>45035</v>
      </c>
      <c r="T2860" s="23">
        <v>41978.477777777778</v>
      </c>
      <c r="U2860" s="18" t="s">
        <v>8389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v>1.7500000000000002E-2</v>
      </c>
      <c r="P2861">
        <v>35</v>
      </c>
      <c r="Q2861" t="s">
        <v>8316</v>
      </c>
      <c r="R2861" t="s">
        <v>8317</v>
      </c>
      <c r="S2861" s="32">
        <v>45036</v>
      </c>
      <c r="T2861" s="23">
        <v>42293.362314814818</v>
      </c>
      <c r="U2861" s="18" t="s">
        <v>8389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v>6.6500000000000004E-2</v>
      </c>
      <c r="P2862">
        <v>29.555555555555557</v>
      </c>
      <c r="Q2862" t="s">
        <v>8316</v>
      </c>
      <c r="R2862" t="s">
        <v>8317</v>
      </c>
      <c r="S2862" s="32">
        <v>45037</v>
      </c>
      <c r="T2862" s="23">
        <v>42540.800648148142</v>
      </c>
      <c r="U2862" s="18" t="s">
        <v>8389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v>0.32</v>
      </c>
      <c r="P2863">
        <v>26.666666666666668</v>
      </c>
      <c r="Q2863" t="s">
        <v>8316</v>
      </c>
      <c r="R2863" t="s">
        <v>8317</v>
      </c>
      <c r="S2863" s="32">
        <v>45038</v>
      </c>
      <c r="T2863" s="23">
        <v>42271.590833333335</v>
      </c>
      <c r="U2863" s="18" t="s">
        <v>8388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v>4.3307086614173228E-3</v>
      </c>
      <c r="P2864">
        <v>18.333333333333332</v>
      </c>
      <c r="Q2864" t="s">
        <v>8316</v>
      </c>
      <c r="R2864" t="s">
        <v>8317</v>
      </c>
      <c r="S2864" s="32">
        <v>45039</v>
      </c>
      <c r="T2864" s="23">
        <v>41814.789687500001</v>
      </c>
      <c r="U2864" s="18" t="s">
        <v>8391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v>4.0000000000000002E-4</v>
      </c>
      <c r="P2865">
        <v>20</v>
      </c>
      <c r="Q2865" t="s">
        <v>8316</v>
      </c>
      <c r="R2865" t="s">
        <v>8317</v>
      </c>
      <c r="S2865" s="32">
        <v>45040</v>
      </c>
      <c r="T2865" s="23">
        <v>41891.675034722226</v>
      </c>
      <c r="U2865" s="18" t="s">
        <v>8399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v>1.6E-2</v>
      </c>
      <c r="P2866">
        <v>13.333333333333334</v>
      </c>
      <c r="Q2866" t="s">
        <v>8316</v>
      </c>
      <c r="R2866" t="s">
        <v>8317</v>
      </c>
      <c r="S2866" s="32">
        <v>45041</v>
      </c>
      <c r="T2866" s="23">
        <v>42202.554166666669</v>
      </c>
      <c r="U2866" s="18" t="s">
        <v>8389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v>0</v>
      </c>
      <c r="P2867" t="e">
        <v>#DIV/0!</v>
      </c>
      <c r="Q2867" t="s">
        <v>8316</v>
      </c>
      <c r="R2867" t="s">
        <v>8317</v>
      </c>
      <c r="S2867" s="32">
        <v>45042</v>
      </c>
      <c r="T2867" s="23">
        <v>42010.114108796297</v>
      </c>
      <c r="U2867" s="18" t="s">
        <v>8389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v>8.9999999999999993E-3</v>
      </c>
      <c r="P2868">
        <v>22.5</v>
      </c>
      <c r="Q2868" t="s">
        <v>8316</v>
      </c>
      <c r="R2868" t="s">
        <v>8317</v>
      </c>
      <c r="S2868" s="32">
        <v>45043</v>
      </c>
      <c r="T2868" s="23">
        <v>42657.916666666672</v>
      </c>
      <c r="U2868" s="18" t="s">
        <v>8390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v>0.2016</v>
      </c>
      <c r="P2869">
        <v>50.4</v>
      </c>
      <c r="Q2869" t="s">
        <v>8316</v>
      </c>
      <c r="R2869" t="s">
        <v>8317</v>
      </c>
      <c r="S2869" s="32">
        <v>45044</v>
      </c>
      <c r="T2869" s="23">
        <v>42555.166666666672</v>
      </c>
      <c r="U2869" s="18" t="s">
        <v>8389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v>0.42011733333333334</v>
      </c>
      <c r="P2870">
        <v>105.02933333333334</v>
      </c>
      <c r="Q2870" t="s">
        <v>8316</v>
      </c>
      <c r="R2870" t="s">
        <v>8317</v>
      </c>
      <c r="S2870" s="32">
        <v>45045</v>
      </c>
      <c r="T2870" s="23">
        <v>42648.827013888891</v>
      </c>
      <c r="U2870" s="18" t="s">
        <v>8392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v>8.8500000000000002E-3</v>
      </c>
      <c r="P2871">
        <v>35.4</v>
      </c>
      <c r="Q2871" t="s">
        <v>8316</v>
      </c>
      <c r="R2871" t="s">
        <v>8317</v>
      </c>
      <c r="S2871" s="32">
        <v>45046</v>
      </c>
      <c r="T2871" s="23">
        <v>42570.593530092592</v>
      </c>
      <c r="U2871" s="18" t="s">
        <v>8393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v>0.15</v>
      </c>
      <c r="P2872">
        <v>83.333333333333329</v>
      </c>
      <c r="Q2872" t="s">
        <v>8316</v>
      </c>
      <c r="R2872" t="s">
        <v>8317</v>
      </c>
      <c r="S2872" s="32">
        <v>45047</v>
      </c>
      <c r="T2872" s="23">
        <v>41776.189409722225</v>
      </c>
      <c r="U2872" s="18" t="s">
        <v>8390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v>4.6699999999999998E-2</v>
      </c>
      <c r="P2873">
        <v>35.92307692307692</v>
      </c>
      <c r="Q2873" t="s">
        <v>8316</v>
      </c>
      <c r="R2873" t="s">
        <v>8317</v>
      </c>
      <c r="S2873" s="32">
        <v>45048</v>
      </c>
      <c r="T2873" s="23">
        <v>41994.738576388889</v>
      </c>
      <c r="U2873" s="18" t="s">
        <v>8391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v>0</v>
      </c>
      <c r="P2874" t="e">
        <v>#DIV/0!</v>
      </c>
      <c r="Q2874" t="s">
        <v>8316</v>
      </c>
      <c r="R2874" t="s">
        <v>8317</v>
      </c>
      <c r="S2874" s="32">
        <v>45049</v>
      </c>
      <c r="T2874" s="23">
        <v>42175.11618055556</v>
      </c>
      <c r="U2874" s="18" t="s">
        <v>8389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v>0.38119999999999998</v>
      </c>
      <c r="P2875">
        <v>119.125</v>
      </c>
      <c r="Q2875" t="s">
        <v>8316</v>
      </c>
      <c r="R2875" t="s">
        <v>8317</v>
      </c>
      <c r="S2875" s="32">
        <v>45050</v>
      </c>
      <c r="T2875" s="23">
        <v>42032.817488425921</v>
      </c>
      <c r="U2875" s="18" t="s">
        <v>8389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v>5.4199999999999998E-2</v>
      </c>
      <c r="P2876">
        <v>90.333333333333329</v>
      </c>
      <c r="Q2876" t="s">
        <v>8316</v>
      </c>
      <c r="R2876" t="s">
        <v>8317</v>
      </c>
      <c r="S2876" s="32">
        <v>45051</v>
      </c>
      <c r="T2876" s="23">
        <v>42752.84474537037</v>
      </c>
      <c r="U2876" s="18" t="s">
        <v>8390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v>3.5E-4</v>
      </c>
      <c r="P2877">
        <v>2.3333333333333335</v>
      </c>
      <c r="Q2877" t="s">
        <v>8316</v>
      </c>
      <c r="R2877" t="s">
        <v>8317</v>
      </c>
      <c r="S2877" s="32">
        <v>45052</v>
      </c>
      <c r="T2877" s="23">
        <v>42495.128391203703</v>
      </c>
      <c r="U2877" s="18" t="s">
        <v>8393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v>0</v>
      </c>
      <c r="P2878" t="e">
        <v>#DIV/0!</v>
      </c>
      <c r="Q2878" t="s">
        <v>8316</v>
      </c>
      <c r="R2878" t="s">
        <v>8317</v>
      </c>
      <c r="S2878" s="32">
        <v>45053</v>
      </c>
      <c r="T2878" s="23">
        <v>42201.743969907402</v>
      </c>
      <c r="U2878" s="18" t="s">
        <v>8399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v>0.10833333333333334</v>
      </c>
      <c r="P2879">
        <v>108.33333333333333</v>
      </c>
      <c r="Q2879" t="s">
        <v>8316</v>
      </c>
      <c r="R2879" t="s">
        <v>8317</v>
      </c>
      <c r="S2879" s="32">
        <v>45054</v>
      </c>
      <c r="T2879" s="23">
        <v>42704.708333333328</v>
      </c>
      <c r="U2879" s="18" t="s">
        <v>8390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v>2.1000000000000001E-2</v>
      </c>
      <c r="P2880">
        <v>15.75</v>
      </c>
      <c r="Q2880" t="s">
        <v>8316</v>
      </c>
      <c r="R2880" t="s">
        <v>8317</v>
      </c>
      <c r="S2880" s="32">
        <v>45055</v>
      </c>
      <c r="T2880" s="23">
        <v>42188.615682870368</v>
      </c>
      <c r="U2880" s="18" t="s">
        <v>8389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v>2.5892857142857141E-3</v>
      </c>
      <c r="P2881">
        <v>29</v>
      </c>
      <c r="Q2881" t="s">
        <v>8316</v>
      </c>
      <c r="R2881" t="s">
        <v>8317</v>
      </c>
      <c r="S2881" s="32">
        <v>45056</v>
      </c>
      <c r="T2881" s="23">
        <v>42389.725243055553</v>
      </c>
      <c r="U2881" s="18" t="s">
        <v>8391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v>0.23333333333333334</v>
      </c>
      <c r="P2882">
        <v>96.551724137931032</v>
      </c>
      <c r="Q2882" t="s">
        <v>8316</v>
      </c>
      <c r="R2882" t="s">
        <v>8317</v>
      </c>
      <c r="S2882" s="32">
        <v>45057</v>
      </c>
      <c r="T2882" s="23">
        <v>42236.711805555555</v>
      </c>
      <c r="U2882" s="18" t="s">
        <v>8391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v>0</v>
      </c>
      <c r="P2883" t="e">
        <v>#DIV/0!</v>
      </c>
      <c r="Q2883" t="s">
        <v>8316</v>
      </c>
      <c r="R2883" t="s">
        <v>8317</v>
      </c>
      <c r="S2883" s="32">
        <v>45058</v>
      </c>
      <c r="T2883" s="23">
        <v>41976.639305555553</v>
      </c>
      <c r="U2883" s="18" t="s">
        <v>8390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v>0.33600000000000002</v>
      </c>
      <c r="P2884">
        <v>63</v>
      </c>
      <c r="Q2884" t="s">
        <v>8316</v>
      </c>
      <c r="R2884" t="s">
        <v>8317</v>
      </c>
      <c r="S2884" s="32">
        <v>45059</v>
      </c>
      <c r="T2884" s="23">
        <v>42491.596273148149</v>
      </c>
      <c r="U2884" s="18" t="s">
        <v>8388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v>0.1908</v>
      </c>
      <c r="P2885">
        <v>381.6</v>
      </c>
      <c r="Q2885" t="s">
        <v>8316</v>
      </c>
      <c r="R2885" t="s">
        <v>8317</v>
      </c>
      <c r="S2885" s="32">
        <v>45060</v>
      </c>
      <c r="T2885" s="23">
        <v>42406.207638888889</v>
      </c>
      <c r="U2885" s="18" t="s">
        <v>8391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v>4.1111111111111114E-3</v>
      </c>
      <c r="P2886">
        <v>46.25</v>
      </c>
      <c r="Q2886" t="s">
        <v>8316</v>
      </c>
      <c r="R2886" t="s">
        <v>8317</v>
      </c>
      <c r="S2886" s="32">
        <v>45061</v>
      </c>
      <c r="T2886" s="23">
        <v>41978.727256944447</v>
      </c>
      <c r="U2886" s="18" t="s">
        <v>8398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v>0.32500000000000001</v>
      </c>
      <c r="P2887">
        <v>26</v>
      </c>
      <c r="Q2887" t="s">
        <v>8316</v>
      </c>
      <c r="R2887" t="s">
        <v>8317</v>
      </c>
      <c r="S2887" s="32">
        <v>45062</v>
      </c>
      <c r="T2887" s="23">
        <v>42077.034733796296</v>
      </c>
      <c r="U2887" s="18" t="s">
        <v>8388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v>0.05</v>
      </c>
      <c r="P2888">
        <v>10</v>
      </c>
      <c r="Q2888" t="s">
        <v>8316</v>
      </c>
      <c r="R2888" t="s">
        <v>8317</v>
      </c>
      <c r="S2888" s="32">
        <v>45063</v>
      </c>
      <c r="T2888" s="23">
        <v>42266.165972222225</v>
      </c>
      <c r="U2888" s="18" t="s">
        <v>8388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v>1.6666666666666668E-3</v>
      </c>
      <c r="P2889">
        <v>5</v>
      </c>
      <c r="Q2889" t="s">
        <v>8316</v>
      </c>
      <c r="R2889" t="s">
        <v>8317</v>
      </c>
      <c r="S2889" s="32">
        <v>45064</v>
      </c>
      <c r="T2889" s="23">
        <v>42015.427361111113</v>
      </c>
      <c r="U2889" s="18" t="s">
        <v>8389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v>0</v>
      </c>
      <c r="P2890" t="e">
        <v>#DIV/0!</v>
      </c>
      <c r="Q2890" t="s">
        <v>8316</v>
      </c>
      <c r="R2890" t="s">
        <v>8317</v>
      </c>
      <c r="S2890" s="32">
        <v>45065</v>
      </c>
      <c r="T2890" s="23">
        <v>41930.207638888889</v>
      </c>
      <c r="U2890" s="18" t="s">
        <v>8395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v>0.38066666666666665</v>
      </c>
      <c r="P2891">
        <v>81.571428571428569</v>
      </c>
      <c r="Q2891" t="s">
        <v>8316</v>
      </c>
      <c r="R2891" t="s">
        <v>8317</v>
      </c>
      <c r="S2891" s="32">
        <v>45066</v>
      </c>
      <c r="T2891" s="23">
        <v>41880.863252314812</v>
      </c>
      <c r="U2891" s="18" t="s">
        <v>8389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v>1.0500000000000001E-2</v>
      </c>
      <c r="P2892">
        <v>7</v>
      </c>
      <c r="Q2892" t="s">
        <v>8316</v>
      </c>
      <c r="R2892" t="s">
        <v>8317</v>
      </c>
      <c r="S2892" s="32">
        <v>45067</v>
      </c>
      <c r="T2892" s="23">
        <v>41860.125</v>
      </c>
      <c r="U2892" s="18" t="s">
        <v>8389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v>2.7300000000000001E-2</v>
      </c>
      <c r="P2893">
        <v>27.3</v>
      </c>
      <c r="Q2893" t="s">
        <v>8316</v>
      </c>
      <c r="R2893" t="s">
        <v>8317</v>
      </c>
      <c r="S2893" s="32">
        <v>45068</v>
      </c>
      <c r="T2893" s="23">
        <v>42475.84175925926</v>
      </c>
      <c r="U2893" s="18" t="s">
        <v>8391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v>9.0909090909090912E-2</v>
      </c>
      <c r="P2894">
        <v>29.411764705882351</v>
      </c>
      <c r="Q2894" t="s">
        <v>8316</v>
      </c>
      <c r="R2894" t="s">
        <v>8317</v>
      </c>
      <c r="S2894" s="32">
        <v>45069</v>
      </c>
      <c r="T2894" s="23">
        <v>41876.875</v>
      </c>
      <c r="U2894" s="18" t="s">
        <v>8390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v>5.0000000000000001E-3</v>
      </c>
      <c r="P2895">
        <v>12.5</v>
      </c>
      <c r="Q2895" t="s">
        <v>8316</v>
      </c>
      <c r="R2895" t="s">
        <v>8317</v>
      </c>
      <c r="S2895" s="32">
        <v>45070</v>
      </c>
      <c r="T2895" s="23">
        <v>42013.083333333328</v>
      </c>
      <c r="U2895" s="18" t="s">
        <v>8390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v>0</v>
      </c>
      <c r="P2896" t="e">
        <v>#DIV/0!</v>
      </c>
      <c r="Q2896" t="s">
        <v>8316</v>
      </c>
      <c r="R2896" t="s">
        <v>8317</v>
      </c>
      <c r="S2896" s="32">
        <v>45071</v>
      </c>
      <c r="T2896" s="23">
        <v>42097.944618055553</v>
      </c>
      <c r="U2896" s="18" t="s">
        <v>8399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v>4.5999999999999999E-2</v>
      </c>
      <c r="P2897">
        <v>5.75</v>
      </c>
      <c r="Q2897" t="s">
        <v>8316</v>
      </c>
      <c r="R2897" t="s">
        <v>8317</v>
      </c>
      <c r="S2897" s="32">
        <v>45072</v>
      </c>
      <c r="T2897" s="23">
        <v>41812.875</v>
      </c>
      <c r="U2897" s="18" t="s">
        <v>8388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v>0.20833333333333334</v>
      </c>
      <c r="P2898">
        <v>52.083333333333336</v>
      </c>
      <c r="Q2898" t="s">
        <v>8316</v>
      </c>
      <c r="R2898" t="s">
        <v>8317</v>
      </c>
      <c r="S2898" s="32">
        <v>45073</v>
      </c>
      <c r="T2898" s="23">
        <v>42716.25</v>
      </c>
      <c r="U2898" s="18" t="s">
        <v>8389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v>4.583333333333333E-2</v>
      </c>
      <c r="P2899">
        <v>183.33333333333334</v>
      </c>
      <c r="Q2899" t="s">
        <v>8316</v>
      </c>
      <c r="R2899" t="s">
        <v>8317</v>
      </c>
      <c r="S2899" s="32">
        <v>45074</v>
      </c>
      <c r="T2899" s="23">
        <v>42288.645196759258</v>
      </c>
      <c r="U2899" s="18" t="s">
        <v>8391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v>4.2133333333333335E-2</v>
      </c>
      <c r="P2900">
        <v>26.333333333333332</v>
      </c>
      <c r="Q2900" t="s">
        <v>8316</v>
      </c>
      <c r="R2900" t="s">
        <v>8317</v>
      </c>
      <c r="S2900" s="32">
        <v>45075</v>
      </c>
      <c r="T2900" s="23">
        <v>42308.664965277778</v>
      </c>
      <c r="U2900" s="18" t="s">
        <v>8390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v>0</v>
      </c>
      <c r="P2901" t="e">
        <v>#DIV/0!</v>
      </c>
      <c r="Q2901" t="s">
        <v>8316</v>
      </c>
      <c r="R2901" t="s">
        <v>8317</v>
      </c>
      <c r="S2901" s="32">
        <v>45076</v>
      </c>
      <c r="T2901" s="23">
        <v>42575.078217592592</v>
      </c>
      <c r="U2901" s="18" t="s">
        <v>8391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v>0.61909090909090914</v>
      </c>
      <c r="P2902">
        <v>486.42857142857144</v>
      </c>
      <c r="Q2902" t="s">
        <v>8316</v>
      </c>
      <c r="R2902" t="s">
        <v>8317</v>
      </c>
      <c r="S2902" s="32">
        <v>45077</v>
      </c>
      <c r="T2902" s="23">
        <v>41860.234166666669</v>
      </c>
      <c r="U2902" s="18" t="s">
        <v>8390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v>8.0000000000000002E-3</v>
      </c>
      <c r="P2903">
        <v>3</v>
      </c>
      <c r="Q2903" t="s">
        <v>8316</v>
      </c>
      <c r="R2903" t="s">
        <v>8317</v>
      </c>
      <c r="S2903" s="32">
        <v>45078</v>
      </c>
      <c r="T2903" s="23">
        <v>42042.904386574075</v>
      </c>
      <c r="U2903" s="18" t="s">
        <v>8388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v>1.6666666666666666E-4</v>
      </c>
      <c r="P2904">
        <v>25</v>
      </c>
      <c r="Q2904" t="s">
        <v>8316</v>
      </c>
      <c r="R2904" t="s">
        <v>8317</v>
      </c>
      <c r="S2904" s="32">
        <v>45079</v>
      </c>
      <c r="T2904" s="23">
        <v>42240.439768518518</v>
      </c>
      <c r="U2904" s="18" t="s">
        <v>8399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v>7.7999999999999996E-3</v>
      </c>
      <c r="P2905">
        <v>9.75</v>
      </c>
      <c r="Q2905" t="s">
        <v>8316</v>
      </c>
      <c r="R2905" t="s">
        <v>8317</v>
      </c>
      <c r="S2905" s="32">
        <v>45080</v>
      </c>
      <c r="T2905" s="23">
        <v>42256.166874999995</v>
      </c>
      <c r="U2905" s="18" t="s">
        <v>8390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v>0.05</v>
      </c>
      <c r="P2906">
        <v>18.75</v>
      </c>
      <c r="Q2906" t="s">
        <v>8316</v>
      </c>
      <c r="R2906" t="s">
        <v>8317</v>
      </c>
      <c r="S2906" s="32">
        <v>45081</v>
      </c>
      <c r="T2906" s="23">
        <v>41952.5</v>
      </c>
      <c r="U2906" s="18" t="s">
        <v>8389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v>0.17771428571428571</v>
      </c>
      <c r="P2907">
        <v>36.588235294117645</v>
      </c>
      <c r="Q2907" t="s">
        <v>8316</v>
      </c>
      <c r="R2907" t="s">
        <v>8317</v>
      </c>
      <c r="S2907" s="32">
        <v>45082</v>
      </c>
      <c r="T2907" s="23">
        <v>42620.056863425925</v>
      </c>
      <c r="U2907" s="18" t="s">
        <v>8389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v>9.4166666666666662E-2</v>
      </c>
      <c r="P2908">
        <v>80.714285714285708</v>
      </c>
      <c r="Q2908" t="s">
        <v>8316</v>
      </c>
      <c r="R2908" t="s">
        <v>8317</v>
      </c>
      <c r="S2908" s="32">
        <v>45083</v>
      </c>
      <c r="T2908" s="23">
        <v>42217.041666666672</v>
      </c>
      <c r="U2908" s="18" t="s">
        <v>8390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v>8.0000000000000004E-4</v>
      </c>
      <c r="P2909">
        <v>1</v>
      </c>
      <c r="Q2909" t="s">
        <v>8316</v>
      </c>
      <c r="R2909" t="s">
        <v>8317</v>
      </c>
      <c r="S2909" s="32">
        <v>45084</v>
      </c>
      <c r="T2909" s="23">
        <v>42504.877743055549</v>
      </c>
      <c r="U2909" s="18" t="s">
        <v>8389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v>2.75E-2</v>
      </c>
      <c r="P2910">
        <v>52.8</v>
      </c>
      <c r="Q2910" t="s">
        <v>8316</v>
      </c>
      <c r="R2910" t="s">
        <v>8317</v>
      </c>
      <c r="S2910" s="32">
        <v>45085</v>
      </c>
      <c r="T2910" s="23">
        <v>42529.731701388882</v>
      </c>
      <c r="U2910" s="18" t="s">
        <v>8390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v>1.1111111111111112E-4</v>
      </c>
      <c r="P2911">
        <v>20</v>
      </c>
      <c r="Q2911" t="s">
        <v>8316</v>
      </c>
      <c r="R2911" t="s">
        <v>8317</v>
      </c>
      <c r="S2911" s="32">
        <v>45086</v>
      </c>
      <c r="T2911" s="23">
        <v>41968.823611111111</v>
      </c>
      <c r="U2911" s="18" t="s">
        <v>8399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v>3.3333333333333335E-5</v>
      </c>
      <c r="P2912">
        <v>1</v>
      </c>
      <c r="Q2912" t="s">
        <v>8316</v>
      </c>
      <c r="R2912" t="s">
        <v>8317</v>
      </c>
      <c r="S2912" s="32">
        <v>45087</v>
      </c>
      <c r="T2912" s="23">
        <v>42167.841284722221</v>
      </c>
      <c r="U2912" s="18" t="s">
        <v>8395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v>0.36499999999999999</v>
      </c>
      <c r="P2913">
        <v>46.928571428571431</v>
      </c>
      <c r="Q2913" t="s">
        <v>8316</v>
      </c>
      <c r="R2913" t="s">
        <v>8317</v>
      </c>
      <c r="S2913" s="32">
        <v>45088</v>
      </c>
      <c r="T2913" s="23">
        <v>42182.768819444449</v>
      </c>
      <c r="U2913" s="18" t="s">
        <v>8389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v>0.14058171745152354</v>
      </c>
      <c r="P2914">
        <v>78.07692307692308</v>
      </c>
      <c r="Q2914" t="s">
        <v>8316</v>
      </c>
      <c r="R2914" t="s">
        <v>8317</v>
      </c>
      <c r="S2914" s="32">
        <v>45089</v>
      </c>
      <c r="T2914" s="23">
        <v>42384.131643518514</v>
      </c>
      <c r="U2914" s="18" t="s">
        <v>8391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v>2.0000000000000001E-4</v>
      </c>
      <c r="P2915">
        <v>1</v>
      </c>
      <c r="Q2915" t="s">
        <v>8316</v>
      </c>
      <c r="R2915" t="s">
        <v>8317</v>
      </c>
      <c r="S2915" s="32">
        <v>45090</v>
      </c>
      <c r="T2915" s="23">
        <v>41888.922905092593</v>
      </c>
      <c r="U2915" s="18" t="s">
        <v>8391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v>4.0000000000000003E-5</v>
      </c>
      <c r="P2916">
        <v>1</v>
      </c>
      <c r="Q2916" t="s">
        <v>8316</v>
      </c>
      <c r="R2916" t="s">
        <v>8317</v>
      </c>
      <c r="S2916" s="32">
        <v>45091</v>
      </c>
      <c r="T2916" s="23">
        <v>42077.865671296298</v>
      </c>
      <c r="U2916" s="18" t="s">
        <v>8394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v>0.61099999999999999</v>
      </c>
      <c r="P2917">
        <v>203.66666666666666</v>
      </c>
      <c r="Q2917" t="s">
        <v>8316</v>
      </c>
      <c r="R2917" t="s">
        <v>8317</v>
      </c>
      <c r="S2917" s="32">
        <v>45092</v>
      </c>
      <c r="T2917" s="23">
        <v>42445.356365740736</v>
      </c>
      <c r="U2917" s="18" t="s">
        <v>8389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v>7.8378378378378383E-2</v>
      </c>
      <c r="P2918">
        <v>20.714285714285715</v>
      </c>
      <c r="Q2918" t="s">
        <v>8316</v>
      </c>
      <c r="R2918" t="s">
        <v>8317</v>
      </c>
      <c r="S2918" s="32">
        <v>45093</v>
      </c>
      <c r="T2918" s="23">
        <v>41778.476724537039</v>
      </c>
      <c r="U2918" s="18" t="s">
        <v>8389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v>0.2185</v>
      </c>
      <c r="P2919">
        <v>48.555555555555557</v>
      </c>
      <c r="Q2919" t="s">
        <v>8316</v>
      </c>
      <c r="R2919" t="s">
        <v>8317</v>
      </c>
      <c r="S2919" s="32">
        <v>45094</v>
      </c>
      <c r="T2919" s="23">
        <v>42263.234340277777</v>
      </c>
      <c r="U2919" s="18" t="s">
        <v>8389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v>0.27239999999999998</v>
      </c>
      <c r="P2920">
        <v>68.099999999999994</v>
      </c>
      <c r="Q2920" t="s">
        <v>8316</v>
      </c>
      <c r="R2920" t="s">
        <v>8317</v>
      </c>
      <c r="S2920" s="32">
        <v>45095</v>
      </c>
      <c r="T2920" s="23">
        <v>42306.629710648151</v>
      </c>
      <c r="U2920" s="18" t="s">
        <v>8390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v>8.5000000000000006E-2</v>
      </c>
      <c r="P2921">
        <v>8.5</v>
      </c>
      <c r="Q2921" t="s">
        <v>8316</v>
      </c>
      <c r="R2921" t="s">
        <v>8317</v>
      </c>
      <c r="S2921" s="32">
        <v>45096</v>
      </c>
      <c r="T2921" s="23">
        <v>41856.61954861111</v>
      </c>
      <c r="U2921" s="18" t="s">
        <v>8388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v>0.26840000000000003</v>
      </c>
      <c r="P2922">
        <v>51.615384615384613</v>
      </c>
      <c r="Q2922" t="s">
        <v>8316</v>
      </c>
      <c r="R2922" t="s">
        <v>8317</v>
      </c>
      <c r="S2922" s="32">
        <v>45097</v>
      </c>
      <c r="T2922" s="23">
        <v>42088.750810185185</v>
      </c>
      <c r="U2922" s="18" t="s">
        <v>8389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v>1.29</v>
      </c>
      <c r="P2923">
        <v>43</v>
      </c>
      <c r="Q2923" t="s">
        <v>8316</v>
      </c>
      <c r="R2923" t="s">
        <v>8358</v>
      </c>
      <c r="S2923" s="32">
        <v>45098</v>
      </c>
      <c r="T2923" s="23">
        <v>41907.886620370373</v>
      </c>
      <c r="U2923" s="18" t="s">
        <v>8388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v>1</v>
      </c>
      <c r="P2924">
        <v>83.333333333333329</v>
      </c>
      <c r="Q2924" t="s">
        <v>8316</v>
      </c>
      <c r="R2924" t="s">
        <v>8358</v>
      </c>
      <c r="S2924" s="32">
        <v>45099</v>
      </c>
      <c r="T2924" s="23">
        <v>42142.874155092592</v>
      </c>
      <c r="U2924" s="18" t="s">
        <v>8388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v>1</v>
      </c>
      <c r="P2925">
        <v>30</v>
      </c>
      <c r="Q2925" t="s">
        <v>8316</v>
      </c>
      <c r="R2925" t="s">
        <v>8358</v>
      </c>
      <c r="S2925" s="32">
        <v>45100</v>
      </c>
      <c r="T2925" s="23">
        <v>42028.125</v>
      </c>
      <c r="U2925" s="18" t="s">
        <v>8388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v>1.032</v>
      </c>
      <c r="P2926">
        <v>175.51020408163265</v>
      </c>
      <c r="Q2926" t="s">
        <v>8316</v>
      </c>
      <c r="R2926" t="s">
        <v>8358</v>
      </c>
      <c r="S2926" s="32">
        <v>45101</v>
      </c>
      <c r="T2926" s="23">
        <v>42133.165972222225</v>
      </c>
      <c r="U2926" s="18" t="s">
        <v>8394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v>1.0244597777777777</v>
      </c>
      <c r="P2927">
        <v>231.66175879396985</v>
      </c>
      <c r="Q2927" t="s">
        <v>8316</v>
      </c>
      <c r="R2927" t="s">
        <v>8358</v>
      </c>
      <c r="S2927" s="32">
        <v>45102</v>
      </c>
      <c r="T2927" s="23">
        <v>41893.584120370368</v>
      </c>
      <c r="U2927" s="18" t="s">
        <v>8398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v>1.25</v>
      </c>
      <c r="P2928">
        <v>75</v>
      </c>
      <c r="Q2928" t="s">
        <v>8316</v>
      </c>
      <c r="R2928" t="s">
        <v>8358</v>
      </c>
      <c r="S2928" s="32">
        <v>45103</v>
      </c>
      <c r="T2928" s="23">
        <v>42058.765960648147</v>
      </c>
      <c r="U2928" s="18" t="s">
        <v>8389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v>1.3083333333333333</v>
      </c>
      <c r="P2929">
        <v>112.14285714285714</v>
      </c>
      <c r="Q2929" t="s">
        <v>8316</v>
      </c>
      <c r="R2929" t="s">
        <v>8358</v>
      </c>
      <c r="S2929" s="32">
        <v>45104</v>
      </c>
      <c r="T2929" s="23">
        <v>41835.208333333336</v>
      </c>
      <c r="U2929" s="18" t="s">
        <v>8389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v>1</v>
      </c>
      <c r="P2930">
        <v>41.666666666666664</v>
      </c>
      <c r="Q2930" t="s">
        <v>8316</v>
      </c>
      <c r="R2930" t="s">
        <v>8358</v>
      </c>
      <c r="S2930" s="32">
        <v>45105</v>
      </c>
      <c r="T2930" s="23">
        <v>42433.998217592598</v>
      </c>
      <c r="U2930" s="18" t="s">
        <v>8389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v>1.02069375</v>
      </c>
      <c r="P2931">
        <v>255.17343750000001</v>
      </c>
      <c r="Q2931" t="s">
        <v>8316</v>
      </c>
      <c r="R2931" t="s">
        <v>8358</v>
      </c>
      <c r="S2931" s="32">
        <v>45106</v>
      </c>
      <c r="T2931" s="23">
        <v>41784.564328703702</v>
      </c>
      <c r="U2931" s="18" t="s">
        <v>8390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v>1.0092000000000001</v>
      </c>
      <c r="P2932">
        <v>162.7741935483871</v>
      </c>
      <c r="Q2932" t="s">
        <v>8316</v>
      </c>
      <c r="R2932" t="s">
        <v>8358</v>
      </c>
      <c r="S2932" s="32">
        <v>45107</v>
      </c>
      <c r="T2932" s="23">
        <v>42131.584074074075</v>
      </c>
      <c r="U2932" s="18" t="s">
        <v>8391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v>1.06</v>
      </c>
      <c r="P2933">
        <v>88.333333333333329</v>
      </c>
      <c r="Q2933" t="s">
        <v>8316</v>
      </c>
      <c r="R2933" t="s">
        <v>8358</v>
      </c>
      <c r="S2933" s="32">
        <v>45108</v>
      </c>
      <c r="T2933" s="23">
        <v>41897.255555555559</v>
      </c>
      <c r="U2933" s="18" t="s">
        <v>8388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v>1.0509677419354839</v>
      </c>
      <c r="P2934">
        <v>85.736842105263165</v>
      </c>
      <c r="Q2934" t="s">
        <v>8316</v>
      </c>
      <c r="R2934" t="s">
        <v>8358</v>
      </c>
      <c r="S2934" s="32">
        <v>45109</v>
      </c>
      <c r="T2934" s="23">
        <v>42056.458333333328</v>
      </c>
      <c r="U2934" s="18" t="s">
        <v>8389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v>1.0276000000000001</v>
      </c>
      <c r="P2935">
        <v>47.574074074074076</v>
      </c>
      <c r="Q2935" t="s">
        <v>8316</v>
      </c>
      <c r="R2935" t="s">
        <v>8358</v>
      </c>
      <c r="S2935" s="32">
        <v>45110</v>
      </c>
      <c r="T2935" s="23">
        <v>42525.956631944442</v>
      </c>
      <c r="U2935" s="18" t="s">
        <v>8389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v>1.08</v>
      </c>
      <c r="P2936">
        <v>72.972972972972968</v>
      </c>
      <c r="Q2936" t="s">
        <v>8316</v>
      </c>
      <c r="R2936" t="s">
        <v>8358</v>
      </c>
      <c r="S2936" s="32">
        <v>45111</v>
      </c>
      <c r="T2936" s="23">
        <v>41805.636157407411</v>
      </c>
      <c r="U2936" s="18" t="s">
        <v>8389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v>1.0088571428571429</v>
      </c>
      <c r="P2937">
        <v>90.538461538461533</v>
      </c>
      <c r="Q2937" t="s">
        <v>8316</v>
      </c>
      <c r="R2937" t="s">
        <v>8358</v>
      </c>
      <c r="S2937" s="32">
        <v>45112</v>
      </c>
      <c r="T2937" s="23">
        <v>42611.708333333328</v>
      </c>
      <c r="U2937" s="18" t="s">
        <v>8389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v>1.28</v>
      </c>
      <c r="P2938">
        <v>37.647058823529413</v>
      </c>
      <c r="Q2938" t="s">
        <v>8316</v>
      </c>
      <c r="R2938" t="s">
        <v>8358</v>
      </c>
      <c r="S2938" s="32">
        <v>45113</v>
      </c>
      <c r="T2938" s="23">
        <v>41925.207638888889</v>
      </c>
      <c r="U2938" s="18" t="s">
        <v>8389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v>1.3333333333333333</v>
      </c>
      <c r="P2939">
        <v>36.363636363636367</v>
      </c>
      <c r="Q2939" t="s">
        <v>8316</v>
      </c>
      <c r="R2939" t="s">
        <v>8358</v>
      </c>
      <c r="S2939" s="32">
        <v>45114</v>
      </c>
      <c r="T2939" s="23">
        <v>41833.457326388889</v>
      </c>
      <c r="U2939" s="18" t="s">
        <v>8389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v>1.0137499999999999</v>
      </c>
      <c r="P2940">
        <v>126.71875</v>
      </c>
      <c r="Q2940" t="s">
        <v>8316</v>
      </c>
      <c r="R2940" t="s">
        <v>8358</v>
      </c>
      <c r="S2940" s="32">
        <v>45115</v>
      </c>
      <c r="T2940" s="23">
        <v>42034.703865740739</v>
      </c>
      <c r="U2940" s="18" t="s">
        <v>8389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v>1.0287500000000001</v>
      </c>
      <c r="P2941">
        <v>329.2</v>
      </c>
      <c r="Q2941" t="s">
        <v>8316</v>
      </c>
      <c r="R2941" t="s">
        <v>8358</v>
      </c>
      <c r="S2941" s="32">
        <v>45116</v>
      </c>
      <c r="T2941" s="23">
        <v>41879.041666666664</v>
      </c>
      <c r="U2941" s="18" t="s">
        <v>8390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v>1.0724</v>
      </c>
      <c r="P2942">
        <v>81.242424242424249</v>
      </c>
      <c r="Q2942" t="s">
        <v>8316</v>
      </c>
      <c r="R2942" t="s">
        <v>8358</v>
      </c>
      <c r="S2942" s="32">
        <v>45117</v>
      </c>
      <c r="T2942" s="23">
        <v>42022.773356481484</v>
      </c>
      <c r="U2942" s="18" t="s">
        <v>8389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v>4.0000000000000003E-5</v>
      </c>
      <c r="P2943">
        <v>1</v>
      </c>
      <c r="Q2943" t="s">
        <v>8316</v>
      </c>
      <c r="R2943" t="s">
        <v>8356</v>
      </c>
      <c r="S2943" s="32">
        <v>45118</v>
      </c>
      <c r="T2943" s="23">
        <v>42064.960127314815</v>
      </c>
      <c r="U2943" s="18" t="s">
        <v>8394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v>0.20424999999999999</v>
      </c>
      <c r="P2944">
        <v>202.22772277227722</v>
      </c>
      <c r="Q2944" t="s">
        <v>8316</v>
      </c>
      <c r="R2944" t="s">
        <v>8356</v>
      </c>
      <c r="S2944" s="32">
        <v>45119</v>
      </c>
      <c r="T2944" s="23">
        <v>42354.845833333333</v>
      </c>
      <c r="U2944" s="18" t="s">
        <v>8399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v>0</v>
      </c>
      <c r="P2945" t="e">
        <v>#DIV/0!</v>
      </c>
      <c r="Q2945" t="s">
        <v>8316</v>
      </c>
      <c r="R2945" t="s">
        <v>8356</v>
      </c>
      <c r="S2945" s="32">
        <v>45120</v>
      </c>
      <c r="T2945" s="23">
        <v>42107.129398148143</v>
      </c>
      <c r="U2945" s="18" t="s">
        <v>8389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v>0.01</v>
      </c>
      <c r="P2946">
        <v>100</v>
      </c>
      <c r="Q2946" t="s">
        <v>8316</v>
      </c>
      <c r="R2946" t="s">
        <v>8356</v>
      </c>
      <c r="S2946" s="32">
        <v>45121</v>
      </c>
      <c r="T2946" s="23">
        <v>42162.9143287037</v>
      </c>
      <c r="U2946" s="18" t="s">
        <v>8391</v>
      </c>
    </row>
    <row r="2947" spans="1:21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v>0</v>
      </c>
      <c r="P2947" t="e">
        <v>#DIV/0!</v>
      </c>
      <c r="Q2947" t="s">
        <v>8316</v>
      </c>
      <c r="R2947" t="s">
        <v>8356</v>
      </c>
      <c r="S2947" s="32">
        <v>45122</v>
      </c>
      <c r="T2947" s="23">
        <v>42148.139583333337</v>
      </c>
      <c r="U2947" s="18" t="s">
        <v>8399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v>1E-3</v>
      </c>
      <c r="P2948">
        <v>1</v>
      </c>
      <c r="Q2948" t="s">
        <v>8316</v>
      </c>
      <c r="R2948" t="s">
        <v>8356</v>
      </c>
      <c r="S2948" s="32">
        <v>45123</v>
      </c>
      <c r="T2948" s="23">
        <v>42597.531157407408</v>
      </c>
      <c r="U2948" s="18" t="s">
        <v>8389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v>4.2880000000000001E-2</v>
      </c>
      <c r="P2949">
        <v>82.461538461538467</v>
      </c>
      <c r="Q2949" t="s">
        <v>8316</v>
      </c>
      <c r="R2949" t="s">
        <v>8356</v>
      </c>
      <c r="S2949" s="32">
        <v>45124</v>
      </c>
      <c r="T2949" s="23">
        <v>42698.715972222228</v>
      </c>
      <c r="U2949" s="18" t="s">
        <v>8394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v>4.8000000000000001E-5</v>
      </c>
      <c r="P2950">
        <v>2.6666666666666665</v>
      </c>
      <c r="Q2950" t="s">
        <v>8316</v>
      </c>
      <c r="R2950" t="s">
        <v>8356</v>
      </c>
      <c r="S2950" s="32">
        <v>45125</v>
      </c>
      <c r="T2950" s="23">
        <v>42157.649224537032</v>
      </c>
      <c r="U2950" s="18" t="s">
        <v>8399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v>2.5000000000000001E-2</v>
      </c>
      <c r="P2951">
        <v>12.5</v>
      </c>
      <c r="Q2951" t="s">
        <v>8316</v>
      </c>
      <c r="R2951" t="s">
        <v>8356</v>
      </c>
      <c r="S2951" s="32">
        <v>45126</v>
      </c>
      <c r="T2951" s="23">
        <v>42327.864780092597</v>
      </c>
      <c r="U2951" s="18" t="s">
        <v>8389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v>0</v>
      </c>
      <c r="P2952" t="e">
        <v>#DIV/0!</v>
      </c>
      <c r="Q2952" t="s">
        <v>8316</v>
      </c>
      <c r="R2952" t="s">
        <v>8356</v>
      </c>
      <c r="S2952" s="32">
        <v>45127</v>
      </c>
      <c r="T2952" s="23">
        <v>42392.36518518519</v>
      </c>
      <c r="U2952" s="18" t="s">
        <v>8399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v>2.1919999999999999E-2</v>
      </c>
      <c r="P2953">
        <v>18.896551724137932</v>
      </c>
      <c r="Q2953" t="s">
        <v>8316</v>
      </c>
      <c r="R2953" t="s">
        <v>8356</v>
      </c>
      <c r="S2953" s="32">
        <v>45128</v>
      </c>
      <c r="T2953" s="23">
        <v>41917.802928240737</v>
      </c>
      <c r="U2953" s="18" t="s">
        <v>8399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v>8.0250000000000002E-2</v>
      </c>
      <c r="P2954">
        <v>200.625</v>
      </c>
      <c r="Q2954" t="s">
        <v>8316</v>
      </c>
      <c r="R2954" t="s">
        <v>8356</v>
      </c>
      <c r="S2954" s="32">
        <v>45129</v>
      </c>
      <c r="T2954" s="23">
        <v>42660.166666666672</v>
      </c>
      <c r="U2954" s="18" t="s">
        <v>8393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v>1.5125E-3</v>
      </c>
      <c r="P2955">
        <v>201.66666666666666</v>
      </c>
      <c r="Q2955" t="s">
        <v>8316</v>
      </c>
      <c r="R2955" t="s">
        <v>8356</v>
      </c>
      <c r="S2955" s="32">
        <v>45130</v>
      </c>
      <c r="T2955" s="23">
        <v>42285.791909722218</v>
      </c>
      <c r="U2955" s="18" t="s">
        <v>8399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v>0</v>
      </c>
      <c r="P2956" t="e">
        <v>#DIV/0!</v>
      </c>
      <c r="Q2956" t="s">
        <v>8316</v>
      </c>
      <c r="R2956" t="s">
        <v>8356</v>
      </c>
      <c r="S2956" s="32">
        <v>45131</v>
      </c>
      <c r="T2956" s="23">
        <v>42810.541701388895</v>
      </c>
      <c r="U2956" s="18" t="s">
        <v>8392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v>0.59583333333333333</v>
      </c>
      <c r="P2957">
        <v>65</v>
      </c>
      <c r="Q2957" t="s">
        <v>8316</v>
      </c>
      <c r="R2957" t="s">
        <v>8356</v>
      </c>
      <c r="S2957" s="32">
        <v>45132</v>
      </c>
      <c r="T2957" s="23">
        <v>42171.741307870368</v>
      </c>
      <c r="U2957" s="18" t="s">
        <v>8389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v>0.16734177215189874</v>
      </c>
      <c r="P2958">
        <v>66.099999999999994</v>
      </c>
      <c r="Q2958" t="s">
        <v>8316</v>
      </c>
      <c r="R2958" t="s">
        <v>8356</v>
      </c>
      <c r="S2958" s="32">
        <v>45133</v>
      </c>
      <c r="T2958" s="23">
        <v>42494.958912037036</v>
      </c>
      <c r="U2958" s="18" t="s">
        <v>8390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v>1.8666666666666668E-2</v>
      </c>
      <c r="P2959">
        <v>93.333333333333329</v>
      </c>
      <c r="Q2959" t="s">
        <v>8316</v>
      </c>
      <c r="R2959" t="s">
        <v>8356</v>
      </c>
      <c r="S2959" s="32">
        <v>45134</v>
      </c>
      <c r="T2959" s="23">
        <v>42090.969583333332</v>
      </c>
      <c r="U2959" s="18" t="s">
        <v>8392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v>0</v>
      </c>
      <c r="P2960" t="e">
        <v>#DIV/0!</v>
      </c>
      <c r="Q2960" t="s">
        <v>8316</v>
      </c>
      <c r="R2960" t="s">
        <v>8356</v>
      </c>
      <c r="S2960" s="32">
        <v>45135</v>
      </c>
      <c r="T2960" s="23">
        <v>42498.73746527778</v>
      </c>
      <c r="U2960" s="18" t="s">
        <v>8399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v>0</v>
      </c>
      <c r="P2961" t="e">
        <v>#DIV/0!</v>
      </c>
      <c r="Q2961" t="s">
        <v>8316</v>
      </c>
      <c r="R2961" t="s">
        <v>8356</v>
      </c>
      <c r="S2961" s="32">
        <v>45136</v>
      </c>
      <c r="T2961" s="23">
        <v>42528.008391203708</v>
      </c>
      <c r="U2961" s="18" t="s">
        <v>8391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v>0</v>
      </c>
      <c r="P2962" t="e">
        <v>#DIV/0!</v>
      </c>
      <c r="Q2962" t="s">
        <v>8316</v>
      </c>
      <c r="R2962" t="s">
        <v>8356</v>
      </c>
      <c r="S2962" s="32">
        <v>45137</v>
      </c>
      <c r="T2962" s="23">
        <v>41893.757210648146</v>
      </c>
      <c r="U2962" s="18" t="s">
        <v>8399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v>1.0962000000000001</v>
      </c>
      <c r="P2963">
        <v>50.75</v>
      </c>
      <c r="Q2963" t="s">
        <v>8316</v>
      </c>
      <c r="R2963" t="s">
        <v>8317</v>
      </c>
      <c r="S2963" s="32">
        <v>45138</v>
      </c>
      <c r="T2963" s="23">
        <v>42089.166666666672</v>
      </c>
      <c r="U2963" s="18" t="s">
        <v>8390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v>1.218</v>
      </c>
      <c r="P2964">
        <v>60.9</v>
      </c>
      <c r="Q2964" t="s">
        <v>8316</v>
      </c>
      <c r="R2964" t="s">
        <v>8317</v>
      </c>
      <c r="S2964" s="32">
        <v>45139</v>
      </c>
      <c r="T2964" s="23">
        <v>42064.290972222225</v>
      </c>
      <c r="U2964" s="18" t="s">
        <v>8389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v>1.0685</v>
      </c>
      <c r="P2965">
        <v>109.03061224489795</v>
      </c>
      <c r="Q2965" t="s">
        <v>8316</v>
      </c>
      <c r="R2965" t="s">
        <v>8317</v>
      </c>
      <c r="S2965" s="32">
        <v>45140</v>
      </c>
      <c r="T2965" s="23">
        <v>42187.470185185186</v>
      </c>
      <c r="U2965" s="18" t="s">
        <v>8391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v>1.0071379999999999</v>
      </c>
      <c r="P2966">
        <v>25.692295918367346</v>
      </c>
      <c r="Q2966" t="s">
        <v>8316</v>
      </c>
      <c r="R2966" t="s">
        <v>8317</v>
      </c>
      <c r="S2966" s="32">
        <v>45141</v>
      </c>
      <c r="T2966" s="23">
        <v>41857.897222222222</v>
      </c>
      <c r="U2966" s="18" t="s">
        <v>8390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v>1.0900000000000001</v>
      </c>
      <c r="P2967">
        <v>41.92307692307692</v>
      </c>
      <c r="Q2967" t="s">
        <v>8316</v>
      </c>
      <c r="R2967" t="s">
        <v>8317</v>
      </c>
      <c r="S2967" s="32">
        <v>45142</v>
      </c>
      <c r="T2967" s="23">
        <v>42192.729548611111</v>
      </c>
      <c r="U2967" s="18" t="s">
        <v>8389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v>1.1363000000000001</v>
      </c>
      <c r="P2968">
        <v>88.7734375</v>
      </c>
      <c r="Q2968" t="s">
        <v>8316</v>
      </c>
      <c r="R2968" t="s">
        <v>8317</v>
      </c>
      <c r="S2968" s="32">
        <v>45143</v>
      </c>
      <c r="T2968" s="23">
        <v>42263.738564814819</v>
      </c>
      <c r="U2968" s="18" t="s">
        <v>8391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v>1.1392</v>
      </c>
      <c r="P2969">
        <v>80.225352112676063</v>
      </c>
      <c r="Q2969" t="s">
        <v>8316</v>
      </c>
      <c r="R2969" t="s">
        <v>8317</v>
      </c>
      <c r="S2969" s="32">
        <v>45144</v>
      </c>
      <c r="T2969" s="23">
        <v>42072.156157407408</v>
      </c>
      <c r="U2969" s="18" t="s">
        <v>8390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v>1.06</v>
      </c>
      <c r="P2970">
        <v>78.936170212765958</v>
      </c>
      <c r="Q2970" t="s">
        <v>8316</v>
      </c>
      <c r="R2970" t="s">
        <v>8317</v>
      </c>
      <c r="S2970" s="32">
        <v>45145</v>
      </c>
      <c r="T2970" s="23">
        <v>42599.165972222225</v>
      </c>
      <c r="U2970" s="18" t="s">
        <v>8389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v>1.625</v>
      </c>
      <c r="P2971">
        <v>95.588235294117652</v>
      </c>
      <c r="Q2971" t="s">
        <v>8316</v>
      </c>
      <c r="R2971" t="s">
        <v>8317</v>
      </c>
      <c r="S2971" s="32">
        <v>45146</v>
      </c>
      <c r="T2971" s="23">
        <v>42127.952083333337</v>
      </c>
      <c r="U2971" s="18" t="s">
        <v>8389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v>1.06</v>
      </c>
      <c r="P2972">
        <v>69.890109890109883</v>
      </c>
      <c r="Q2972" t="s">
        <v>8316</v>
      </c>
      <c r="R2972" t="s">
        <v>8317</v>
      </c>
      <c r="S2972" s="32">
        <v>45147</v>
      </c>
      <c r="T2972" s="23">
        <v>41838.669571759259</v>
      </c>
      <c r="U2972" s="18" t="s">
        <v>8390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v>1.0015624999999999</v>
      </c>
      <c r="P2973">
        <v>74.534883720930239</v>
      </c>
      <c r="Q2973" t="s">
        <v>8316</v>
      </c>
      <c r="R2973" t="s">
        <v>8317</v>
      </c>
      <c r="S2973" s="32">
        <v>45148</v>
      </c>
      <c r="T2973" s="23">
        <v>41882.658310185187</v>
      </c>
      <c r="U2973" s="18" t="s">
        <v>8389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v>1.0535000000000001</v>
      </c>
      <c r="P2974">
        <v>123.94117647058823</v>
      </c>
      <c r="Q2974" t="s">
        <v>8316</v>
      </c>
      <c r="R2974" t="s">
        <v>8317</v>
      </c>
      <c r="S2974" s="32">
        <v>45149</v>
      </c>
      <c r="T2974" s="23">
        <v>42709.041666666672</v>
      </c>
      <c r="U2974" s="18" t="s">
        <v>8389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v>1.748</v>
      </c>
      <c r="P2975">
        <v>264.84848484848487</v>
      </c>
      <c r="Q2975" t="s">
        <v>8316</v>
      </c>
      <c r="R2975" t="s">
        <v>8317</v>
      </c>
      <c r="S2975" s="32">
        <v>45150</v>
      </c>
      <c r="T2975" s="23">
        <v>42370.166666666672</v>
      </c>
      <c r="U2975" s="18" t="s">
        <v>8390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v>1.02</v>
      </c>
      <c r="P2976">
        <v>58.620689655172413</v>
      </c>
      <c r="Q2976" t="s">
        <v>8316</v>
      </c>
      <c r="R2976" t="s">
        <v>8317</v>
      </c>
      <c r="S2976" s="32">
        <v>45151</v>
      </c>
      <c r="T2976" s="23">
        <v>41908.065972222219</v>
      </c>
      <c r="U2976" s="18" t="s">
        <v>8390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v>1.00125</v>
      </c>
      <c r="P2977">
        <v>70.884955752212392</v>
      </c>
      <c r="Q2977" t="s">
        <v>8316</v>
      </c>
      <c r="R2977" t="s">
        <v>8317</v>
      </c>
      <c r="S2977" s="32">
        <v>45152</v>
      </c>
      <c r="T2977" s="23">
        <v>41970.125</v>
      </c>
      <c r="U2977" s="18" t="s">
        <v>8390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v>1.7142857142857142</v>
      </c>
      <c r="P2978">
        <v>8.5714285714285712</v>
      </c>
      <c r="Q2978" t="s">
        <v>8316</v>
      </c>
      <c r="R2978" t="s">
        <v>8317</v>
      </c>
      <c r="S2978" s="32">
        <v>45153</v>
      </c>
      <c r="T2978" s="23">
        <v>42442.5</v>
      </c>
      <c r="U2978" s="18" t="s">
        <v>8388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v>1.1356666666666666</v>
      </c>
      <c r="P2979">
        <v>113.56666666666666</v>
      </c>
      <c r="Q2979" t="s">
        <v>8316</v>
      </c>
      <c r="R2979" t="s">
        <v>8317</v>
      </c>
      <c r="S2979" s="32">
        <v>45154</v>
      </c>
      <c r="T2979" s="23">
        <v>42086.093055555553</v>
      </c>
      <c r="U2979" s="18" t="s">
        <v>8389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v>1.2946666666666666</v>
      </c>
      <c r="P2980">
        <v>60.6875</v>
      </c>
      <c r="Q2980" t="s">
        <v>8316</v>
      </c>
      <c r="R2980" t="s">
        <v>8317</v>
      </c>
      <c r="S2980" s="32">
        <v>45155</v>
      </c>
      <c r="T2980" s="23">
        <v>41932.249305555553</v>
      </c>
      <c r="U2980" s="18" t="s">
        <v>8388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v>1.014</v>
      </c>
      <c r="P2981">
        <v>110.21739130434783</v>
      </c>
      <c r="Q2981" t="s">
        <v>8316</v>
      </c>
      <c r="R2981" t="s">
        <v>8317</v>
      </c>
      <c r="S2981" s="32">
        <v>45156</v>
      </c>
      <c r="T2981" s="23">
        <v>42010.25</v>
      </c>
      <c r="U2981" s="18" t="s">
        <v>8390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v>1.0916666666666666</v>
      </c>
      <c r="P2982">
        <v>136.45833333333334</v>
      </c>
      <c r="Q2982" t="s">
        <v>8316</v>
      </c>
      <c r="R2982" t="s">
        <v>8317</v>
      </c>
      <c r="S2982" s="32">
        <v>45157</v>
      </c>
      <c r="T2982" s="23">
        <v>42240.083333333328</v>
      </c>
      <c r="U2982" s="18" t="s">
        <v>8389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v>1.28925</v>
      </c>
      <c r="P2983">
        <v>53.164948453608247</v>
      </c>
      <c r="Q2983" t="s">
        <v>8316</v>
      </c>
      <c r="R2983" t="s">
        <v>8356</v>
      </c>
      <c r="S2983" s="32">
        <v>45158</v>
      </c>
      <c r="T2983" s="23">
        <v>42270.559675925921</v>
      </c>
      <c r="U2983" s="18" t="s">
        <v>8389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v>1.0206</v>
      </c>
      <c r="P2984">
        <v>86.491525423728817</v>
      </c>
      <c r="Q2984" t="s">
        <v>8316</v>
      </c>
      <c r="R2984" t="s">
        <v>8356</v>
      </c>
      <c r="S2984" s="32">
        <v>45159</v>
      </c>
      <c r="T2984" s="23">
        <v>42411.686840277776</v>
      </c>
      <c r="U2984" s="18" t="s">
        <v>8390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v>1.465395775862069</v>
      </c>
      <c r="P2985">
        <v>155.23827397260274</v>
      </c>
      <c r="Q2985" t="s">
        <v>8316</v>
      </c>
      <c r="R2985" t="s">
        <v>8356</v>
      </c>
      <c r="S2985" s="32">
        <v>45160</v>
      </c>
      <c r="T2985" s="23">
        <v>41954.674027777779</v>
      </c>
      <c r="U2985" s="18" t="s">
        <v>8399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v>1.00352</v>
      </c>
      <c r="P2986">
        <v>115.08256880733946</v>
      </c>
      <c r="Q2986" t="s">
        <v>8316</v>
      </c>
      <c r="R2986" t="s">
        <v>8356</v>
      </c>
      <c r="S2986" s="32">
        <v>45161</v>
      </c>
      <c r="T2986" s="23">
        <v>42606.278715277775</v>
      </c>
      <c r="U2986" s="18" t="s">
        <v>8394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v>1.2164999999999999</v>
      </c>
      <c r="P2987">
        <v>109.5945945945946</v>
      </c>
      <c r="Q2987" t="s">
        <v>8316</v>
      </c>
      <c r="R2987" t="s">
        <v>8356</v>
      </c>
      <c r="S2987" s="32">
        <v>45162</v>
      </c>
      <c r="T2987" s="23">
        <v>42674.166666666672</v>
      </c>
      <c r="U2987" s="18" t="s">
        <v>8391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v>1.0549999999999999</v>
      </c>
      <c r="P2988">
        <v>45.214285714285715</v>
      </c>
      <c r="Q2988" t="s">
        <v>8316</v>
      </c>
      <c r="R2988" t="s">
        <v>8356</v>
      </c>
      <c r="S2988" s="32">
        <v>45163</v>
      </c>
      <c r="T2988" s="23">
        <v>42491.458402777775</v>
      </c>
      <c r="U2988" s="18" t="s">
        <v>8389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v>1.1040080000000001</v>
      </c>
      <c r="P2989">
        <v>104.15169811320754</v>
      </c>
      <c r="Q2989" t="s">
        <v>8316</v>
      </c>
      <c r="R2989" t="s">
        <v>8356</v>
      </c>
      <c r="S2989" s="32">
        <v>45164</v>
      </c>
      <c r="T2989" s="23">
        <v>42656</v>
      </c>
      <c r="U2989" s="18" t="s">
        <v>8394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v>1</v>
      </c>
      <c r="P2990">
        <v>35.714285714285715</v>
      </c>
      <c r="Q2990" t="s">
        <v>8316</v>
      </c>
      <c r="R2990" t="s">
        <v>8356</v>
      </c>
      <c r="S2990" s="32">
        <v>45165</v>
      </c>
      <c r="T2990" s="23">
        <v>42541.362048611118</v>
      </c>
      <c r="U2990" s="18" t="s">
        <v>8389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v>1.76535</v>
      </c>
      <c r="P2991">
        <v>96.997252747252745</v>
      </c>
      <c r="Q2991" t="s">
        <v>8316</v>
      </c>
      <c r="R2991" t="s">
        <v>8356</v>
      </c>
      <c r="S2991" s="32">
        <v>45166</v>
      </c>
      <c r="T2991" s="23">
        <v>42359.207638888889</v>
      </c>
      <c r="U2991" s="18" t="s">
        <v>8393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v>1</v>
      </c>
      <c r="P2992">
        <v>370.37037037037038</v>
      </c>
      <c r="Q2992" t="s">
        <v>8316</v>
      </c>
      <c r="R2992" t="s">
        <v>8356</v>
      </c>
      <c r="S2992" s="32">
        <v>45167</v>
      </c>
      <c r="T2992" s="23">
        <v>42376.57430555555</v>
      </c>
      <c r="U2992" s="18" t="s">
        <v>8391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v>1.0329411764705883</v>
      </c>
      <c r="P2993">
        <v>94.408602150537632</v>
      </c>
      <c r="Q2993" t="s">
        <v>8316</v>
      </c>
      <c r="R2993" t="s">
        <v>8356</v>
      </c>
      <c r="S2993" s="32">
        <v>45168</v>
      </c>
      <c r="T2993" s="23">
        <v>42762.837152777778</v>
      </c>
      <c r="U2993" s="18" t="s">
        <v>8390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v>1.0449999999999999</v>
      </c>
      <c r="P2994">
        <v>48.984375</v>
      </c>
      <c r="Q2994" t="s">
        <v>8316</v>
      </c>
      <c r="R2994" t="s">
        <v>8356</v>
      </c>
      <c r="S2994" s="32">
        <v>45169</v>
      </c>
      <c r="T2994" s="23">
        <v>42652.767476851848</v>
      </c>
      <c r="U2994" s="18" t="s">
        <v>8389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v>1.0029999999999999</v>
      </c>
      <c r="P2995">
        <v>45.590909090909093</v>
      </c>
      <c r="Q2995" t="s">
        <v>8316</v>
      </c>
      <c r="R2995" t="s">
        <v>8356</v>
      </c>
      <c r="S2995" s="32">
        <v>45170</v>
      </c>
      <c r="T2995" s="23">
        <v>42420.838738425926</v>
      </c>
      <c r="U2995" s="18" t="s">
        <v>8389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v>4.577466666666667</v>
      </c>
      <c r="P2996">
        <v>23.275254237288134</v>
      </c>
      <c r="Q2996" t="s">
        <v>8316</v>
      </c>
      <c r="R2996" t="s">
        <v>8356</v>
      </c>
      <c r="S2996" s="32">
        <v>45171</v>
      </c>
      <c r="T2996" s="23">
        <v>41915.478842592594</v>
      </c>
      <c r="U2996" s="18" t="s">
        <v>8388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v>1.0496000000000001</v>
      </c>
      <c r="P2997">
        <v>63.2289156626506</v>
      </c>
      <c r="Q2997" t="s">
        <v>8316</v>
      </c>
      <c r="R2997" t="s">
        <v>8356</v>
      </c>
      <c r="S2997" s="32">
        <v>45172</v>
      </c>
      <c r="T2997" s="23">
        <v>42754.665173611109</v>
      </c>
      <c r="U2997" s="18" t="s">
        <v>8392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v>1.7194285714285715</v>
      </c>
      <c r="P2998">
        <v>153.5204081632653</v>
      </c>
      <c r="Q2998" t="s">
        <v>8316</v>
      </c>
      <c r="R2998" t="s">
        <v>8356</v>
      </c>
      <c r="S2998" s="32">
        <v>45173</v>
      </c>
      <c r="T2998" s="23">
        <v>42150.912500000006</v>
      </c>
      <c r="U2998" s="18" t="s">
        <v>8396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v>1.0373000000000001</v>
      </c>
      <c r="P2999">
        <v>90.2</v>
      </c>
      <c r="Q2999" t="s">
        <v>8316</v>
      </c>
      <c r="R2999" t="s">
        <v>8356</v>
      </c>
      <c r="S2999" s="32">
        <v>45174</v>
      </c>
      <c r="T2999" s="23">
        <v>42793.207638888889</v>
      </c>
      <c r="U2999" s="18" t="s">
        <v>8391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v>1.0302899999999999</v>
      </c>
      <c r="P3000">
        <v>118.97113163972287</v>
      </c>
      <c r="Q3000" t="s">
        <v>8316</v>
      </c>
      <c r="R3000" t="s">
        <v>8356</v>
      </c>
      <c r="S3000" s="32">
        <v>45175</v>
      </c>
      <c r="T3000" s="23">
        <v>41806.184027777781</v>
      </c>
      <c r="U3000" s="18" t="s">
        <v>8399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v>1.1888888888888889</v>
      </c>
      <c r="P3001">
        <v>80.25</v>
      </c>
      <c r="Q3001" t="s">
        <v>8316</v>
      </c>
      <c r="R3001" t="s">
        <v>8356</v>
      </c>
      <c r="S3001" s="32">
        <v>45176</v>
      </c>
      <c r="T3001" s="23">
        <v>42795.083333333328</v>
      </c>
      <c r="U3001" s="18" t="s">
        <v>8389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v>1</v>
      </c>
      <c r="P3002">
        <v>62.5</v>
      </c>
      <c r="Q3002" t="s">
        <v>8316</v>
      </c>
      <c r="R3002" t="s">
        <v>8356</v>
      </c>
      <c r="S3002" s="32">
        <v>45177</v>
      </c>
      <c r="T3002" s="23">
        <v>42766.75</v>
      </c>
      <c r="U3002" s="18" t="s">
        <v>8388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v>3.1869988910451896</v>
      </c>
      <c r="P3003">
        <v>131.37719999999999</v>
      </c>
      <c r="Q3003" t="s">
        <v>8316</v>
      </c>
      <c r="R3003" t="s">
        <v>8356</v>
      </c>
      <c r="S3003" s="32">
        <v>45178</v>
      </c>
      <c r="T3003" s="23">
        <v>42564.895625000005</v>
      </c>
      <c r="U3003" s="18" t="s">
        <v>8390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v>1.0850614285714286</v>
      </c>
      <c r="P3004">
        <v>73.032980769230775</v>
      </c>
      <c r="Q3004" t="s">
        <v>8316</v>
      </c>
      <c r="R3004" t="s">
        <v>8356</v>
      </c>
      <c r="S3004" s="32">
        <v>45179</v>
      </c>
      <c r="T3004" s="23">
        <v>41269.83625</v>
      </c>
      <c r="U3004" s="18" t="s">
        <v>8390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v>1.0116666666666667</v>
      </c>
      <c r="P3005">
        <v>178.52941176470588</v>
      </c>
      <c r="Q3005" t="s">
        <v>8316</v>
      </c>
      <c r="R3005" t="s">
        <v>8356</v>
      </c>
      <c r="S3005" s="32">
        <v>45180</v>
      </c>
      <c r="T3005" s="23">
        <v>42430.249305555553</v>
      </c>
      <c r="U3005" s="18" t="s">
        <v>8389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v>1.12815</v>
      </c>
      <c r="P3006">
        <v>162.90974729241879</v>
      </c>
      <c r="Q3006" t="s">
        <v>8316</v>
      </c>
      <c r="R3006" t="s">
        <v>8356</v>
      </c>
      <c r="S3006" s="32">
        <v>45181</v>
      </c>
      <c r="T3006" s="23">
        <v>41958.922731481478</v>
      </c>
      <c r="U3006" s="18" t="s">
        <v>8397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v>1.2049622641509434</v>
      </c>
      <c r="P3007">
        <v>108.24237288135593</v>
      </c>
      <c r="Q3007" t="s">
        <v>8316</v>
      </c>
      <c r="R3007" t="s">
        <v>8356</v>
      </c>
      <c r="S3007" s="32">
        <v>45182</v>
      </c>
      <c r="T3007" s="23">
        <v>41918.674826388888</v>
      </c>
      <c r="U3007" s="18" t="s">
        <v>8391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v>1.0774999999999999</v>
      </c>
      <c r="P3008">
        <v>88.865979381443296</v>
      </c>
      <c r="Q3008" t="s">
        <v>8316</v>
      </c>
      <c r="R3008" t="s">
        <v>8356</v>
      </c>
      <c r="S3008" s="32">
        <v>45183</v>
      </c>
      <c r="T3008" s="23">
        <v>41987.756840277783</v>
      </c>
      <c r="U3008" s="18" t="s">
        <v>8390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v>1.8</v>
      </c>
      <c r="P3009">
        <v>54</v>
      </c>
      <c r="Q3009" t="s">
        <v>8316</v>
      </c>
      <c r="R3009" t="s">
        <v>8356</v>
      </c>
      <c r="S3009" s="32">
        <v>45184</v>
      </c>
      <c r="T3009" s="23">
        <v>42119.216238425928</v>
      </c>
      <c r="U3009" s="18" t="s">
        <v>8388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v>1.0116666666666667</v>
      </c>
      <c r="P3010">
        <v>116.73076923076923</v>
      </c>
      <c r="Q3010" t="s">
        <v>8316</v>
      </c>
      <c r="R3010" t="s">
        <v>8356</v>
      </c>
      <c r="S3010" s="32">
        <v>45185</v>
      </c>
      <c r="T3010" s="23">
        <v>42390.212025462963</v>
      </c>
      <c r="U3010" s="18" t="s">
        <v>8389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v>1.19756</v>
      </c>
      <c r="P3011">
        <v>233.8984375</v>
      </c>
      <c r="Q3011" t="s">
        <v>8316</v>
      </c>
      <c r="R3011" t="s">
        <v>8356</v>
      </c>
      <c r="S3011" s="32">
        <v>45186</v>
      </c>
      <c r="T3011" s="23">
        <v>41969.611574074079</v>
      </c>
      <c r="U3011" s="18" t="s">
        <v>8394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v>1.58</v>
      </c>
      <c r="P3012">
        <v>158</v>
      </c>
      <c r="Q3012" t="s">
        <v>8316</v>
      </c>
      <c r="R3012" t="s">
        <v>8356</v>
      </c>
      <c r="S3012" s="32">
        <v>45187</v>
      </c>
      <c r="T3012" s="23">
        <v>42056.832395833335</v>
      </c>
      <c r="U3012" s="18" t="s">
        <v>8389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v>1.2366666666666666</v>
      </c>
      <c r="P3013">
        <v>14.84</v>
      </c>
      <c r="Q3013" t="s">
        <v>8316</v>
      </c>
      <c r="R3013" t="s">
        <v>8356</v>
      </c>
      <c r="S3013" s="32">
        <v>45188</v>
      </c>
      <c r="T3013" s="23">
        <v>42361.957638888889</v>
      </c>
      <c r="U3013" s="18" t="s">
        <v>8388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v>1.1712499999999999</v>
      </c>
      <c r="P3014">
        <v>85.181818181818187</v>
      </c>
      <c r="Q3014" t="s">
        <v>8316</v>
      </c>
      <c r="R3014" t="s">
        <v>8356</v>
      </c>
      <c r="S3014" s="32">
        <v>45189</v>
      </c>
      <c r="T3014" s="23">
        <v>42045.702893518523</v>
      </c>
      <c r="U3014" s="18" t="s">
        <v>8389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v>1.5696000000000001</v>
      </c>
      <c r="P3015">
        <v>146.69158878504672</v>
      </c>
      <c r="Q3015" t="s">
        <v>8316</v>
      </c>
      <c r="R3015" t="s">
        <v>8356</v>
      </c>
      <c r="S3015" s="32">
        <v>45190</v>
      </c>
      <c r="T3015" s="23">
        <v>42176.836215277777</v>
      </c>
      <c r="U3015" s="18" t="s">
        <v>8391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v>1.13104</v>
      </c>
      <c r="P3016">
        <v>50.764811490125673</v>
      </c>
      <c r="Q3016" t="s">
        <v>8316</v>
      </c>
      <c r="R3016" t="s">
        <v>8356</v>
      </c>
      <c r="S3016" s="32">
        <v>45191</v>
      </c>
      <c r="T3016" s="23">
        <v>41948.208333333336</v>
      </c>
      <c r="U3016" s="18" t="s">
        <v>8394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v>1.0317647058823529</v>
      </c>
      <c r="P3017">
        <v>87.7</v>
      </c>
      <c r="Q3017" t="s">
        <v>8316</v>
      </c>
      <c r="R3017" t="s">
        <v>8356</v>
      </c>
      <c r="S3017" s="32">
        <v>45192</v>
      </c>
      <c r="T3017" s="23">
        <v>41801.166666666664</v>
      </c>
      <c r="U3017" s="18" t="s">
        <v>8389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v>1.0261176470588236</v>
      </c>
      <c r="P3018">
        <v>242.27777777777777</v>
      </c>
      <c r="Q3018" t="s">
        <v>8316</v>
      </c>
      <c r="R3018" t="s">
        <v>8356</v>
      </c>
      <c r="S3018" s="32">
        <v>45193</v>
      </c>
      <c r="T3018" s="23">
        <v>41838.548055555555</v>
      </c>
      <c r="U3018" s="18" t="s">
        <v>8390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v>1.0584090909090909</v>
      </c>
      <c r="P3019">
        <v>146.44654088050314</v>
      </c>
      <c r="Q3019" t="s">
        <v>8316</v>
      </c>
      <c r="R3019" t="s">
        <v>8356</v>
      </c>
      <c r="S3019" s="32">
        <v>45194</v>
      </c>
      <c r="T3019" s="23">
        <v>41871.850034722222</v>
      </c>
      <c r="U3019" s="18" t="s">
        <v>8393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v>1.0071428571428571</v>
      </c>
      <c r="P3020">
        <v>103.17073170731707</v>
      </c>
      <c r="Q3020" t="s">
        <v>8316</v>
      </c>
      <c r="R3020" t="s">
        <v>8356</v>
      </c>
      <c r="S3020" s="32">
        <v>45195</v>
      </c>
      <c r="T3020" s="23">
        <v>42205.916666666672</v>
      </c>
      <c r="U3020" s="18" t="s">
        <v>8389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v>1.2123333333333333</v>
      </c>
      <c r="P3021">
        <v>80.464601769911511</v>
      </c>
      <c r="Q3021" t="s">
        <v>8316</v>
      </c>
      <c r="R3021" t="s">
        <v>8356</v>
      </c>
      <c r="S3021" s="32">
        <v>45196</v>
      </c>
      <c r="T3021" s="23">
        <v>41786.125</v>
      </c>
      <c r="U3021" s="18" t="s">
        <v>8392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v>1.0057142857142858</v>
      </c>
      <c r="P3022">
        <v>234.66666666666666</v>
      </c>
      <c r="Q3022" t="s">
        <v>8316</v>
      </c>
      <c r="R3022" t="s">
        <v>8356</v>
      </c>
      <c r="S3022" s="32">
        <v>45197</v>
      </c>
      <c r="T3022" s="23">
        <v>42230.846446759257</v>
      </c>
      <c r="U3022" s="18" t="s">
        <v>8390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v>1.1602222222222223</v>
      </c>
      <c r="P3023">
        <v>50.689320388349515</v>
      </c>
      <c r="Q3023" t="s">
        <v>8316</v>
      </c>
      <c r="R3023" t="s">
        <v>8356</v>
      </c>
      <c r="S3023" s="32">
        <v>45198</v>
      </c>
      <c r="T3023" s="23">
        <v>42696.249305555553</v>
      </c>
      <c r="U3023" s="18" t="s">
        <v>8389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v>1.0087999999999999</v>
      </c>
      <c r="P3024">
        <v>162.70967741935485</v>
      </c>
      <c r="Q3024" t="s">
        <v>8316</v>
      </c>
      <c r="R3024" t="s">
        <v>8356</v>
      </c>
      <c r="S3024" s="32">
        <v>45199</v>
      </c>
      <c r="T3024" s="23">
        <v>42609.95380787037</v>
      </c>
      <c r="U3024" s="18" t="s">
        <v>8391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v>1.03</v>
      </c>
      <c r="P3025">
        <v>120.16666666666667</v>
      </c>
      <c r="Q3025" t="s">
        <v>8316</v>
      </c>
      <c r="R3025" t="s">
        <v>8356</v>
      </c>
      <c r="S3025" s="32">
        <v>45200</v>
      </c>
      <c r="T3025" s="23">
        <v>42166.675763888896</v>
      </c>
      <c r="U3025" s="18" t="s">
        <v>8388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v>2.4641999999999999</v>
      </c>
      <c r="P3026">
        <v>67.697802197802204</v>
      </c>
      <c r="Q3026" t="s">
        <v>8316</v>
      </c>
      <c r="R3026" t="s">
        <v>8356</v>
      </c>
      <c r="S3026" s="32">
        <v>45201</v>
      </c>
      <c r="T3026" s="23">
        <v>41188.993923611109</v>
      </c>
      <c r="U3026" s="18" t="s">
        <v>8390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v>3.0219999999999998</v>
      </c>
      <c r="P3027">
        <v>52.103448275862071</v>
      </c>
      <c r="Q3027" t="s">
        <v>8316</v>
      </c>
      <c r="R3027" t="s">
        <v>8356</v>
      </c>
      <c r="S3027" s="32">
        <v>45202</v>
      </c>
      <c r="T3027" s="23">
        <v>41789.666666666664</v>
      </c>
      <c r="U3027" s="18" t="s">
        <v>8389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v>1.4333333333333333</v>
      </c>
      <c r="P3028">
        <v>51.6</v>
      </c>
      <c r="Q3028" t="s">
        <v>8316</v>
      </c>
      <c r="R3028" t="s">
        <v>8356</v>
      </c>
      <c r="S3028" s="32">
        <v>45203</v>
      </c>
      <c r="T3028" s="23">
        <v>42797.459398148145</v>
      </c>
      <c r="U3028" s="18" t="s">
        <v>8388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v>1.3144</v>
      </c>
      <c r="P3029">
        <v>164.3</v>
      </c>
      <c r="Q3029" t="s">
        <v>8316</v>
      </c>
      <c r="R3029" t="s">
        <v>8356</v>
      </c>
      <c r="S3029" s="32">
        <v>45204</v>
      </c>
      <c r="T3029" s="23">
        <v>42083.662627314814</v>
      </c>
      <c r="U3029" s="18" t="s">
        <v>8397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v>1.6801999999999999</v>
      </c>
      <c r="P3030">
        <v>84.858585858585855</v>
      </c>
      <c r="Q3030" t="s">
        <v>8316</v>
      </c>
      <c r="R3030" t="s">
        <v>8356</v>
      </c>
      <c r="S3030" s="32">
        <v>45205</v>
      </c>
      <c r="T3030" s="23">
        <v>42597.264178240745</v>
      </c>
      <c r="U3030" s="18" t="s">
        <v>8390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v>1.0967666666666667</v>
      </c>
      <c r="P3031">
        <v>94.548850574712645</v>
      </c>
      <c r="Q3031" t="s">
        <v>8316</v>
      </c>
      <c r="R3031" t="s">
        <v>8356</v>
      </c>
      <c r="S3031" s="32">
        <v>45206</v>
      </c>
      <c r="T3031" s="23">
        <v>41961.190972222219</v>
      </c>
      <c r="U3031" s="18" t="s">
        <v>8395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v>1.0668571428571429</v>
      </c>
      <c r="P3032">
        <v>45.536585365853661</v>
      </c>
      <c r="Q3032" t="s">
        <v>8316</v>
      </c>
      <c r="R3032" t="s">
        <v>8356</v>
      </c>
      <c r="S3032" s="32">
        <v>45207</v>
      </c>
      <c r="T3032" s="23">
        <v>42263.747349537036</v>
      </c>
      <c r="U3032" s="18" t="s">
        <v>8389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v>1</v>
      </c>
      <c r="P3033">
        <v>51.724137931034484</v>
      </c>
      <c r="Q3033" t="s">
        <v>8316</v>
      </c>
      <c r="R3033" t="s">
        <v>8356</v>
      </c>
      <c r="S3033" s="32">
        <v>45208</v>
      </c>
      <c r="T3033" s="23">
        <v>42657.882488425923</v>
      </c>
      <c r="U3033" s="18" t="s">
        <v>8389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v>1.272</v>
      </c>
      <c r="P3034">
        <v>50.88</v>
      </c>
      <c r="Q3034" t="s">
        <v>8316</v>
      </c>
      <c r="R3034" t="s">
        <v>8356</v>
      </c>
      <c r="S3034" s="32">
        <v>45209</v>
      </c>
      <c r="T3034" s="23">
        <v>42258.044664351852</v>
      </c>
      <c r="U3034" s="18" t="s">
        <v>8389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v>1.4653333333333334</v>
      </c>
      <c r="P3035">
        <v>191.13043478260869</v>
      </c>
      <c r="Q3035" t="s">
        <v>8316</v>
      </c>
      <c r="R3035" t="s">
        <v>8356</v>
      </c>
      <c r="S3035" s="32">
        <v>45210</v>
      </c>
      <c r="T3035" s="23">
        <v>42600.110243055555</v>
      </c>
      <c r="U3035" s="18" t="s">
        <v>8389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v>1.1253599999999999</v>
      </c>
      <c r="P3036">
        <v>89.314285714285717</v>
      </c>
      <c r="Q3036" t="s">
        <v>8316</v>
      </c>
      <c r="R3036" t="s">
        <v>8356</v>
      </c>
      <c r="S3036" s="32">
        <v>45211</v>
      </c>
      <c r="T3036" s="23">
        <v>42675.165972222225</v>
      </c>
      <c r="U3036" s="18" t="s">
        <v>8399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v>1.0878684000000001</v>
      </c>
      <c r="P3037">
        <v>88.588631921824103</v>
      </c>
      <c r="Q3037" t="s">
        <v>8316</v>
      </c>
      <c r="R3037" t="s">
        <v>8356</v>
      </c>
      <c r="S3037" s="32">
        <v>45212</v>
      </c>
      <c r="T3037" s="23">
        <v>41398.560289351852</v>
      </c>
      <c r="U3037" s="18" t="s">
        <v>8394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v>1.26732</v>
      </c>
      <c r="P3038">
        <v>96.300911854103347</v>
      </c>
      <c r="Q3038" t="s">
        <v>8316</v>
      </c>
      <c r="R3038" t="s">
        <v>8356</v>
      </c>
      <c r="S3038" s="32">
        <v>45213</v>
      </c>
      <c r="T3038" s="23">
        <v>41502.499305555553</v>
      </c>
      <c r="U3038" s="18" t="s">
        <v>8394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v>2.1320000000000001</v>
      </c>
      <c r="P3039">
        <v>33.3125</v>
      </c>
      <c r="Q3039" t="s">
        <v>8316</v>
      </c>
      <c r="R3039" t="s">
        <v>8356</v>
      </c>
      <c r="S3039" s="32">
        <v>45214</v>
      </c>
      <c r="T3039" s="23">
        <v>40453.207638888889</v>
      </c>
      <c r="U3039" s="18" t="s">
        <v>8388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v>1.0049999999999999</v>
      </c>
      <c r="P3040">
        <v>37.222222222222221</v>
      </c>
      <c r="Q3040" t="s">
        <v>8316</v>
      </c>
      <c r="R3040" t="s">
        <v>8356</v>
      </c>
      <c r="S3040" s="32">
        <v>45215</v>
      </c>
      <c r="T3040" s="23">
        <v>42433.252280092594</v>
      </c>
      <c r="U3040" s="18" t="s">
        <v>8389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v>1.0871389999999999</v>
      </c>
      <c r="P3041">
        <v>92.130423728813554</v>
      </c>
      <c r="Q3041" t="s">
        <v>8316</v>
      </c>
      <c r="R3041" t="s">
        <v>8356</v>
      </c>
      <c r="S3041" s="32">
        <v>45216</v>
      </c>
      <c r="T3041" s="23">
        <v>41637.332638888889</v>
      </c>
      <c r="U3041" s="18" t="s">
        <v>8393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v>1.075</v>
      </c>
      <c r="P3042">
        <v>76.785714285714292</v>
      </c>
      <c r="Q3042" t="s">
        <v>8316</v>
      </c>
      <c r="R3042" t="s">
        <v>8356</v>
      </c>
      <c r="S3042" s="32">
        <v>45217</v>
      </c>
      <c r="T3042" s="23">
        <v>42181.958333333328</v>
      </c>
      <c r="U3042" s="18" t="s">
        <v>8389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v>1.1048192771084338</v>
      </c>
      <c r="P3043">
        <v>96.526315789473685</v>
      </c>
      <c r="Q3043" t="s">
        <v>8316</v>
      </c>
      <c r="R3043" t="s">
        <v>8356</v>
      </c>
      <c r="S3043" s="32">
        <v>45218</v>
      </c>
      <c r="T3043" s="23">
        <v>42389.868611111116</v>
      </c>
      <c r="U3043" s="18" t="s">
        <v>8390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v>1.28</v>
      </c>
      <c r="P3044">
        <v>51.891891891891895</v>
      </c>
      <c r="Q3044" t="s">
        <v>8316</v>
      </c>
      <c r="R3044" t="s">
        <v>8356</v>
      </c>
      <c r="S3044" s="32">
        <v>45219</v>
      </c>
      <c r="T3044" s="23">
        <v>42283.688043981485</v>
      </c>
      <c r="U3044" s="18" t="s">
        <v>8389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v>1.1000666666666667</v>
      </c>
      <c r="P3045">
        <v>128.9140625</v>
      </c>
      <c r="Q3045" t="s">
        <v>8316</v>
      </c>
      <c r="R3045" t="s">
        <v>8356</v>
      </c>
      <c r="S3045" s="32">
        <v>45220</v>
      </c>
      <c r="T3045" s="23">
        <v>42110.118055555555</v>
      </c>
      <c r="U3045" s="18" t="s">
        <v>8392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v>1.0934166666666667</v>
      </c>
      <c r="P3046">
        <v>84.108974358974365</v>
      </c>
      <c r="Q3046" t="s">
        <v>8316</v>
      </c>
      <c r="R3046" t="s">
        <v>8356</v>
      </c>
      <c r="S3046" s="32">
        <v>45221</v>
      </c>
      <c r="T3046" s="23">
        <v>42402.7268287037</v>
      </c>
      <c r="U3046" s="18" t="s">
        <v>8391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v>1.3270650000000002</v>
      </c>
      <c r="P3047">
        <v>82.941562500000003</v>
      </c>
      <c r="Q3047" t="s">
        <v>8316</v>
      </c>
      <c r="R3047" t="s">
        <v>8356</v>
      </c>
      <c r="S3047" s="32">
        <v>45222</v>
      </c>
      <c r="T3047" s="23">
        <v>41873.155729166669</v>
      </c>
      <c r="U3047" s="18" t="s">
        <v>8389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v>1.9084810126582279</v>
      </c>
      <c r="P3048">
        <v>259.94827586206895</v>
      </c>
      <c r="Q3048" t="s">
        <v>8316</v>
      </c>
      <c r="R3048" t="s">
        <v>8356</v>
      </c>
      <c r="S3048" s="32">
        <v>45223</v>
      </c>
      <c r="T3048" s="23">
        <v>41892.202777777777</v>
      </c>
      <c r="U3048" s="18" t="s">
        <v>8390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v>1.49</v>
      </c>
      <c r="P3049">
        <v>37.25</v>
      </c>
      <c r="Q3049" t="s">
        <v>8316</v>
      </c>
      <c r="R3049" t="s">
        <v>8356</v>
      </c>
      <c r="S3049" s="32">
        <v>45224</v>
      </c>
      <c r="T3049" s="23">
        <v>42487.552777777775</v>
      </c>
      <c r="U3049" s="18" t="s">
        <v>8388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v>1.6639999999999999</v>
      </c>
      <c r="P3050">
        <v>177.02127659574469</v>
      </c>
      <c r="Q3050" t="s">
        <v>8316</v>
      </c>
      <c r="R3050" t="s">
        <v>8356</v>
      </c>
      <c r="S3050" s="32">
        <v>45225</v>
      </c>
      <c r="T3050" s="23">
        <v>42004.890277777777</v>
      </c>
      <c r="U3050" s="18" t="s">
        <v>8390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v>1.0666666666666667</v>
      </c>
      <c r="P3051">
        <v>74.074074074074076</v>
      </c>
      <c r="Q3051" t="s">
        <v>8316</v>
      </c>
      <c r="R3051" t="s">
        <v>8356</v>
      </c>
      <c r="S3051" s="32">
        <v>45226</v>
      </c>
      <c r="T3051" s="23">
        <v>42169.014525462961</v>
      </c>
      <c r="U3051" s="18" t="s">
        <v>8389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v>1.06</v>
      </c>
      <c r="P3052">
        <v>70.666666666666671</v>
      </c>
      <c r="Q3052" t="s">
        <v>8316</v>
      </c>
      <c r="R3052" t="s">
        <v>8356</v>
      </c>
      <c r="S3052" s="32">
        <v>45227</v>
      </c>
      <c r="T3052" s="23">
        <v>42495.16851851852</v>
      </c>
      <c r="U3052" s="18" t="s">
        <v>8388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v>0.23628571428571429</v>
      </c>
      <c r="P3053">
        <v>23.62857142857143</v>
      </c>
      <c r="Q3053" t="s">
        <v>8316</v>
      </c>
      <c r="R3053" t="s">
        <v>8356</v>
      </c>
      <c r="S3053" s="32">
        <v>45228</v>
      </c>
      <c r="T3053" s="23">
        <v>42774.416030092587</v>
      </c>
      <c r="U3053" s="18" t="s">
        <v>8389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v>1.5E-3</v>
      </c>
      <c r="P3054">
        <v>37.5</v>
      </c>
      <c r="Q3054" t="s">
        <v>8316</v>
      </c>
      <c r="R3054" t="s">
        <v>8356</v>
      </c>
      <c r="S3054" s="32">
        <v>45229</v>
      </c>
      <c r="T3054" s="23">
        <v>42152.665972222225</v>
      </c>
      <c r="U3054" s="18" t="s">
        <v>8399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v>4.0000000000000001E-3</v>
      </c>
      <c r="P3055">
        <v>13.333333333333334</v>
      </c>
      <c r="Q3055" t="s">
        <v>8316</v>
      </c>
      <c r="R3055" t="s">
        <v>8356</v>
      </c>
      <c r="S3055" s="32">
        <v>45230</v>
      </c>
      <c r="T3055" s="23">
        <v>41914.165972222225</v>
      </c>
      <c r="U3055" s="18" t="s">
        <v>8391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v>0</v>
      </c>
      <c r="P3056" t="e">
        <v>#DIV/0!</v>
      </c>
      <c r="Q3056" t="s">
        <v>8316</v>
      </c>
      <c r="R3056" t="s">
        <v>8356</v>
      </c>
      <c r="S3056" s="32">
        <v>45231</v>
      </c>
      <c r="T3056" s="23">
        <v>42065.044444444444</v>
      </c>
      <c r="U3056" s="18" t="s">
        <v>8388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v>5.0000000000000002E-5</v>
      </c>
      <c r="P3057">
        <v>1</v>
      </c>
      <c r="Q3057" t="s">
        <v>8316</v>
      </c>
      <c r="R3057" t="s">
        <v>8356</v>
      </c>
      <c r="S3057" s="32">
        <v>45232</v>
      </c>
      <c r="T3057" s="23">
        <v>42013.95821759259</v>
      </c>
      <c r="U3057" s="18" t="s">
        <v>8393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v>0</v>
      </c>
      <c r="P3058" t="e">
        <v>#DIV/0!</v>
      </c>
      <c r="Q3058" t="s">
        <v>8316</v>
      </c>
      <c r="R3058" t="s">
        <v>8356</v>
      </c>
      <c r="S3058" s="32">
        <v>45233</v>
      </c>
      <c r="T3058" s="23">
        <v>41911.636388888888</v>
      </c>
      <c r="U3058" s="18" t="s">
        <v>8394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v>0</v>
      </c>
      <c r="P3059" t="e">
        <v>#DIV/0!</v>
      </c>
      <c r="Q3059" t="s">
        <v>8316</v>
      </c>
      <c r="R3059" t="s">
        <v>8356</v>
      </c>
      <c r="S3059" s="32">
        <v>45234</v>
      </c>
      <c r="T3059" s="23">
        <v>42463.608923611115</v>
      </c>
      <c r="U3059" s="18" t="s">
        <v>8399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v>1.6666666666666666E-4</v>
      </c>
      <c r="P3060">
        <v>1</v>
      </c>
      <c r="Q3060" t="s">
        <v>8316</v>
      </c>
      <c r="R3060" t="s">
        <v>8356</v>
      </c>
      <c r="S3060" s="32">
        <v>45235</v>
      </c>
      <c r="T3060" s="23">
        <v>42510.374305555553</v>
      </c>
      <c r="U3060" s="18" t="s">
        <v>8392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v>3.0066666666666665E-2</v>
      </c>
      <c r="P3061">
        <v>41</v>
      </c>
      <c r="Q3061" t="s">
        <v>8316</v>
      </c>
      <c r="R3061" t="s">
        <v>8356</v>
      </c>
      <c r="S3061" s="32">
        <v>45236</v>
      </c>
      <c r="T3061" s="23">
        <v>41859.935717592591</v>
      </c>
      <c r="U3061" s="18" t="s">
        <v>8392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v>1.5227272727272728E-3</v>
      </c>
      <c r="P3062">
        <v>55.833333333333336</v>
      </c>
      <c r="Q3062" t="s">
        <v>8316</v>
      </c>
      <c r="R3062" t="s">
        <v>8356</v>
      </c>
      <c r="S3062" s="32">
        <v>45237</v>
      </c>
      <c r="T3062" s="23">
        <v>42275.274699074071</v>
      </c>
      <c r="U3062" s="18" t="s">
        <v>8399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v>0</v>
      </c>
      <c r="P3063" t="e">
        <v>#DIV/0!</v>
      </c>
      <c r="Q3063" t="s">
        <v>8316</v>
      </c>
      <c r="R3063" t="s">
        <v>8356</v>
      </c>
      <c r="S3063" s="32">
        <v>45238</v>
      </c>
      <c r="T3063" s="23">
        <v>41864.784120370372</v>
      </c>
      <c r="U3063" s="18" t="s">
        <v>8399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v>0.66839999999999999</v>
      </c>
      <c r="P3064">
        <v>99.761194029850742</v>
      </c>
      <c r="Q3064" t="s">
        <v>8316</v>
      </c>
      <c r="R3064" t="s">
        <v>8356</v>
      </c>
      <c r="S3064" s="32">
        <v>45239</v>
      </c>
      <c r="T3064" s="23">
        <v>42277.75</v>
      </c>
      <c r="U3064" s="18" t="s">
        <v>8391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v>0.19566666666666666</v>
      </c>
      <c r="P3065">
        <v>25.521739130434781</v>
      </c>
      <c r="Q3065" t="s">
        <v>8316</v>
      </c>
      <c r="R3065" t="s">
        <v>8356</v>
      </c>
      <c r="S3065" s="32">
        <v>45240</v>
      </c>
      <c r="T3065" s="23">
        <v>42665.922893518517</v>
      </c>
      <c r="U3065" s="18" t="s">
        <v>8389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v>0.11294666666666667</v>
      </c>
      <c r="P3066">
        <v>117.65277777777777</v>
      </c>
      <c r="Q3066" t="s">
        <v>8316</v>
      </c>
      <c r="R3066" t="s">
        <v>8356</v>
      </c>
      <c r="S3066" s="32">
        <v>45241</v>
      </c>
      <c r="T3066" s="23">
        <v>42330.290972222225</v>
      </c>
      <c r="U3066" s="18" t="s">
        <v>8399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v>4.0000000000000002E-4</v>
      </c>
      <c r="P3067">
        <v>5</v>
      </c>
      <c r="Q3067" t="s">
        <v>8316</v>
      </c>
      <c r="R3067" t="s">
        <v>8356</v>
      </c>
      <c r="S3067" s="32">
        <v>45242</v>
      </c>
      <c r="T3067" s="23">
        <v>41850.055231481485</v>
      </c>
      <c r="U3067" s="18" t="s">
        <v>8394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v>0.11985714285714286</v>
      </c>
      <c r="P3068">
        <v>2796.6666666666665</v>
      </c>
      <c r="Q3068" t="s">
        <v>8316</v>
      </c>
      <c r="R3068" t="s">
        <v>8356</v>
      </c>
      <c r="S3068" s="32">
        <v>45243</v>
      </c>
      <c r="T3068" s="23">
        <v>42561.228437500002</v>
      </c>
      <c r="U3068" s="18" t="s">
        <v>8399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v>2.5000000000000001E-2</v>
      </c>
      <c r="P3069">
        <v>200</v>
      </c>
      <c r="Q3069" t="s">
        <v>8316</v>
      </c>
      <c r="R3069" t="s">
        <v>8356</v>
      </c>
      <c r="S3069" s="32">
        <v>45244</v>
      </c>
      <c r="T3069" s="23">
        <v>42256.938414351855</v>
      </c>
      <c r="U3069" s="18" t="s">
        <v>8390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v>6.9999999999999999E-4</v>
      </c>
      <c r="P3070">
        <v>87.5</v>
      </c>
      <c r="Q3070" t="s">
        <v>8316</v>
      </c>
      <c r="R3070" t="s">
        <v>8356</v>
      </c>
      <c r="S3070" s="32">
        <v>45245</v>
      </c>
      <c r="T3070" s="23">
        <v>42293.691574074073</v>
      </c>
      <c r="U3070" s="18" t="s">
        <v>8399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v>0.14099999999999999</v>
      </c>
      <c r="P3071">
        <v>20.142857142857142</v>
      </c>
      <c r="Q3071" t="s">
        <v>8316</v>
      </c>
      <c r="R3071" t="s">
        <v>8356</v>
      </c>
      <c r="S3071" s="32">
        <v>45246</v>
      </c>
      <c r="T3071" s="23">
        <v>41987.833726851852</v>
      </c>
      <c r="U3071" s="18" t="s">
        <v>8389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v>3.3399999999999999E-2</v>
      </c>
      <c r="P3072">
        <v>20.875</v>
      </c>
      <c r="Q3072" t="s">
        <v>8316</v>
      </c>
      <c r="R3072" t="s">
        <v>8356</v>
      </c>
      <c r="S3072" s="32">
        <v>45247</v>
      </c>
      <c r="T3072" s="23">
        <v>42711.733437499999</v>
      </c>
      <c r="U3072" s="18" t="s">
        <v>8391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v>0.59775</v>
      </c>
      <c r="P3073">
        <v>61.307692307692307</v>
      </c>
      <c r="Q3073" t="s">
        <v>8316</v>
      </c>
      <c r="R3073" t="s">
        <v>8356</v>
      </c>
      <c r="S3073" s="32">
        <v>45248</v>
      </c>
      <c r="T3073" s="23">
        <v>42115.249305555553</v>
      </c>
      <c r="U3073" s="18" t="s">
        <v>8391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v>1.6666666666666666E-4</v>
      </c>
      <c r="P3074">
        <v>1</v>
      </c>
      <c r="Q3074" t="s">
        <v>8316</v>
      </c>
      <c r="R3074" t="s">
        <v>8356</v>
      </c>
      <c r="S3074" s="32">
        <v>45249</v>
      </c>
      <c r="T3074" s="23">
        <v>42673.073611111111</v>
      </c>
      <c r="U3074" s="18" t="s">
        <v>8391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v>2.3035714285714285E-4</v>
      </c>
      <c r="P3075">
        <v>92.142857142857139</v>
      </c>
      <c r="Q3075" t="s">
        <v>8316</v>
      </c>
      <c r="R3075" t="s">
        <v>8356</v>
      </c>
      <c r="S3075" s="32">
        <v>45250</v>
      </c>
      <c r="T3075" s="23">
        <v>42169.804861111115</v>
      </c>
      <c r="U3075" s="18" t="s">
        <v>8399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v>8.8000000000000003E-4</v>
      </c>
      <c r="P3076">
        <v>7.333333333333333</v>
      </c>
      <c r="Q3076" t="s">
        <v>8316</v>
      </c>
      <c r="R3076" t="s">
        <v>8356</v>
      </c>
      <c r="S3076" s="32">
        <v>45251</v>
      </c>
      <c r="T3076" s="23">
        <v>42439.571284722217</v>
      </c>
      <c r="U3076" s="18" t="s">
        <v>8394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v>8.6400000000000005E-2</v>
      </c>
      <c r="P3077">
        <v>64.8</v>
      </c>
      <c r="Q3077" t="s">
        <v>8316</v>
      </c>
      <c r="R3077" t="s">
        <v>8356</v>
      </c>
      <c r="S3077" s="32">
        <v>45252</v>
      </c>
      <c r="T3077" s="23">
        <v>42601.102314814809</v>
      </c>
      <c r="U3077" s="18" t="s">
        <v>8392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v>0.15060000000000001</v>
      </c>
      <c r="P3078">
        <v>30.12</v>
      </c>
      <c r="Q3078" t="s">
        <v>8316</v>
      </c>
      <c r="R3078" t="s">
        <v>8356</v>
      </c>
      <c r="S3078" s="32">
        <v>45253</v>
      </c>
      <c r="T3078" s="23">
        <v>42286.651886574073</v>
      </c>
      <c r="U3078" s="18" t="s">
        <v>8391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v>4.7727272727272731E-3</v>
      </c>
      <c r="P3079">
        <v>52.5</v>
      </c>
      <c r="Q3079" t="s">
        <v>8316</v>
      </c>
      <c r="R3079" t="s">
        <v>8356</v>
      </c>
      <c r="S3079" s="32">
        <v>45254</v>
      </c>
      <c r="T3079" s="23">
        <v>42796.956921296296</v>
      </c>
      <c r="U3079" s="18" t="s">
        <v>8393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v>1.1833333333333333E-3</v>
      </c>
      <c r="P3080">
        <v>23.666666666666668</v>
      </c>
      <c r="Q3080" t="s">
        <v>8316</v>
      </c>
      <c r="R3080" t="s">
        <v>8356</v>
      </c>
      <c r="S3080" s="32">
        <v>45255</v>
      </c>
      <c r="T3080" s="23">
        <v>42061.138831018514</v>
      </c>
      <c r="U3080" s="18" t="s">
        <v>8399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v>8.4173998587352451E-3</v>
      </c>
      <c r="P3081">
        <v>415.77777777777777</v>
      </c>
      <c r="Q3081" t="s">
        <v>8316</v>
      </c>
      <c r="R3081" t="s">
        <v>8356</v>
      </c>
      <c r="S3081" s="32">
        <v>45256</v>
      </c>
      <c r="T3081" s="23">
        <v>42085.671701388885</v>
      </c>
      <c r="U3081" s="18" t="s">
        <v>8399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v>1.8799999999999999E-4</v>
      </c>
      <c r="P3082">
        <v>53.714285714285715</v>
      </c>
      <c r="Q3082" t="s">
        <v>8316</v>
      </c>
      <c r="R3082" t="s">
        <v>8356</v>
      </c>
      <c r="S3082" s="32">
        <v>45257</v>
      </c>
      <c r="T3082" s="23">
        <v>42000.0699537037</v>
      </c>
      <c r="U3082" s="18" t="s">
        <v>8399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v>2.1029999999999998E-3</v>
      </c>
      <c r="P3083">
        <v>420.6</v>
      </c>
      <c r="Q3083" t="s">
        <v>8316</v>
      </c>
      <c r="R3083" t="s">
        <v>8356</v>
      </c>
      <c r="S3083" s="32">
        <v>45258</v>
      </c>
      <c r="T3083" s="23">
        <v>42267.181608796294</v>
      </c>
      <c r="U3083" s="18" t="s">
        <v>8399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v>0</v>
      </c>
      <c r="P3084" t="e">
        <v>#DIV/0!</v>
      </c>
      <c r="Q3084" t="s">
        <v>8316</v>
      </c>
      <c r="R3084" t="s">
        <v>8356</v>
      </c>
      <c r="S3084" s="32">
        <v>45259</v>
      </c>
      <c r="T3084" s="23">
        <v>42323.96465277778</v>
      </c>
      <c r="U3084" s="18" t="s">
        <v>8390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v>2.8E-3</v>
      </c>
      <c r="P3085">
        <v>18.666666666666668</v>
      </c>
      <c r="Q3085" t="s">
        <v>8316</v>
      </c>
      <c r="R3085" t="s">
        <v>8356</v>
      </c>
      <c r="S3085" s="32">
        <v>45260</v>
      </c>
      <c r="T3085" s="23">
        <v>41883.208333333336</v>
      </c>
      <c r="U3085" s="18" t="s">
        <v>8393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v>0.11579206701157921</v>
      </c>
      <c r="P3086">
        <v>78.333333333333329</v>
      </c>
      <c r="Q3086" t="s">
        <v>8316</v>
      </c>
      <c r="R3086" t="s">
        <v>8356</v>
      </c>
      <c r="S3086" s="32">
        <v>45261</v>
      </c>
      <c r="T3086" s="23">
        <v>42129.783333333333</v>
      </c>
      <c r="U3086" s="18" t="s">
        <v>8389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v>2.4400000000000002E-2</v>
      </c>
      <c r="P3087">
        <v>67.777777777777771</v>
      </c>
      <c r="Q3087" t="s">
        <v>8316</v>
      </c>
      <c r="R3087" t="s">
        <v>8356</v>
      </c>
      <c r="S3087" s="32">
        <v>45262</v>
      </c>
      <c r="T3087" s="23">
        <v>42276.883784722217</v>
      </c>
      <c r="U3087" s="18" t="s">
        <v>8394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v>2.5000000000000001E-3</v>
      </c>
      <c r="P3088">
        <v>16.666666666666668</v>
      </c>
      <c r="Q3088" t="s">
        <v>8316</v>
      </c>
      <c r="R3088" t="s">
        <v>8356</v>
      </c>
      <c r="S3088" s="32">
        <v>45263</v>
      </c>
      <c r="T3088" s="23">
        <v>42233.67082175926</v>
      </c>
      <c r="U3088" s="18" t="s">
        <v>8393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v>6.2500000000000003E-3</v>
      </c>
      <c r="P3089">
        <v>62.5</v>
      </c>
      <c r="Q3089" t="s">
        <v>8316</v>
      </c>
      <c r="R3089" t="s">
        <v>8356</v>
      </c>
      <c r="S3089" s="32">
        <v>45264</v>
      </c>
      <c r="T3089" s="23">
        <v>42725.192013888889</v>
      </c>
      <c r="U3089" s="18" t="s">
        <v>8393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v>1.9384615384615384E-3</v>
      </c>
      <c r="P3090">
        <v>42</v>
      </c>
      <c r="Q3090" t="s">
        <v>8316</v>
      </c>
      <c r="R3090" t="s">
        <v>8356</v>
      </c>
      <c r="S3090" s="32">
        <v>45265</v>
      </c>
      <c r="T3090" s="23">
        <v>42012.570138888885</v>
      </c>
      <c r="U3090" s="18" t="s">
        <v>8399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v>0.23416000000000001</v>
      </c>
      <c r="P3091">
        <v>130.0888888888889</v>
      </c>
      <c r="Q3091" t="s">
        <v>8316</v>
      </c>
      <c r="R3091" t="s">
        <v>8356</v>
      </c>
      <c r="S3091" s="32">
        <v>45266</v>
      </c>
      <c r="T3091" s="23">
        <v>42560.082638888889</v>
      </c>
      <c r="U3091" s="18" t="s">
        <v>8394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v>5.080888888888889E-2</v>
      </c>
      <c r="P3092">
        <v>1270.2222222222222</v>
      </c>
      <c r="Q3092" t="s">
        <v>8316</v>
      </c>
      <c r="R3092" t="s">
        <v>8356</v>
      </c>
      <c r="S3092" s="32">
        <v>45267</v>
      </c>
      <c r="T3092" s="23">
        <v>42125.777141203704</v>
      </c>
      <c r="U3092" s="18" t="s">
        <v>8399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v>0.15920000000000001</v>
      </c>
      <c r="P3093">
        <v>88.444444444444443</v>
      </c>
      <c r="Q3093" t="s">
        <v>8316</v>
      </c>
      <c r="R3093" t="s">
        <v>8356</v>
      </c>
      <c r="S3093" s="32">
        <v>45268</v>
      </c>
      <c r="T3093" s="23">
        <v>42596.948414351849</v>
      </c>
      <c r="U3093" s="18" t="s">
        <v>8390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v>1.1831900000000001E-2</v>
      </c>
      <c r="P3094">
        <v>56.342380952380957</v>
      </c>
      <c r="Q3094" t="s">
        <v>8316</v>
      </c>
      <c r="R3094" t="s">
        <v>8356</v>
      </c>
      <c r="S3094" s="32">
        <v>45269</v>
      </c>
      <c r="T3094" s="23">
        <v>42292.916666666672</v>
      </c>
      <c r="U3094" s="18" t="s">
        <v>8399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v>0.22750000000000001</v>
      </c>
      <c r="P3095">
        <v>53.529411764705884</v>
      </c>
      <c r="Q3095" t="s">
        <v>8316</v>
      </c>
      <c r="R3095" t="s">
        <v>8356</v>
      </c>
      <c r="S3095" s="32">
        <v>45270</v>
      </c>
      <c r="T3095" s="23">
        <v>41791.165972222225</v>
      </c>
      <c r="U3095" s="18" t="s">
        <v>8389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v>2.5000000000000001E-4</v>
      </c>
      <c r="P3096">
        <v>25</v>
      </c>
      <c r="Q3096" t="s">
        <v>8316</v>
      </c>
      <c r="R3096" t="s">
        <v>8356</v>
      </c>
      <c r="S3096" s="32">
        <v>45271</v>
      </c>
      <c r="T3096" s="23">
        <v>42267.795787037037</v>
      </c>
      <c r="U3096" s="18" t="s">
        <v>8399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v>3.351206434316354E-3</v>
      </c>
      <c r="P3097">
        <v>50</v>
      </c>
      <c r="Q3097" t="s">
        <v>8316</v>
      </c>
      <c r="R3097" t="s">
        <v>8356</v>
      </c>
      <c r="S3097" s="32">
        <v>45272</v>
      </c>
      <c r="T3097" s="23">
        <v>42583.025231481486</v>
      </c>
      <c r="U3097" s="18" t="s">
        <v>8391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v>3.9750000000000001E-2</v>
      </c>
      <c r="P3098">
        <v>56.785714285714285</v>
      </c>
      <c r="Q3098" t="s">
        <v>8316</v>
      </c>
      <c r="R3098" t="s">
        <v>8356</v>
      </c>
      <c r="S3098" s="32">
        <v>45273</v>
      </c>
      <c r="T3098" s="23">
        <v>42144.825532407413</v>
      </c>
      <c r="U3098" s="18" t="s">
        <v>8393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v>0.17150000000000001</v>
      </c>
      <c r="P3099">
        <v>40.833333333333336</v>
      </c>
      <c r="Q3099" t="s">
        <v>8316</v>
      </c>
      <c r="R3099" t="s">
        <v>8356</v>
      </c>
      <c r="S3099" s="32">
        <v>45274</v>
      </c>
      <c r="T3099" s="23">
        <v>42650.583333333328</v>
      </c>
      <c r="U3099" s="18" t="s">
        <v>8391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v>3.608004104669061E-2</v>
      </c>
      <c r="P3100">
        <v>65.111111111111114</v>
      </c>
      <c r="Q3100" t="s">
        <v>8316</v>
      </c>
      <c r="R3100" t="s">
        <v>8356</v>
      </c>
      <c r="S3100" s="32">
        <v>45275</v>
      </c>
      <c r="T3100" s="23">
        <v>42408.01180555555</v>
      </c>
      <c r="U3100" s="18" t="s">
        <v>8398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v>0.13900000000000001</v>
      </c>
      <c r="P3101">
        <v>55.6</v>
      </c>
      <c r="Q3101" t="s">
        <v>8316</v>
      </c>
      <c r="R3101" t="s">
        <v>8356</v>
      </c>
      <c r="S3101" s="32">
        <v>45276</v>
      </c>
      <c r="T3101" s="23">
        <v>42412.189710648148</v>
      </c>
      <c r="U3101" s="18" t="s">
        <v>8389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v>0.15225</v>
      </c>
      <c r="P3102">
        <v>140.53846153846155</v>
      </c>
      <c r="Q3102" t="s">
        <v>8316</v>
      </c>
      <c r="R3102" t="s">
        <v>8356</v>
      </c>
      <c r="S3102" s="32">
        <v>45277</v>
      </c>
      <c r="T3102" s="23">
        <v>41932.622395833336</v>
      </c>
      <c r="U3102" s="18" t="s">
        <v>8391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v>0.12</v>
      </c>
      <c r="P3103">
        <v>25</v>
      </c>
      <c r="Q3103" t="s">
        <v>8316</v>
      </c>
      <c r="R3103" t="s">
        <v>8356</v>
      </c>
      <c r="S3103" s="32">
        <v>45278</v>
      </c>
      <c r="T3103" s="23">
        <v>42201.330555555556</v>
      </c>
      <c r="U3103" s="18" t="s">
        <v>8389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v>0.391125</v>
      </c>
      <c r="P3104">
        <v>69.533333333333331</v>
      </c>
      <c r="Q3104" t="s">
        <v>8316</v>
      </c>
      <c r="R3104" t="s">
        <v>8356</v>
      </c>
      <c r="S3104" s="32">
        <v>45279</v>
      </c>
      <c r="T3104" s="23">
        <v>42605.340486111112</v>
      </c>
      <c r="U3104" s="18" t="s">
        <v>8392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v>2.6829268292682929E-3</v>
      </c>
      <c r="P3105">
        <v>5.5</v>
      </c>
      <c r="Q3105" t="s">
        <v>8316</v>
      </c>
      <c r="R3105" t="s">
        <v>8356</v>
      </c>
      <c r="S3105" s="32">
        <v>45280</v>
      </c>
      <c r="T3105" s="23">
        <v>42167.156319444446</v>
      </c>
      <c r="U3105" s="18" t="s">
        <v>8389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v>0.29625000000000001</v>
      </c>
      <c r="P3106">
        <v>237</v>
      </c>
      <c r="Q3106" t="s">
        <v>8316</v>
      </c>
      <c r="R3106" t="s">
        <v>8356</v>
      </c>
      <c r="S3106" s="32">
        <v>45281</v>
      </c>
      <c r="T3106" s="23">
        <v>42038.083333333328</v>
      </c>
      <c r="U3106" s="18" t="s">
        <v>8389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v>0.4236099230111206</v>
      </c>
      <c r="P3107">
        <v>79.870967741935488</v>
      </c>
      <c r="Q3107" t="s">
        <v>8316</v>
      </c>
      <c r="R3107" t="s">
        <v>8356</v>
      </c>
      <c r="S3107" s="32">
        <v>45282</v>
      </c>
      <c r="T3107" s="23">
        <v>41931.208333333336</v>
      </c>
      <c r="U3107" s="18" t="s">
        <v>8390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v>4.1000000000000002E-2</v>
      </c>
      <c r="P3108">
        <v>10.25</v>
      </c>
      <c r="Q3108" t="s">
        <v>8316</v>
      </c>
      <c r="R3108" t="s">
        <v>8356</v>
      </c>
      <c r="S3108" s="32">
        <v>45283</v>
      </c>
      <c r="T3108" s="23">
        <v>42263.916666666672</v>
      </c>
      <c r="U3108" s="18" t="s">
        <v>8389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v>0.197625</v>
      </c>
      <c r="P3109">
        <v>272.58620689655174</v>
      </c>
      <c r="Q3109" t="s">
        <v>8316</v>
      </c>
      <c r="R3109" t="s">
        <v>8356</v>
      </c>
      <c r="S3109" s="32">
        <v>45284</v>
      </c>
      <c r="T3109" s="23">
        <v>42135.814247685179</v>
      </c>
      <c r="U3109" s="18" t="s">
        <v>8397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v>5.1999999999999995E-4</v>
      </c>
      <c r="P3110">
        <v>13</v>
      </c>
      <c r="Q3110" t="s">
        <v>8316</v>
      </c>
      <c r="R3110" t="s">
        <v>8356</v>
      </c>
      <c r="S3110" s="32">
        <v>45285</v>
      </c>
      <c r="T3110" s="23">
        <v>42122.638819444444</v>
      </c>
      <c r="U3110" s="18" t="s">
        <v>8399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v>0.25030188679245285</v>
      </c>
      <c r="P3111">
        <v>58.184210526315788</v>
      </c>
      <c r="Q3111" t="s">
        <v>8316</v>
      </c>
      <c r="R3111" t="s">
        <v>8356</v>
      </c>
      <c r="S3111" s="32">
        <v>45286</v>
      </c>
      <c r="T3111" s="23">
        <v>41879.125115740739</v>
      </c>
      <c r="U3111" s="18" t="s">
        <v>8394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v>4.0000000000000002E-4</v>
      </c>
      <c r="P3112">
        <v>10</v>
      </c>
      <c r="Q3112" t="s">
        <v>8316</v>
      </c>
      <c r="R3112" t="s">
        <v>8356</v>
      </c>
      <c r="S3112" s="32">
        <v>45287</v>
      </c>
      <c r="T3112" s="23">
        <v>42785.031469907408</v>
      </c>
      <c r="U3112" s="18" t="s">
        <v>8394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v>0.26640000000000003</v>
      </c>
      <c r="P3113">
        <v>70.10526315789474</v>
      </c>
      <c r="Q3113" t="s">
        <v>8316</v>
      </c>
      <c r="R3113" t="s">
        <v>8356</v>
      </c>
      <c r="S3113" s="32">
        <v>45288</v>
      </c>
      <c r="T3113" s="23">
        <v>41916.595138888886</v>
      </c>
      <c r="U3113" s="18" t="s">
        <v>8393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v>4.7363636363636365E-2</v>
      </c>
      <c r="P3114">
        <v>57.888888888888886</v>
      </c>
      <c r="Q3114" t="s">
        <v>8316</v>
      </c>
      <c r="R3114" t="s">
        <v>8356</v>
      </c>
      <c r="S3114" s="32">
        <v>45289</v>
      </c>
      <c r="T3114" s="23">
        <v>42675.121921296297</v>
      </c>
      <c r="U3114" s="18" t="s">
        <v>8391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v>4.2435339894712751E-2</v>
      </c>
      <c r="P3115">
        <v>125.27027027027027</v>
      </c>
      <c r="Q3115" t="s">
        <v>8316</v>
      </c>
      <c r="R3115" t="s">
        <v>8356</v>
      </c>
      <c r="S3115" s="32">
        <v>45290</v>
      </c>
      <c r="T3115" s="23">
        <v>42111.731273148151</v>
      </c>
      <c r="U3115" s="18" t="s">
        <v>8399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v>0</v>
      </c>
      <c r="P3116" t="e">
        <v>#DIV/0!</v>
      </c>
      <c r="Q3116" t="s">
        <v>8316</v>
      </c>
      <c r="R3116" t="s">
        <v>8356</v>
      </c>
      <c r="S3116" s="32">
        <v>45291</v>
      </c>
      <c r="T3116" s="23">
        <v>41903.632523148146</v>
      </c>
      <c r="U3116" s="18" t="s">
        <v>8399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v>0.03</v>
      </c>
      <c r="P3117">
        <v>300</v>
      </c>
      <c r="Q3117" t="s">
        <v>8316</v>
      </c>
      <c r="R3117" t="s">
        <v>8356</v>
      </c>
      <c r="S3117" s="32">
        <v>45292</v>
      </c>
      <c r="T3117" s="23">
        <v>42526.447071759263</v>
      </c>
      <c r="U3117" s="18" t="s">
        <v>8391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v>0.57333333333333336</v>
      </c>
      <c r="P3118">
        <v>43</v>
      </c>
      <c r="Q3118" t="s">
        <v>8316</v>
      </c>
      <c r="R3118" t="s">
        <v>8356</v>
      </c>
      <c r="S3118" s="32">
        <v>45293</v>
      </c>
      <c r="T3118" s="23">
        <v>42095.515335648146</v>
      </c>
      <c r="U3118" s="18" t="s">
        <v>8388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v>1E-3</v>
      </c>
      <c r="P3119">
        <v>1</v>
      </c>
      <c r="Q3119" t="s">
        <v>8316</v>
      </c>
      <c r="R3119" t="s">
        <v>8356</v>
      </c>
      <c r="S3119" s="32">
        <v>45294</v>
      </c>
      <c r="T3119" s="23">
        <v>42517.55</v>
      </c>
      <c r="U3119" s="18" t="s">
        <v>8389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v>3.0999999999999999E-3</v>
      </c>
      <c r="P3120">
        <v>775</v>
      </c>
      <c r="Q3120" t="s">
        <v>8316</v>
      </c>
      <c r="R3120" t="s">
        <v>8356</v>
      </c>
      <c r="S3120" s="32">
        <v>45295</v>
      </c>
      <c r="T3120" s="23">
        <v>42553.649571759262</v>
      </c>
      <c r="U3120" s="18" t="s">
        <v>8399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v>5.0000000000000001E-4</v>
      </c>
      <c r="P3121">
        <v>5</v>
      </c>
      <c r="Q3121" t="s">
        <v>8316</v>
      </c>
      <c r="R3121" t="s">
        <v>8356</v>
      </c>
      <c r="S3121" s="32">
        <v>45296</v>
      </c>
      <c r="T3121" s="23">
        <v>42090.003842592589</v>
      </c>
      <c r="U3121" s="18" t="s">
        <v>8391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v>9.8461538461538464E-5</v>
      </c>
      <c r="P3122">
        <v>12.8</v>
      </c>
      <c r="Q3122" t="s">
        <v>8316</v>
      </c>
      <c r="R3122" t="s">
        <v>8356</v>
      </c>
      <c r="S3122" s="32">
        <v>45297</v>
      </c>
      <c r="T3122" s="23">
        <v>42495.900416666671</v>
      </c>
      <c r="U3122" s="18" t="s">
        <v>8399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v>6.6666666666666671E-3</v>
      </c>
      <c r="P3123">
        <v>10</v>
      </c>
      <c r="Q3123" t="s">
        <v>8316</v>
      </c>
      <c r="R3123" t="s">
        <v>8356</v>
      </c>
      <c r="S3123" s="32">
        <v>45298</v>
      </c>
      <c r="T3123" s="23">
        <v>41908.679803240739</v>
      </c>
      <c r="U3123" s="18" t="s">
        <v>8389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v>0.58291457286432158</v>
      </c>
      <c r="P3124">
        <v>58</v>
      </c>
      <c r="Q3124" t="s">
        <v>8316</v>
      </c>
      <c r="R3124" t="s">
        <v>8356</v>
      </c>
      <c r="S3124" s="32">
        <v>45299</v>
      </c>
      <c r="T3124" s="23">
        <v>42683.973750000005</v>
      </c>
      <c r="U3124" s="18" t="s">
        <v>8388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v>0.68153600000000003</v>
      </c>
      <c r="P3125">
        <v>244.80459770114942</v>
      </c>
      <c r="Q3125" t="s">
        <v>8316</v>
      </c>
      <c r="R3125" t="s">
        <v>8356</v>
      </c>
      <c r="S3125" s="32">
        <v>45300</v>
      </c>
      <c r="T3125" s="23">
        <v>42560.993032407408</v>
      </c>
      <c r="U3125" s="18" t="s">
        <v>8399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v>3.2499999999999997E-5</v>
      </c>
      <c r="P3126">
        <v>6.5</v>
      </c>
      <c r="Q3126" t="s">
        <v>8316</v>
      </c>
      <c r="R3126" t="s">
        <v>8356</v>
      </c>
      <c r="S3126" s="32">
        <v>45301</v>
      </c>
      <c r="T3126" s="23">
        <v>42037.780104166668</v>
      </c>
      <c r="U3126" s="18" t="s">
        <v>8399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v>0</v>
      </c>
      <c r="P3127" t="e">
        <v>#DIV/0!</v>
      </c>
      <c r="Q3127" t="s">
        <v>8316</v>
      </c>
      <c r="R3127" t="s">
        <v>8356</v>
      </c>
      <c r="S3127" s="32">
        <v>45302</v>
      </c>
      <c r="T3127" s="23">
        <v>42376.20685185185</v>
      </c>
      <c r="U3127" s="18" t="s">
        <v>8399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v>4.1599999999999998E-2</v>
      </c>
      <c r="P3128">
        <v>61.176470588235297</v>
      </c>
      <c r="Q3128" t="s">
        <v>8316</v>
      </c>
      <c r="R3128" t="s">
        <v>8356</v>
      </c>
      <c r="S3128" s="32">
        <v>45303</v>
      </c>
      <c r="T3128" s="23">
        <v>42456.976412037038</v>
      </c>
      <c r="U3128" s="18" t="s">
        <v>8394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v>0</v>
      </c>
      <c r="P3129" t="e">
        <v>#DIV/0!</v>
      </c>
      <c r="Q3129" t="s">
        <v>8316</v>
      </c>
      <c r="R3129" t="s">
        <v>8356</v>
      </c>
      <c r="S3129" s="32">
        <v>45304</v>
      </c>
      <c r="T3129" s="23">
        <v>42064.856817129628</v>
      </c>
      <c r="U3129" s="18" t="s">
        <v>8399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v>1.0860666666666667</v>
      </c>
      <c r="P3130">
        <v>139.23931623931625</v>
      </c>
      <c r="Q3130" t="s">
        <v>8316</v>
      </c>
      <c r="R3130" t="s">
        <v>8317</v>
      </c>
      <c r="S3130" s="32">
        <v>45305</v>
      </c>
      <c r="T3130" s="23">
        <v>42810.784039351856</v>
      </c>
      <c r="U3130" s="18" t="s">
        <v>8392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v>8.0000000000000002E-3</v>
      </c>
      <c r="P3131">
        <v>10</v>
      </c>
      <c r="Q3131" t="s">
        <v>8316</v>
      </c>
      <c r="R3131" t="s">
        <v>8317</v>
      </c>
      <c r="S3131" s="32">
        <v>45306</v>
      </c>
      <c r="T3131" s="23">
        <v>42843.801145833335</v>
      </c>
      <c r="U3131" s="18" t="s">
        <v>8389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v>3.7499999999999999E-2</v>
      </c>
      <c r="P3132">
        <v>93.75</v>
      </c>
      <c r="Q3132" t="s">
        <v>8316</v>
      </c>
      <c r="R3132" t="s">
        <v>8317</v>
      </c>
      <c r="S3132" s="32">
        <v>45307</v>
      </c>
      <c r="T3132" s="23">
        <v>42839.207638888889</v>
      </c>
      <c r="U3132" s="18" t="s">
        <v>8391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v>0.15731707317073171</v>
      </c>
      <c r="P3133">
        <v>53.75</v>
      </c>
      <c r="Q3133" t="s">
        <v>8316</v>
      </c>
      <c r="R3133" t="s">
        <v>8317</v>
      </c>
      <c r="S3133" s="32">
        <v>45308</v>
      </c>
      <c r="T3133" s="23">
        <v>42833.537557870368</v>
      </c>
      <c r="U3133" s="18" t="s">
        <v>8389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v>3.3333333333333332E-4</v>
      </c>
      <c r="P3134">
        <v>10</v>
      </c>
      <c r="Q3134" t="s">
        <v>8316</v>
      </c>
      <c r="R3134" t="s">
        <v>8317</v>
      </c>
      <c r="S3134" s="32">
        <v>45309</v>
      </c>
      <c r="T3134" s="23">
        <v>42846.308564814812</v>
      </c>
      <c r="U3134" s="18" t="s">
        <v>8395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v>1.08</v>
      </c>
      <c r="P3135">
        <v>33.75</v>
      </c>
      <c r="Q3135" t="s">
        <v>8316</v>
      </c>
      <c r="R3135" t="s">
        <v>8317</v>
      </c>
      <c r="S3135" s="32">
        <v>45310</v>
      </c>
      <c r="T3135" s="23">
        <v>42818.523541666669</v>
      </c>
      <c r="U3135" s="18" t="s">
        <v>8388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v>0.22500000000000001</v>
      </c>
      <c r="P3136">
        <v>18.75</v>
      </c>
      <c r="Q3136" t="s">
        <v>8316</v>
      </c>
      <c r="R3136" t="s">
        <v>8317</v>
      </c>
      <c r="S3136" s="32">
        <v>45311</v>
      </c>
      <c r="T3136" s="23">
        <v>42821.678460648152</v>
      </c>
      <c r="U3136" s="18" t="s">
        <v>8389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v>0.20849420849420849</v>
      </c>
      <c r="P3137">
        <v>23.142857142857142</v>
      </c>
      <c r="Q3137" t="s">
        <v>8316</v>
      </c>
      <c r="R3137" t="s">
        <v>8317</v>
      </c>
      <c r="S3137" s="32">
        <v>45312</v>
      </c>
      <c r="T3137" s="23">
        <v>42829.151863425926</v>
      </c>
      <c r="U3137" s="18" t="s">
        <v>8388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v>1.278</v>
      </c>
      <c r="P3138">
        <v>29.045454545454547</v>
      </c>
      <c r="Q3138" t="s">
        <v>8316</v>
      </c>
      <c r="R3138" t="s">
        <v>8317</v>
      </c>
      <c r="S3138" s="32">
        <v>45313</v>
      </c>
      <c r="T3138" s="23">
        <v>42825.957638888889</v>
      </c>
      <c r="U3138" s="18" t="s">
        <v>8388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v>3.3333333333333333E-2</v>
      </c>
      <c r="P3139">
        <v>50</v>
      </c>
      <c r="Q3139" t="s">
        <v>8316</v>
      </c>
      <c r="R3139" t="s">
        <v>8317</v>
      </c>
      <c r="S3139" s="32">
        <v>45314</v>
      </c>
      <c r="T3139" s="23">
        <v>42858.8</v>
      </c>
      <c r="U3139" s="18" t="s">
        <v>8389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v>0</v>
      </c>
      <c r="P3140" t="e">
        <v>#DIV/0!</v>
      </c>
      <c r="Q3140" t="s">
        <v>8316</v>
      </c>
      <c r="R3140" t="s">
        <v>8317</v>
      </c>
      <c r="S3140" s="32">
        <v>45315</v>
      </c>
      <c r="T3140" s="23">
        <v>42828.645914351851</v>
      </c>
      <c r="U3140" s="18" t="s">
        <v>8388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v>5.3999999999999999E-2</v>
      </c>
      <c r="P3141">
        <v>450</v>
      </c>
      <c r="Q3141" t="s">
        <v>8316</v>
      </c>
      <c r="R3141" t="s">
        <v>8317</v>
      </c>
      <c r="S3141" s="32">
        <v>45316</v>
      </c>
      <c r="T3141" s="23">
        <v>42819.189583333333</v>
      </c>
      <c r="U3141" s="18" t="s">
        <v>8399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v>9.5999999999999992E-3</v>
      </c>
      <c r="P3142">
        <v>24</v>
      </c>
      <c r="Q3142" t="s">
        <v>8316</v>
      </c>
      <c r="R3142" t="s">
        <v>8317</v>
      </c>
      <c r="S3142" s="32">
        <v>45317</v>
      </c>
      <c r="T3142" s="23">
        <v>42832.677118055552</v>
      </c>
      <c r="U3142" s="18" t="s">
        <v>8391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v>0.51600000000000001</v>
      </c>
      <c r="P3143">
        <v>32.25</v>
      </c>
      <c r="Q3143" t="s">
        <v>8316</v>
      </c>
      <c r="R3143" t="s">
        <v>8317</v>
      </c>
      <c r="S3143" s="32">
        <v>45318</v>
      </c>
      <c r="T3143" s="23">
        <v>42841.833333333328</v>
      </c>
      <c r="U3143" s="18" t="s">
        <v>8388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v>1.6363636363636365E-2</v>
      </c>
      <c r="P3144">
        <v>15</v>
      </c>
      <c r="Q3144" t="s">
        <v>8316</v>
      </c>
      <c r="R3144" t="s">
        <v>8317</v>
      </c>
      <c r="S3144" s="32">
        <v>45319</v>
      </c>
      <c r="T3144" s="23">
        <v>42813.471516203703</v>
      </c>
      <c r="U3144" s="18" t="s">
        <v>8389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v>0</v>
      </c>
      <c r="P3145" t="e">
        <v>#DIV/0!</v>
      </c>
      <c r="Q3145" t="s">
        <v>8316</v>
      </c>
      <c r="R3145" t="s">
        <v>8317</v>
      </c>
      <c r="S3145" s="32">
        <v>45320</v>
      </c>
      <c r="T3145" s="23">
        <v>42834.358287037037</v>
      </c>
      <c r="U3145" s="18" t="s">
        <v>8388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v>0.754</v>
      </c>
      <c r="P3146">
        <v>251.33333333333334</v>
      </c>
      <c r="Q3146" t="s">
        <v>8316</v>
      </c>
      <c r="R3146" t="s">
        <v>8317</v>
      </c>
      <c r="S3146" s="32">
        <v>45321</v>
      </c>
      <c r="T3146" s="23">
        <v>42813.25</v>
      </c>
      <c r="U3146" s="18" t="s">
        <v>8391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v>0</v>
      </c>
      <c r="P3147" t="e">
        <v>#DIV/0!</v>
      </c>
      <c r="Q3147" t="s">
        <v>8316</v>
      </c>
      <c r="R3147" t="s">
        <v>8317</v>
      </c>
      <c r="S3147" s="32">
        <v>45322</v>
      </c>
      <c r="T3147" s="23">
        <v>42821.999236111107</v>
      </c>
      <c r="U3147" s="18" t="s">
        <v>8394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v>0.105</v>
      </c>
      <c r="P3148">
        <v>437.5</v>
      </c>
      <c r="Q3148" t="s">
        <v>8316</v>
      </c>
      <c r="R3148" t="s">
        <v>8317</v>
      </c>
      <c r="S3148" s="32">
        <v>45323</v>
      </c>
      <c r="T3148" s="23">
        <v>42841.640810185185</v>
      </c>
      <c r="U3148" s="18" t="s">
        <v>8399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v>1.1752499999999999</v>
      </c>
      <c r="P3149">
        <v>110.35211267605634</v>
      </c>
      <c r="Q3149" t="s">
        <v>8316</v>
      </c>
      <c r="R3149" t="s">
        <v>8317</v>
      </c>
      <c r="S3149" s="32">
        <v>45324</v>
      </c>
      <c r="T3149" s="23">
        <v>41950.011053240742</v>
      </c>
      <c r="U3149" s="18" t="s">
        <v>8393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v>1.3116666666666668</v>
      </c>
      <c r="P3150">
        <v>41.421052631578945</v>
      </c>
      <c r="Q3150" t="s">
        <v>8316</v>
      </c>
      <c r="R3150" t="s">
        <v>8317</v>
      </c>
      <c r="S3150" s="32">
        <v>45325</v>
      </c>
      <c r="T3150" s="23">
        <v>41913.166666666664</v>
      </c>
      <c r="U3150" s="18" t="s">
        <v>8389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v>1.04</v>
      </c>
      <c r="P3151">
        <v>52</v>
      </c>
      <c r="Q3151" t="s">
        <v>8316</v>
      </c>
      <c r="R3151" t="s">
        <v>8317</v>
      </c>
      <c r="S3151" s="32">
        <v>45326</v>
      </c>
      <c r="T3151" s="23">
        <v>41250.083333333336</v>
      </c>
      <c r="U3151" s="18" t="s">
        <v>8389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v>1.01</v>
      </c>
      <c r="P3152">
        <v>33.990384615384613</v>
      </c>
      <c r="Q3152" t="s">
        <v>8316</v>
      </c>
      <c r="R3152" t="s">
        <v>8317</v>
      </c>
      <c r="S3152" s="32">
        <v>45327</v>
      </c>
      <c r="T3152" s="23">
        <v>40568.166666666664</v>
      </c>
      <c r="U3152" s="18" t="s">
        <v>8389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v>1.004</v>
      </c>
      <c r="P3153">
        <v>103.35294117647059</v>
      </c>
      <c r="Q3153" t="s">
        <v>8316</v>
      </c>
      <c r="R3153" t="s">
        <v>8317</v>
      </c>
      <c r="S3153" s="32">
        <v>45328</v>
      </c>
      <c r="T3153" s="23">
        <v>41892.83997685185</v>
      </c>
      <c r="U3153" s="18" t="s">
        <v>8389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v>1.0595454545454546</v>
      </c>
      <c r="P3154">
        <v>34.791044776119406</v>
      </c>
      <c r="Q3154" t="s">
        <v>8316</v>
      </c>
      <c r="R3154" t="s">
        <v>8317</v>
      </c>
      <c r="S3154" s="32">
        <v>45329</v>
      </c>
      <c r="T3154" s="23">
        <v>41580.867673611108</v>
      </c>
      <c r="U3154" s="18" t="s">
        <v>8389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v>3.3558333333333334</v>
      </c>
      <c r="P3155">
        <v>41.773858921161825</v>
      </c>
      <c r="Q3155" t="s">
        <v>8316</v>
      </c>
      <c r="R3155" t="s">
        <v>8317</v>
      </c>
      <c r="S3155" s="32">
        <v>45330</v>
      </c>
      <c r="T3155" s="23">
        <v>40664.207638888889</v>
      </c>
      <c r="U3155" s="18" t="s">
        <v>8389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v>1.1292857142857142</v>
      </c>
      <c r="P3156">
        <v>64.268292682926827</v>
      </c>
      <c r="Q3156" t="s">
        <v>8316</v>
      </c>
      <c r="R3156" t="s">
        <v>8317</v>
      </c>
      <c r="S3156" s="32">
        <v>45331</v>
      </c>
      <c r="T3156" s="23">
        <v>41000.834004629629</v>
      </c>
      <c r="U3156" s="18" t="s">
        <v>8390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v>1.885046</v>
      </c>
      <c r="P3157">
        <v>31.209370860927152</v>
      </c>
      <c r="Q3157" t="s">
        <v>8316</v>
      </c>
      <c r="R3157" t="s">
        <v>8317</v>
      </c>
      <c r="S3157" s="32">
        <v>45332</v>
      </c>
      <c r="T3157" s="23">
        <v>41263.499131944445</v>
      </c>
      <c r="U3157" s="18" t="s">
        <v>8390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v>1.0181818181818181</v>
      </c>
      <c r="P3158">
        <v>62.921348314606739</v>
      </c>
      <c r="Q3158" t="s">
        <v>8316</v>
      </c>
      <c r="R3158" t="s">
        <v>8317</v>
      </c>
      <c r="S3158" s="32">
        <v>45333</v>
      </c>
      <c r="T3158" s="23">
        <v>41061.953055555554</v>
      </c>
      <c r="U3158" s="18" t="s">
        <v>8390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v>1.01</v>
      </c>
      <c r="P3159">
        <v>98.536585365853654</v>
      </c>
      <c r="Q3159" t="s">
        <v>8316</v>
      </c>
      <c r="R3159" t="s">
        <v>8317</v>
      </c>
      <c r="S3159" s="32">
        <v>45334</v>
      </c>
      <c r="T3159" s="23">
        <v>41839.208333333336</v>
      </c>
      <c r="U3159" s="18" t="s">
        <v>8389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v>1.1399999999999999</v>
      </c>
      <c r="P3160">
        <v>82.608695652173907</v>
      </c>
      <c r="Q3160" t="s">
        <v>8316</v>
      </c>
      <c r="R3160" t="s">
        <v>8317</v>
      </c>
      <c r="S3160" s="32">
        <v>45335</v>
      </c>
      <c r="T3160" s="23">
        <v>41477.839722222219</v>
      </c>
      <c r="U3160" s="18" t="s">
        <v>8390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v>1.3348133333333334</v>
      </c>
      <c r="P3161">
        <v>38.504230769230773</v>
      </c>
      <c r="Q3161" t="s">
        <v>8316</v>
      </c>
      <c r="R3161" t="s">
        <v>8317</v>
      </c>
      <c r="S3161" s="32">
        <v>45336</v>
      </c>
      <c r="T3161" s="23">
        <v>40926.958333333336</v>
      </c>
      <c r="U3161" s="18" t="s">
        <v>8389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v>1.0153333333333334</v>
      </c>
      <c r="P3162">
        <v>80.15789473684211</v>
      </c>
      <c r="Q3162" t="s">
        <v>8316</v>
      </c>
      <c r="R3162" t="s">
        <v>8317</v>
      </c>
      <c r="S3162" s="32">
        <v>45337</v>
      </c>
      <c r="T3162" s="23">
        <v>41864.207638888889</v>
      </c>
      <c r="U3162" s="18" t="s">
        <v>8389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v>1.0509999999999999</v>
      </c>
      <c r="P3163">
        <v>28.405405405405407</v>
      </c>
      <c r="Q3163" t="s">
        <v>8316</v>
      </c>
      <c r="R3163" t="s">
        <v>8317</v>
      </c>
      <c r="S3163" s="32">
        <v>45338</v>
      </c>
      <c r="T3163" s="23">
        <v>41927.536134259259</v>
      </c>
      <c r="U3163" s="18" t="s">
        <v>8389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v>1.2715000000000001</v>
      </c>
      <c r="P3164">
        <v>80.730158730158735</v>
      </c>
      <c r="Q3164" t="s">
        <v>8316</v>
      </c>
      <c r="R3164" t="s">
        <v>8317</v>
      </c>
      <c r="S3164" s="32">
        <v>45339</v>
      </c>
      <c r="T3164" s="23">
        <v>41827.083333333336</v>
      </c>
      <c r="U3164" s="18" t="s">
        <v>8389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v>1.1115384615384616</v>
      </c>
      <c r="P3165">
        <v>200.69444444444446</v>
      </c>
      <c r="Q3165" t="s">
        <v>8316</v>
      </c>
      <c r="R3165" t="s">
        <v>8317</v>
      </c>
      <c r="S3165" s="32">
        <v>45340</v>
      </c>
      <c r="T3165" s="23">
        <v>41805.753761574073</v>
      </c>
      <c r="U3165" s="18" t="s">
        <v>8391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v>1.0676000000000001</v>
      </c>
      <c r="P3166">
        <v>37.591549295774648</v>
      </c>
      <c r="Q3166" t="s">
        <v>8316</v>
      </c>
      <c r="R3166" t="s">
        <v>8317</v>
      </c>
      <c r="S3166" s="32">
        <v>45341</v>
      </c>
      <c r="T3166" s="23">
        <v>41799.80572916667</v>
      </c>
      <c r="U3166" s="18" t="s">
        <v>8389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v>1.6266666666666667</v>
      </c>
      <c r="P3167">
        <v>58.095238095238095</v>
      </c>
      <c r="Q3167" t="s">
        <v>8316</v>
      </c>
      <c r="R3167" t="s">
        <v>8317</v>
      </c>
      <c r="S3167" s="32">
        <v>45342</v>
      </c>
      <c r="T3167" s="23">
        <v>40666.165972222225</v>
      </c>
      <c r="U3167" s="18" t="s">
        <v>8388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v>1.6022808571428573</v>
      </c>
      <c r="P3168">
        <v>60.300892473118282</v>
      </c>
      <c r="Q3168" t="s">
        <v>8316</v>
      </c>
      <c r="R3168" t="s">
        <v>8317</v>
      </c>
      <c r="S3168" s="32">
        <v>45343</v>
      </c>
      <c r="T3168" s="23">
        <v>41969.332638888889</v>
      </c>
      <c r="U3168" s="18" t="s">
        <v>8396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v>1.1616666666666666</v>
      </c>
      <c r="P3169">
        <v>63.363636363636367</v>
      </c>
      <c r="Q3169" t="s">
        <v>8316</v>
      </c>
      <c r="R3169" t="s">
        <v>8317</v>
      </c>
      <c r="S3169" s="32">
        <v>45344</v>
      </c>
      <c r="T3169" s="23">
        <v>41853.175706018519</v>
      </c>
      <c r="U3169" s="18" t="s">
        <v>8389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v>1.242</v>
      </c>
      <c r="P3170">
        <v>50.901639344262293</v>
      </c>
      <c r="Q3170" t="s">
        <v>8316</v>
      </c>
      <c r="R3170" t="s">
        <v>8317</v>
      </c>
      <c r="S3170" s="32">
        <v>45345</v>
      </c>
      <c r="T3170" s="23">
        <v>41803.916666666664</v>
      </c>
      <c r="U3170" s="18" t="s">
        <v>8389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v>1.030125</v>
      </c>
      <c r="P3171">
        <v>100.5</v>
      </c>
      <c r="Q3171" t="s">
        <v>8316</v>
      </c>
      <c r="R3171" t="s">
        <v>8317</v>
      </c>
      <c r="S3171" s="32">
        <v>45346</v>
      </c>
      <c r="T3171" s="23">
        <v>41621.207638888889</v>
      </c>
      <c r="U3171" s="18" t="s">
        <v>8390</v>
      </c>
    </row>
    <row r="3172" spans="1:21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v>1.1225000000000001</v>
      </c>
      <c r="P3172">
        <v>31.619718309859156</v>
      </c>
      <c r="Q3172" t="s">
        <v>8316</v>
      </c>
      <c r="R3172" t="s">
        <v>8317</v>
      </c>
      <c r="S3172" s="32">
        <v>45347</v>
      </c>
      <c r="T3172" s="23">
        <v>41822.166666666664</v>
      </c>
      <c r="U3172" s="18" t="s">
        <v>8389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v>1.0881428571428571</v>
      </c>
      <c r="P3173">
        <v>65.102564102564102</v>
      </c>
      <c r="Q3173" t="s">
        <v>8316</v>
      </c>
      <c r="R3173" t="s">
        <v>8317</v>
      </c>
      <c r="S3173" s="32">
        <v>45348</v>
      </c>
      <c r="T3173" s="23">
        <v>42496.608310185184</v>
      </c>
      <c r="U3173" s="18" t="s">
        <v>8390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v>1.1499999999999999</v>
      </c>
      <c r="P3174">
        <v>79.310344827586206</v>
      </c>
      <c r="Q3174" t="s">
        <v>8316</v>
      </c>
      <c r="R3174" t="s">
        <v>8317</v>
      </c>
      <c r="S3174" s="32">
        <v>45349</v>
      </c>
      <c r="T3174" s="23">
        <v>40953.729953703703</v>
      </c>
      <c r="U3174" s="18" t="s">
        <v>8389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v>1.03</v>
      </c>
      <c r="P3175">
        <v>139.18918918918919</v>
      </c>
      <c r="Q3175" t="s">
        <v>8316</v>
      </c>
      <c r="R3175" t="s">
        <v>8317</v>
      </c>
      <c r="S3175" s="32">
        <v>45350</v>
      </c>
      <c r="T3175" s="23">
        <v>41908.878379629627</v>
      </c>
      <c r="U3175" s="18" t="s">
        <v>8391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v>1.0113333333333334</v>
      </c>
      <c r="P3176">
        <v>131.91304347826087</v>
      </c>
      <c r="Q3176" t="s">
        <v>8316</v>
      </c>
      <c r="R3176" t="s">
        <v>8317</v>
      </c>
      <c r="S3176" s="32">
        <v>45351</v>
      </c>
      <c r="T3176" s="23">
        <v>41876.864675925928</v>
      </c>
      <c r="U3176" s="18" t="s">
        <v>8389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v>1.0955999999999999</v>
      </c>
      <c r="P3177">
        <v>91.3</v>
      </c>
      <c r="Q3177" t="s">
        <v>8316</v>
      </c>
      <c r="R3177" t="s">
        <v>8317</v>
      </c>
      <c r="S3177" s="32">
        <v>45352</v>
      </c>
      <c r="T3177" s="23">
        <v>40591.886886574073</v>
      </c>
      <c r="U3177" s="18" t="s">
        <v>8390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v>1.148421052631579</v>
      </c>
      <c r="P3178">
        <v>39.672727272727272</v>
      </c>
      <c r="Q3178" t="s">
        <v>8316</v>
      </c>
      <c r="R3178" t="s">
        <v>8317</v>
      </c>
      <c r="S3178" s="32">
        <v>45353</v>
      </c>
      <c r="T3178" s="23">
        <v>41504.625</v>
      </c>
      <c r="U3178" s="18" t="s">
        <v>8389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v>1.1739999999999999</v>
      </c>
      <c r="P3179">
        <v>57.549019607843135</v>
      </c>
      <c r="Q3179" t="s">
        <v>8316</v>
      </c>
      <c r="R3179" t="s">
        <v>8317</v>
      </c>
      <c r="S3179" s="32">
        <v>45354</v>
      </c>
      <c r="T3179" s="23">
        <v>41811.666770833333</v>
      </c>
      <c r="U3179" s="18" t="s">
        <v>8389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v>1.7173333333333334</v>
      </c>
      <c r="P3180">
        <v>33.025641025641029</v>
      </c>
      <c r="Q3180" t="s">
        <v>8316</v>
      </c>
      <c r="R3180" t="s">
        <v>8317</v>
      </c>
      <c r="S3180" s="32">
        <v>45355</v>
      </c>
      <c r="T3180" s="23">
        <v>41836.605034722219</v>
      </c>
      <c r="U3180" s="18" t="s">
        <v>8389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v>1.1416238095238094</v>
      </c>
      <c r="P3181">
        <v>77.335806451612896</v>
      </c>
      <c r="Q3181" t="s">
        <v>8316</v>
      </c>
      <c r="R3181" t="s">
        <v>8317</v>
      </c>
      <c r="S3181" s="32">
        <v>45356</v>
      </c>
      <c r="T3181" s="23">
        <v>41400.702210648145</v>
      </c>
      <c r="U3181" s="18" t="s">
        <v>8389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v>1.1975</v>
      </c>
      <c r="P3182">
        <v>31.933333333333334</v>
      </c>
      <c r="Q3182" t="s">
        <v>8316</v>
      </c>
      <c r="R3182" t="s">
        <v>8317</v>
      </c>
      <c r="S3182" s="32">
        <v>45357</v>
      </c>
      <c r="T3182" s="23">
        <v>41810.412604166668</v>
      </c>
      <c r="U3182" s="18" t="s">
        <v>8389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v>1.0900000000000001</v>
      </c>
      <c r="P3183">
        <v>36.333333333333336</v>
      </c>
      <c r="Q3183" t="s">
        <v>8316</v>
      </c>
      <c r="R3183" t="s">
        <v>8317</v>
      </c>
      <c r="S3183" s="32">
        <v>45358</v>
      </c>
      <c r="T3183" s="23">
        <v>41805.666666666664</v>
      </c>
      <c r="U3183" s="18" t="s">
        <v>8388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v>1.0088571428571429</v>
      </c>
      <c r="P3184">
        <v>46.768211920529801</v>
      </c>
      <c r="Q3184" t="s">
        <v>8316</v>
      </c>
      <c r="R3184" t="s">
        <v>8317</v>
      </c>
      <c r="S3184" s="32">
        <v>45359</v>
      </c>
      <c r="T3184" s="23">
        <v>40939.708333333336</v>
      </c>
      <c r="U3184" s="18" t="s">
        <v>8390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v>1.0900000000000001</v>
      </c>
      <c r="P3185">
        <v>40.073529411764703</v>
      </c>
      <c r="Q3185" t="s">
        <v>8316</v>
      </c>
      <c r="R3185" t="s">
        <v>8317</v>
      </c>
      <c r="S3185" s="32">
        <v>45360</v>
      </c>
      <c r="T3185" s="23">
        <v>41509.79478009259</v>
      </c>
      <c r="U3185" s="18" t="s">
        <v>8389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v>1.0720930232558139</v>
      </c>
      <c r="P3186">
        <v>100.21739130434783</v>
      </c>
      <c r="Q3186" t="s">
        <v>8316</v>
      </c>
      <c r="R3186" t="s">
        <v>8317</v>
      </c>
      <c r="S3186" s="32">
        <v>45361</v>
      </c>
      <c r="T3186" s="23">
        <v>41821.993414351848</v>
      </c>
      <c r="U3186" s="18" t="s">
        <v>8389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v>1</v>
      </c>
      <c r="P3187">
        <v>41.666666666666664</v>
      </c>
      <c r="Q3187" t="s">
        <v>8316</v>
      </c>
      <c r="R3187" t="s">
        <v>8317</v>
      </c>
      <c r="S3187" s="32">
        <v>45362</v>
      </c>
      <c r="T3187" s="23">
        <v>41836.977326388893</v>
      </c>
      <c r="U3187" s="18" t="s">
        <v>8389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v>1.0218750000000001</v>
      </c>
      <c r="P3188">
        <v>46.714285714285715</v>
      </c>
      <c r="Q3188" t="s">
        <v>8316</v>
      </c>
      <c r="R3188" t="s">
        <v>8317</v>
      </c>
      <c r="S3188" s="32">
        <v>45363</v>
      </c>
      <c r="T3188" s="23">
        <v>41898.875</v>
      </c>
      <c r="U3188" s="18" t="s">
        <v>8389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v>1.1629333333333334</v>
      </c>
      <c r="P3189">
        <v>71.491803278688522</v>
      </c>
      <c r="Q3189" t="s">
        <v>8316</v>
      </c>
      <c r="R3189" t="s">
        <v>8317</v>
      </c>
      <c r="S3189" s="32">
        <v>45364</v>
      </c>
      <c r="T3189" s="23">
        <v>41855.666354166664</v>
      </c>
      <c r="U3189" s="18" t="s">
        <v>8392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v>0.65</v>
      </c>
      <c r="P3190">
        <v>14.444444444444445</v>
      </c>
      <c r="Q3190" t="s">
        <v>8316</v>
      </c>
      <c r="R3190" t="s">
        <v>8358</v>
      </c>
      <c r="S3190" s="32">
        <v>45365</v>
      </c>
      <c r="T3190" s="23">
        <v>42165.415532407409</v>
      </c>
      <c r="U3190" s="18" t="s">
        <v>8388</v>
      </c>
    </row>
    <row r="3191" spans="1:21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v>0.12327272727272727</v>
      </c>
      <c r="P3191">
        <v>356.84210526315792</v>
      </c>
      <c r="Q3191" t="s">
        <v>8316</v>
      </c>
      <c r="R3191" t="s">
        <v>8358</v>
      </c>
      <c r="S3191" s="32">
        <v>45366</v>
      </c>
      <c r="T3191" s="23">
        <v>42148.346435185187</v>
      </c>
      <c r="U3191" s="18" t="s">
        <v>8399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v>0</v>
      </c>
      <c r="P3192" t="e">
        <v>#DIV/0!</v>
      </c>
      <c r="Q3192" t="s">
        <v>8316</v>
      </c>
      <c r="R3192" t="s">
        <v>8358</v>
      </c>
      <c r="S3192" s="32">
        <v>45367</v>
      </c>
      <c r="T3192" s="23">
        <v>42713.192997685182</v>
      </c>
      <c r="U3192" s="18" t="s">
        <v>8389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v>4.0266666666666666E-2</v>
      </c>
      <c r="P3193">
        <v>37.75</v>
      </c>
      <c r="Q3193" t="s">
        <v>8316</v>
      </c>
      <c r="R3193" t="s">
        <v>8358</v>
      </c>
      <c r="S3193" s="32">
        <v>45368</v>
      </c>
      <c r="T3193" s="23">
        <v>42598.755428240736</v>
      </c>
      <c r="U3193" s="18" t="s">
        <v>8389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v>1.0200000000000001E-2</v>
      </c>
      <c r="P3194">
        <v>12.75</v>
      </c>
      <c r="Q3194" t="s">
        <v>8316</v>
      </c>
      <c r="R3194" t="s">
        <v>8358</v>
      </c>
      <c r="S3194" s="32">
        <v>45369</v>
      </c>
      <c r="T3194" s="23">
        <v>42063.916666666672</v>
      </c>
      <c r="U3194" s="18" t="s">
        <v>8391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v>0.1174</v>
      </c>
      <c r="P3195">
        <v>24.458333333333332</v>
      </c>
      <c r="Q3195" t="s">
        <v>8316</v>
      </c>
      <c r="R3195" t="s">
        <v>8358</v>
      </c>
      <c r="S3195" s="32">
        <v>45370</v>
      </c>
      <c r="T3195" s="23">
        <v>42055.968240740738</v>
      </c>
      <c r="U3195" s="18" t="s">
        <v>8390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v>0</v>
      </c>
      <c r="P3196" t="e">
        <v>#DIV/0!</v>
      </c>
      <c r="Q3196" t="s">
        <v>8316</v>
      </c>
      <c r="R3196" t="s">
        <v>8358</v>
      </c>
      <c r="S3196" s="32">
        <v>45371</v>
      </c>
      <c r="T3196" s="23">
        <v>42212.062476851846</v>
      </c>
      <c r="U3196" s="18" t="s">
        <v>8391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v>0.59142857142857141</v>
      </c>
      <c r="P3197">
        <v>53.07692307692308</v>
      </c>
      <c r="Q3197" t="s">
        <v>8316</v>
      </c>
      <c r="R3197" t="s">
        <v>8358</v>
      </c>
      <c r="S3197" s="32">
        <v>45372</v>
      </c>
      <c r="T3197" s="23">
        <v>42047.594236111108</v>
      </c>
      <c r="U3197" s="18" t="s">
        <v>8389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v>5.9999999999999995E-4</v>
      </c>
      <c r="P3198">
        <v>300</v>
      </c>
      <c r="Q3198" t="s">
        <v>8316</v>
      </c>
      <c r="R3198" t="s">
        <v>8358</v>
      </c>
      <c r="S3198" s="32">
        <v>45373</v>
      </c>
      <c r="T3198" s="23">
        <v>42217.583333333328</v>
      </c>
      <c r="U3198" s="18" t="s">
        <v>8399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v>0.1145</v>
      </c>
      <c r="P3199">
        <v>286.25</v>
      </c>
      <c r="Q3199" t="s">
        <v>8316</v>
      </c>
      <c r="R3199" t="s">
        <v>8358</v>
      </c>
      <c r="S3199" s="32">
        <v>45374</v>
      </c>
      <c r="T3199" s="23">
        <v>42039.493263888886</v>
      </c>
      <c r="U3199" s="18" t="s">
        <v>8391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v>3.6666666666666666E-3</v>
      </c>
      <c r="P3200">
        <v>36.666666666666664</v>
      </c>
      <c r="Q3200" t="s">
        <v>8316</v>
      </c>
      <c r="R3200" t="s">
        <v>8358</v>
      </c>
      <c r="S3200" s="32">
        <v>45375</v>
      </c>
      <c r="T3200" s="23">
        <v>42051.424502314811</v>
      </c>
      <c r="U3200" s="18" t="s">
        <v>8395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v>0.52159999999999995</v>
      </c>
      <c r="P3201">
        <v>49.20754716981132</v>
      </c>
      <c r="Q3201" t="s">
        <v>8316</v>
      </c>
      <c r="R3201" t="s">
        <v>8358</v>
      </c>
      <c r="S3201" s="32">
        <v>45376</v>
      </c>
      <c r="T3201" s="23">
        <v>41888.875</v>
      </c>
      <c r="U3201" s="18" t="s">
        <v>8390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v>2.0000000000000002E-5</v>
      </c>
      <c r="P3202">
        <v>1</v>
      </c>
      <c r="Q3202" t="s">
        <v>8316</v>
      </c>
      <c r="R3202" t="s">
        <v>8358</v>
      </c>
      <c r="S3202" s="32">
        <v>45377</v>
      </c>
      <c r="T3202" s="23">
        <v>42490.231944444444</v>
      </c>
      <c r="U3202" s="18" t="s">
        <v>8399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v>1.2500000000000001E-2</v>
      </c>
      <c r="P3203">
        <v>12.5</v>
      </c>
      <c r="Q3203" t="s">
        <v>8316</v>
      </c>
      <c r="R3203" t="s">
        <v>8358</v>
      </c>
      <c r="S3203" s="32">
        <v>45378</v>
      </c>
      <c r="T3203" s="23">
        <v>41882.767094907409</v>
      </c>
      <c r="U3203" s="18" t="s">
        <v>8389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v>0.54520000000000002</v>
      </c>
      <c r="P3204">
        <v>109.04</v>
      </c>
      <c r="Q3204" t="s">
        <v>8316</v>
      </c>
      <c r="R3204" t="s">
        <v>8358</v>
      </c>
      <c r="S3204" s="32">
        <v>45379</v>
      </c>
      <c r="T3204" s="23">
        <v>42352.249305555553</v>
      </c>
      <c r="U3204" s="18" t="s">
        <v>8390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v>0.25</v>
      </c>
      <c r="P3205">
        <v>41.666666666666664</v>
      </c>
      <c r="Q3205" t="s">
        <v>8316</v>
      </c>
      <c r="R3205" t="s">
        <v>8358</v>
      </c>
      <c r="S3205" s="32">
        <v>45380</v>
      </c>
      <c r="T3205" s="23">
        <v>42272.988680555558</v>
      </c>
      <c r="U3205" s="18" t="s">
        <v>8389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v>0</v>
      </c>
      <c r="P3206" t="e">
        <v>#DIV/0!</v>
      </c>
      <c r="Q3206" t="s">
        <v>8316</v>
      </c>
      <c r="R3206" t="s">
        <v>8358</v>
      </c>
      <c r="S3206" s="32">
        <v>45381</v>
      </c>
      <c r="T3206" s="23">
        <v>42202.676388888889</v>
      </c>
      <c r="U3206" s="18" t="s">
        <v>8388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v>3.4125000000000003E-2</v>
      </c>
      <c r="P3207">
        <v>22.75</v>
      </c>
      <c r="Q3207" t="s">
        <v>8316</v>
      </c>
      <c r="R3207" t="s">
        <v>8358</v>
      </c>
      <c r="S3207" s="32">
        <v>45382</v>
      </c>
      <c r="T3207" s="23">
        <v>42125.374675925923</v>
      </c>
      <c r="U3207" s="18" t="s">
        <v>8390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v>0</v>
      </c>
      <c r="P3208" t="e">
        <v>#DIV/0!</v>
      </c>
      <c r="Q3208" t="s">
        <v>8316</v>
      </c>
      <c r="R3208" t="s">
        <v>8358</v>
      </c>
      <c r="S3208" s="32">
        <v>45383</v>
      </c>
      <c r="T3208" s="23">
        <v>42266.276053240741</v>
      </c>
      <c r="U3208" s="18" t="s">
        <v>8390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v>0.46363636363636362</v>
      </c>
      <c r="P3209">
        <v>70.833333333333329</v>
      </c>
      <c r="Q3209" t="s">
        <v>8316</v>
      </c>
      <c r="R3209" t="s">
        <v>8358</v>
      </c>
      <c r="S3209" s="32">
        <v>45384</v>
      </c>
      <c r="T3209" s="23">
        <v>42117.236192129625</v>
      </c>
      <c r="U3209" s="18" t="s">
        <v>8390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v>1.0349999999999999</v>
      </c>
      <c r="P3210">
        <v>63.109756097560975</v>
      </c>
      <c r="Q3210" t="s">
        <v>8316</v>
      </c>
      <c r="R3210" t="s">
        <v>8317</v>
      </c>
      <c r="S3210" s="32">
        <v>45385</v>
      </c>
      <c r="T3210" s="23">
        <v>41848.605057870373</v>
      </c>
      <c r="U3210" s="18" t="s">
        <v>8390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v>1.1932315789473684</v>
      </c>
      <c r="P3211">
        <v>50.157964601769912</v>
      </c>
      <c r="Q3211" t="s">
        <v>8316</v>
      </c>
      <c r="R3211" t="s">
        <v>8317</v>
      </c>
      <c r="S3211" s="32">
        <v>45386</v>
      </c>
      <c r="T3211" s="23">
        <v>41810.958333333336</v>
      </c>
      <c r="U3211" s="18" t="s">
        <v>8390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v>1.2576666666666667</v>
      </c>
      <c r="P3212">
        <v>62.883333333333333</v>
      </c>
      <c r="Q3212" t="s">
        <v>8316</v>
      </c>
      <c r="R3212" t="s">
        <v>8317</v>
      </c>
      <c r="S3212" s="32">
        <v>45387</v>
      </c>
      <c r="T3212" s="23">
        <v>41061.165972222225</v>
      </c>
      <c r="U3212" s="18" t="s">
        <v>8389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v>1.1974347826086957</v>
      </c>
      <c r="P3213">
        <v>85.531055900621112</v>
      </c>
      <c r="Q3213" t="s">
        <v>8316</v>
      </c>
      <c r="R3213" t="s">
        <v>8317</v>
      </c>
      <c r="S3213" s="32">
        <v>45388</v>
      </c>
      <c r="T3213" s="23">
        <v>41866.083333333336</v>
      </c>
      <c r="U3213" s="18" t="s">
        <v>8393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v>1.2625</v>
      </c>
      <c r="P3214">
        <v>53.723404255319146</v>
      </c>
      <c r="Q3214" t="s">
        <v>8316</v>
      </c>
      <c r="R3214" t="s">
        <v>8317</v>
      </c>
      <c r="S3214" s="32">
        <v>45389</v>
      </c>
      <c r="T3214" s="23">
        <v>41859.795729166668</v>
      </c>
      <c r="U3214" s="18" t="s">
        <v>8389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v>1.0011666666666668</v>
      </c>
      <c r="P3215">
        <v>127.80851063829788</v>
      </c>
      <c r="Q3215" t="s">
        <v>8316</v>
      </c>
      <c r="R3215" t="s">
        <v>8317</v>
      </c>
      <c r="S3215" s="32">
        <v>45390</v>
      </c>
      <c r="T3215" s="23">
        <v>42211.763414351852</v>
      </c>
      <c r="U3215" s="18" t="s">
        <v>8390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v>1.0213333333333334</v>
      </c>
      <c r="P3216">
        <v>106.57391304347826</v>
      </c>
      <c r="Q3216" t="s">
        <v>8316</v>
      </c>
      <c r="R3216" t="s">
        <v>8317</v>
      </c>
      <c r="S3216" s="32">
        <v>45391</v>
      </c>
      <c r="T3216" s="23">
        <v>42374.996527777781</v>
      </c>
      <c r="U3216" s="18" t="s">
        <v>8391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v>1.0035142857142858</v>
      </c>
      <c r="P3217">
        <v>262.11194029850748</v>
      </c>
      <c r="Q3217" t="s">
        <v>8316</v>
      </c>
      <c r="R3217" t="s">
        <v>8317</v>
      </c>
      <c r="S3217" s="32">
        <v>45392</v>
      </c>
      <c r="T3217" s="23">
        <v>42257.165972222225</v>
      </c>
      <c r="U3217" s="18" t="s">
        <v>8396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v>1.0004999999999999</v>
      </c>
      <c r="P3218">
        <v>57.171428571428571</v>
      </c>
      <c r="Q3218" t="s">
        <v>8316</v>
      </c>
      <c r="R3218" t="s">
        <v>8317</v>
      </c>
      <c r="S3218" s="32">
        <v>45393</v>
      </c>
      <c r="T3218" s="23">
        <v>42196.604166666672</v>
      </c>
      <c r="U3218" s="18" t="s">
        <v>8389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v>1.1602222222222223</v>
      </c>
      <c r="P3219">
        <v>50.20192307692308</v>
      </c>
      <c r="Q3219" t="s">
        <v>8316</v>
      </c>
      <c r="R3219" t="s">
        <v>8317</v>
      </c>
      <c r="S3219" s="32">
        <v>45394</v>
      </c>
      <c r="T3219" s="23">
        <v>42678.546111111107</v>
      </c>
      <c r="U3219" s="18" t="s">
        <v>8389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v>1.0209999999999999</v>
      </c>
      <c r="P3220">
        <v>66.586956521739125</v>
      </c>
      <c r="Q3220" t="s">
        <v>8316</v>
      </c>
      <c r="R3220" t="s">
        <v>8317</v>
      </c>
      <c r="S3220" s="32">
        <v>45395</v>
      </c>
      <c r="T3220" s="23">
        <v>42004</v>
      </c>
      <c r="U3220" s="18" t="s">
        <v>8391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v>1.0011000000000001</v>
      </c>
      <c r="P3221">
        <v>168.25210084033614</v>
      </c>
      <c r="Q3221" t="s">
        <v>8316</v>
      </c>
      <c r="R3221" t="s">
        <v>8317</v>
      </c>
      <c r="S3221" s="32">
        <v>45396</v>
      </c>
      <c r="T3221" s="23">
        <v>42085.941516203704</v>
      </c>
      <c r="U3221" s="18" t="s">
        <v>8393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v>1.0084</v>
      </c>
      <c r="P3222">
        <v>256.37288135593218</v>
      </c>
      <c r="Q3222" t="s">
        <v>8316</v>
      </c>
      <c r="R3222" t="s">
        <v>8317</v>
      </c>
      <c r="S3222" s="32">
        <v>45397</v>
      </c>
      <c r="T3222" s="23">
        <v>42806.875</v>
      </c>
      <c r="U3222" s="18" t="s">
        <v>8392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v>1.0342499999999999</v>
      </c>
      <c r="P3223">
        <v>36.610619469026545</v>
      </c>
      <c r="Q3223" t="s">
        <v>8316</v>
      </c>
      <c r="R3223" t="s">
        <v>8317</v>
      </c>
      <c r="S3223" s="32">
        <v>45398</v>
      </c>
      <c r="T3223" s="23">
        <v>42190.696793981479</v>
      </c>
      <c r="U3223" s="18" t="s">
        <v>8389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v>1.248</v>
      </c>
      <c r="P3224">
        <v>37.142857142857146</v>
      </c>
      <c r="Q3224" t="s">
        <v>8316</v>
      </c>
      <c r="R3224" t="s">
        <v>8317</v>
      </c>
      <c r="S3224" s="32">
        <v>45399</v>
      </c>
      <c r="T3224" s="23">
        <v>42301.895138888889</v>
      </c>
      <c r="U3224" s="18" t="s">
        <v>8389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v>1.0951612903225807</v>
      </c>
      <c r="P3225">
        <v>45.878378378378379</v>
      </c>
      <c r="Q3225" t="s">
        <v>8316</v>
      </c>
      <c r="R3225" t="s">
        <v>8317</v>
      </c>
      <c r="S3225" s="32">
        <v>45400</v>
      </c>
      <c r="T3225" s="23">
        <v>42236.835370370376</v>
      </c>
      <c r="U3225" s="18" t="s">
        <v>8389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v>1.0203333333333333</v>
      </c>
      <c r="P3226">
        <v>141.71296296296296</v>
      </c>
      <c r="Q3226" t="s">
        <v>8316</v>
      </c>
      <c r="R3226" t="s">
        <v>8317</v>
      </c>
      <c r="S3226" s="32">
        <v>45401</v>
      </c>
      <c r="T3226" s="23">
        <v>42745.208333333328</v>
      </c>
      <c r="U3226" s="18" t="s">
        <v>8395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v>1.0235000000000001</v>
      </c>
      <c r="P3227">
        <v>52.487179487179489</v>
      </c>
      <c r="Q3227" t="s">
        <v>8316</v>
      </c>
      <c r="R3227" t="s">
        <v>8317</v>
      </c>
      <c r="S3227" s="32">
        <v>45402</v>
      </c>
      <c r="T3227" s="23">
        <v>42524.875</v>
      </c>
      <c r="U3227" s="18" t="s">
        <v>8389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v>1.0416666666666667</v>
      </c>
      <c r="P3228">
        <v>59.523809523809526</v>
      </c>
      <c r="Q3228" t="s">
        <v>8316</v>
      </c>
      <c r="R3228" t="s">
        <v>8317</v>
      </c>
      <c r="S3228" s="32">
        <v>45403</v>
      </c>
      <c r="T3228" s="23">
        <v>42307.583472222221</v>
      </c>
      <c r="U3228" s="18" t="s">
        <v>8389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v>1.25</v>
      </c>
      <c r="P3229">
        <v>50</v>
      </c>
      <c r="Q3229" t="s">
        <v>8316</v>
      </c>
      <c r="R3229" t="s">
        <v>8317</v>
      </c>
      <c r="S3229" s="32">
        <v>45404</v>
      </c>
      <c r="T3229" s="23">
        <v>42752.882361111115</v>
      </c>
      <c r="U3229" s="18" t="s">
        <v>8389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v>1.0234285714285714</v>
      </c>
      <c r="P3230">
        <v>193.62162162162161</v>
      </c>
      <c r="Q3230" t="s">
        <v>8316</v>
      </c>
      <c r="R3230" t="s">
        <v>8317</v>
      </c>
      <c r="S3230" s="32">
        <v>45405</v>
      </c>
      <c r="T3230" s="23">
        <v>42355.207638888889</v>
      </c>
      <c r="U3230" s="18" t="s">
        <v>8390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v>1.0786500000000001</v>
      </c>
      <c r="P3231">
        <v>106.79702970297029</v>
      </c>
      <c r="Q3231" t="s">
        <v>8316</v>
      </c>
      <c r="R3231" t="s">
        <v>8317</v>
      </c>
      <c r="S3231" s="32">
        <v>45406</v>
      </c>
      <c r="T3231" s="23">
        <v>41963.333310185189</v>
      </c>
      <c r="U3231" s="18" t="s">
        <v>8393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v>1.0988461538461538</v>
      </c>
      <c r="P3232">
        <v>77.21621621621621</v>
      </c>
      <c r="Q3232" t="s">
        <v>8316</v>
      </c>
      <c r="R3232" t="s">
        <v>8317</v>
      </c>
      <c r="S3232" s="32">
        <v>45407</v>
      </c>
      <c r="T3232" s="23">
        <v>41913.165972222225</v>
      </c>
      <c r="U3232" s="18" t="s">
        <v>8389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v>1.61</v>
      </c>
      <c r="P3233">
        <v>57.5</v>
      </c>
      <c r="Q3233" t="s">
        <v>8316</v>
      </c>
      <c r="R3233" t="s">
        <v>8317</v>
      </c>
      <c r="S3233" s="32">
        <v>45408</v>
      </c>
      <c r="T3233" s="23">
        <v>42476.943831018521</v>
      </c>
      <c r="U3233" s="18" t="s">
        <v>8389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v>1.3120000000000001</v>
      </c>
      <c r="P3234">
        <v>50.46153846153846</v>
      </c>
      <c r="Q3234" t="s">
        <v>8316</v>
      </c>
      <c r="R3234" t="s">
        <v>8317</v>
      </c>
      <c r="S3234" s="32">
        <v>45409</v>
      </c>
      <c r="T3234" s="23">
        <v>42494.165972222225</v>
      </c>
      <c r="U3234" s="18" t="s">
        <v>8389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v>1.1879999999999999</v>
      </c>
      <c r="P3235">
        <v>97.377049180327873</v>
      </c>
      <c r="Q3235" t="s">
        <v>8316</v>
      </c>
      <c r="R3235" t="s">
        <v>8317</v>
      </c>
      <c r="S3235" s="32">
        <v>45410</v>
      </c>
      <c r="T3235" s="23">
        <v>42796.805034722223</v>
      </c>
      <c r="U3235" s="18" t="s">
        <v>8390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v>1.0039275000000001</v>
      </c>
      <c r="P3236">
        <v>34.91921739130435</v>
      </c>
      <c r="Q3236" t="s">
        <v>8316</v>
      </c>
      <c r="R3236" t="s">
        <v>8317</v>
      </c>
      <c r="S3236" s="32">
        <v>45411</v>
      </c>
      <c r="T3236" s="23">
        <v>42767.979861111111</v>
      </c>
      <c r="U3236" s="18" t="s">
        <v>8389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v>1.0320666666666667</v>
      </c>
      <c r="P3237">
        <v>85.530386740331494</v>
      </c>
      <c r="Q3237" t="s">
        <v>8316</v>
      </c>
      <c r="R3237" t="s">
        <v>8317</v>
      </c>
      <c r="S3237" s="32">
        <v>45412</v>
      </c>
      <c r="T3237" s="23">
        <v>42552.347812499997</v>
      </c>
      <c r="U3237" s="18" t="s">
        <v>8392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v>1.006</v>
      </c>
      <c r="P3238">
        <v>182.90909090909091</v>
      </c>
      <c r="Q3238" t="s">
        <v>8316</v>
      </c>
      <c r="R3238" t="s">
        <v>8317</v>
      </c>
      <c r="S3238" s="32">
        <v>45413</v>
      </c>
      <c r="T3238" s="23">
        <v>42732.917048611111</v>
      </c>
      <c r="U3238" s="18" t="s">
        <v>8393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v>1.0078754285714286</v>
      </c>
      <c r="P3239">
        <v>131.13620817843866</v>
      </c>
      <c r="Q3239" t="s">
        <v>8316</v>
      </c>
      <c r="R3239" t="s">
        <v>8317</v>
      </c>
      <c r="S3239" s="32">
        <v>45414</v>
      </c>
      <c r="T3239" s="23">
        <v>42276.165972222225</v>
      </c>
      <c r="U3239" s="18" t="s">
        <v>8396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v>1.1232142857142857</v>
      </c>
      <c r="P3240">
        <v>39.810126582278478</v>
      </c>
      <c r="Q3240" t="s">
        <v>8316</v>
      </c>
      <c r="R3240" t="s">
        <v>8317</v>
      </c>
      <c r="S3240" s="32">
        <v>45415</v>
      </c>
      <c r="T3240" s="23">
        <v>42186.510393518518</v>
      </c>
      <c r="U3240" s="18" t="s">
        <v>8389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v>1.0591914022517912</v>
      </c>
      <c r="P3241">
        <v>59.701730769230764</v>
      </c>
      <c r="Q3241" t="s">
        <v>8316</v>
      </c>
      <c r="R3241" t="s">
        <v>8317</v>
      </c>
      <c r="S3241" s="32">
        <v>45416</v>
      </c>
      <c r="T3241" s="23">
        <v>42302.999305555553</v>
      </c>
      <c r="U3241" s="18" t="s">
        <v>8390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v>1.0056666666666667</v>
      </c>
      <c r="P3242">
        <v>88.735294117647058</v>
      </c>
      <c r="Q3242" t="s">
        <v>8316</v>
      </c>
      <c r="R3242" t="s">
        <v>8317</v>
      </c>
      <c r="S3242" s="32">
        <v>45417</v>
      </c>
      <c r="T3242" s="23">
        <v>42782.958333333328</v>
      </c>
      <c r="U3242" s="18" t="s">
        <v>8389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v>1.1530588235294117</v>
      </c>
      <c r="P3243">
        <v>58.688622754491021</v>
      </c>
      <c r="Q3243" t="s">
        <v>8316</v>
      </c>
      <c r="R3243" t="s">
        <v>8317</v>
      </c>
      <c r="S3243" s="32">
        <v>45418</v>
      </c>
      <c r="T3243" s="23">
        <v>41926.290972222225</v>
      </c>
      <c r="U3243" s="18" t="s">
        <v>8390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v>1.273042</v>
      </c>
      <c r="P3244">
        <v>69.56513661202186</v>
      </c>
      <c r="Q3244" t="s">
        <v>8316</v>
      </c>
      <c r="R3244" t="s">
        <v>8317</v>
      </c>
      <c r="S3244" s="32">
        <v>45419</v>
      </c>
      <c r="T3244" s="23">
        <v>41901.755694444444</v>
      </c>
      <c r="U3244" s="18" t="s">
        <v>8391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v>1.028375</v>
      </c>
      <c r="P3245">
        <v>115.87323943661971</v>
      </c>
      <c r="Q3245" t="s">
        <v>8316</v>
      </c>
      <c r="R3245" t="s">
        <v>8317</v>
      </c>
      <c r="S3245" s="32">
        <v>45420</v>
      </c>
      <c r="T3245" s="23">
        <v>42286</v>
      </c>
      <c r="U3245" s="18" t="s">
        <v>8390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v>1.0293749999999999</v>
      </c>
      <c r="P3246">
        <v>23.869565217391305</v>
      </c>
      <c r="Q3246" t="s">
        <v>8316</v>
      </c>
      <c r="R3246" t="s">
        <v>8317</v>
      </c>
      <c r="S3246" s="32">
        <v>45421</v>
      </c>
      <c r="T3246" s="23">
        <v>42705.735902777778</v>
      </c>
      <c r="U3246" s="18" t="s">
        <v>8389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v>1.043047619047619</v>
      </c>
      <c r="P3247">
        <v>81.125925925925927</v>
      </c>
      <c r="Q3247" t="s">
        <v>8316</v>
      </c>
      <c r="R3247" t="s">
        <v>8317</v>
      </c>
      <c r="S3247" s="32">
        <v>45422</v>
      </c>
      <c r="T3247" s="23">
        <v>42167.083333333328</v>
      </c>
      <c r="U3247" s="18" t="s">
        <v>8393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v>1.1122000000000001</v>
      </c>
      <c r="P3248">
        <v>57.626943005181346</v>
      </c>
      <c r="Q3248" t="s">
        <v>8316</v>
      </c>
      <c r="R3248" t="s">
        <v>8317</v>
      </c>
      <c r="S3248" s="32">
        <v>45423</v>
      </c>
      <c r="T3248" s="23">
        <v>42259.165972222225</v>
      </c>
      <c r="U3248" s="18" t="s">
        <v>8391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v>1.0586</v>
      </c>
      <c r="P3249">
        <v>46.429824561403507</v>
      </c>
      <c r="Q3249" t="s">
        <v>8316</v>
      </c>
      <c r="R3249" t="s">
        <v>8317</v>
      </c>
      <c r="S3249" s="32">
        <v>45424</v>
      </c>
      <c r="T3249" s="23">
        <v>42197.434166666666</v>
      </c>
      <c r="U3249" s="18" t="s">
        <v>8389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v>1.0079166666666666</v>
      </c>
      <c r="P3250">
        <v>60.475000000000001</v>
      </c>
      <c r="Q3250" t="s">
        <v>8316</v>
      </c>
      <c r="R3250" t="s">
        <v>8317</v>
      </c>
      <c r="S3250" s="32">
        <v>45425</v>
      </c>
      <c r="T3250" s="23">
        <v>42098.846724537041</v>
      </c>
      <c r="U3250" s="18" t="s">
        <v>8391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v>1.0492727272727274</v>
      </c>
      <c r="P3251">
        <v>65.579545454545453</v>
      </c>
      <c r="Q3251" t="s">
        <v>8316</v>
      </c>
      <c r="R3251" t="s">
        <v>8317</v>
      </c>
      <c r="S3251" s="32">
        <v>45426</v>
      </c>
      <c r="T3251" s="23">
        <v>42175.746689814812</v>
      </c>
      <c r="U3251" s="18" t="s">
        <v>8390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v>1.01552</v>
      </c>
      <c r="P3252">
        <v>119.1924882629108</v>
      </c>
      <c r="Q3252" t="s">
        <v>8316</v>
      </c>
      <c r="R3252" t="s">
        <v>8317</v>
      </c>
      <c r="S3252" s="32">
        <v>45427</v>
      </c>
      <c r="T3252" s="23">
        <v>41948.783842592595</v>
      </c>
      <c r="U3252" s="18" t="s">
        <v>8394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v>1.1073333333333333</v>
      </c>
      <c r="P3253">
        <v>83.05</v>
      </c>
      <c r="Q3253" t="s">
        <v>8316</v>
      </c>
      <c r="R3253" t="s">
        <v>8317</v>
      </c>
      <c r="S3253" s="32">
        <v>45428</v>
      </c>
      <c r="T3253" s="23">
        <v>42176.731087962966</v>
      </c>
      <c r="U3253" s="18" t="s">
        <v>8389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v>1.2782222222222221</v>
      </c>
      <c r="P3254">
        <v>57.52</v>
      </c>
      <c r="Q3254" t="s">
        <v>8316</v>
      </c>
      <c r="R3254" t="s">
        <v>8317</v>
      </c>
      <c r="S3254" s="32">
        <v>45429</v>
      </c>
      <c r="T3254" s="23">
        <v>42620.472685185188</v>
      </c>
      <c r="U3254" s="18" t="s">
        <v>8389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v>1.0182500000000001</v>
      </c>
      <c r="P3255">
        <v>177.08695652173913</v>
      </c>
      <c r="Q3255" t="s">
        <v>8316</v>
      </c>
      <c r="R3255" t="s">
        <v>8317</v>
      </c>
      <c r="S3255" s="32">
        <v>45430</v>
      </c>
      <c r="T3255" s="23">
        <v>42621.15625</v>
      </c>
      <c r="U3255" s="18" t="s">
        <v>8393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v>1.012576923076923</v>
      </c>
      <c r="P3256">
        <v>70.771505376344081</v>
      </c>
      <c r="Q3256" t="s">
        <v>8316</v>
      </c>
      <c r="R3256" t="s">
        <v>8317</v>
      </c>
      <c r="S3256" s="32">
        <v>45431</v>
      </c>
      <c r="T3256" s="23">
        <v>42089.044085648144</v>
      </c>
      <c r="U3256" s="18" t="s">
        <v>8391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v>1.75</v>
      </c>
      <c r="P3257">
        <v>29.166666666666668</v>
      </c>
      <c r="Q3257" t="s">
        <v>8316</v>
      </c>
      <c r="R3257" t="s">
        <v>8317</v>
      </c>
      <c r="S3257" s="32">
        <v>45432</v>
      </c>
      <c r="T3257" s="23">
        <v>41919.768229166664</v>
      </c>
      <c r="U3257" s="18" t="s">
        <v>8388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v>1.2806</v>
      </c>
      <c r="P3258">
        <v>72.76136363636364</v>
      </c>
      <c r="Q3258" t="s">
        <v>8316</v>
      </c>
      <c r="R3258" t="s">
        <v>8317</v>
      </c>
      <c r="S3258" s="32">
        <v>45433</v>
      </c>
      <c r="T3258" s="23">
        <v>42166.165972222225</v>
      </c>
      <c r="U3258" s="18" t="s">
        <v>8391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v>1.0629949999999999</v>
      </c>
      <c r="P3259">
        <v>51.853414634146333</v>
      </c>
      <c r="Q3259" t="s">
        <v>8316</v>
      </c>
      <c r="R3259" t="s">
        <v>8317</v>
      </c>
      <c r="S3259" s="32">
        <v>45434</v>
      </c>
      <c r="T3259" s="23">
        <v>42788.559629629628</v>
      </c>
      <c r="U3259" s="18" t="s">
        <v>8389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v>1.052142857142857</v>
      </c>
      <c r="P3260">
        <v>98.2</v>
      </c>
      <c r="Q3260" t="s">
        <v>8316</v>
      </c>
      <c r="R3260" t="s">
        <v>8317</v>
      </c>
      <c r="S3260" s="32">
        <v>45435</v>
      </c>
      <c r="T3260" s="23">
        <v>42012.887280092589</v>
      </c>
      <c r="U3260" s="18" t="s">
        <v>8390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v>1.0616782608695652</v>
      </c>
      <c r="P3261">
        <v>251.7381443298969</v>
      </c>
      <c r="Q3261" t="s">
        <v>8316</v>
      </c>
      <c r="R3261" t="s">
        <v>8317</v>
      </c>
      <c r="S3261" s="32">
        <v>45436</v>
      </c>
      <c r="T3261" s="23">
        <v>42644.165972222225</v>
      </c>
      <c r="U3261" s="18" t="s">
        <v>8393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v>1.0924</v>
      </c>
      <c r="P3262">
        <v>74.821917808219183</v>
      </c>
      <c r="Q3262" t="s">
        <v>8316</v>
      </c>
      <c r="R3262" t="s">
        <v>8317</v>
      </c>
      <c r="S3262" s="32">
        <v>45437</v>
      </c>
      <c r="T3262" s="23">
        <v>42338.714328703703</v>
      </c>
      <c r="U3262" s="18" t="s">
        <v>8390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v>1.0045454545454546</v>
      </c>
      <c r="P3263">
        <v>67.65306122448979</v>
      </c>
      <c r="Q3263" t="s">
        <v>8316</v>
      </c>
      <c r="R3263" t="s">
        <v>8317</v>
      </c>
      <c r="S3263" s="32">
        <v>45438</v>
      </c>
      <c r="T3263" s="23">
        <v>42201.725416666668</v>
      </c>
      <c r="U3263" s="18" t="s">
        <v>8389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v>1.0304098360655738</v>
      </c>
      <c r="P3264">
        <v>93.81343283582089</v>
      </c>
      <c r="Q3264" t="s">
        <v>8316</v>
      </c>
      <c r="R3264" t="s">
        <v>8317</v>
      </c>
      <c r="S3264" s="32">
        <v>45439</v>
      </c>
      <c r="T3264" s="23">
        <v>41995.166666666672</v>
      </c>
      <c r="U3264" s="18" t="s">
        <v>8391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v>1.121664</v>
      </c>
      <c r="P3265">
        <v>41.237647058823526</v>
      </c>
      <c r="Q3265" t="s">
        <v>8316</v>
      </c>
      <c r="R3265" t="s">
        <v>8317</v>
      </c>
      <c r="S3265" s="32">
        <v>45440</v>
      </c>
      <c r="T3265" s="23">
        <v>42307.875</v>
      </c>
      <c r="U3265" s="18" t="s">
        <v>8389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v>1.03</v>
      </c>
      <c r="P3266">
        <v>52.551020408163268</v>
      </c>
      <c r="Q3266" t="s">
        <v>8316</v>
      </c>
      <c r="R3266" t="s">
        <v>8317</v>
      </c>
      <c r="S3266" s="32">
        <v>45441</v>
      </c>
      <c r="T3266" s="23">
        <v>42032.916666666672</v>
      </c>
      <c r="U3266" s="18" t="s">
        <v>8389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v>1.64</v>
      </c>
      <c r="P3267">
        <v>70.285714285714292</v>
      </c>
      <c r="Q3267" t="s">
        <v>8316</v>
      </c>
      <c r="R3267" t="s">
        <v>8317</v>
      </c>
      <c r="S3267" s="32">
        <v>45442</v>
      </c>
      <c r="T3267" s="23">
        <v>42341.708333333328</v>
      </c>
      <c r="U3267" s="18" t="s">
        <v>8389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v>1.3128333333333333</v>
      </c>
      <c r="P3268">
        <v>48.325153374233132</v>
      </c>
      <c r="Q3268" t="s">
        <v>8316</v>
      </c>
      <c r="R3268" t="s">
        <v>8317</v>
      </c>
      <c r="S3268" s="32">
        <v>45443</v>
      </c>
      <c r="T3268" s="23">
        <v>42167.875</v>
      </c>
      <c r="U3268" s="18" t="s">
        <v>8390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v>1.0209999999999999</v>
      </c>
      <c r="P3269">
        <v>53.177083333333336</v>
      </c>
      <c r="Q3269" t="s">
        <v>8316</v>
      </c>
      <c r="R3269" t="s">
        <v>8317</v>
      </c>
      <c r="S3269" s="32">
        <v>45444</v>
      </c>
      <c r="T3269" s="23">
        <v>42202.757638888885</v>
      </c>
      <c r="U3269" s="18" t="s">
        <v>8392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v>1.28</v>
      </c>
      <c r="P3270">
        <v>60.952380952380949</v>
      </c>
      <c r="Q3270" t="s">
        <v>8316</v>
      </c>
      <c r="R3270" t="s">
        <v>8317</v>
      </c>
      <c r="S3270" s="32">
        <v>45445</v>
      </c>
      <c r="T3270" s="23">
        <v>42606.90425925926</v>
      </c>
      <c r="U3270" s="18" t="s">
        <v>8389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v>1.0149999999999999</v>
      </c>
      <c r="P3271">
        <v>116</v>
      </c>
      <c r="Q3271" t="s">
        <v>8316</v>
      </c>
      <c r="R3271" t="s">
        <v>8317</v>
      </c>
      <c r="S3271" s="32">
        <v>45446</v>
      </c>
      <c r="T3271" s="23">
        <v>42171.458333333328</v>
      </c>
      <c r="U3271" s="18" t="s">
        <v>8390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v>1.0166666666666666</v>
      </c>
      <c r="P3272">
        <v>61</v>
      </c>
      <c r="Q3272" t="s">
        <v>8316</v>
      </c>
      <c r="R3272" t="s">
        <v>8317</v>
      </c>
      <c r="S3272" s="32">
        <v>45447</v>
      </c>
      <c r="T3272" s="23">
        <v>42197.533159722225</v>
      </c>
      <c r="U3272" s="18" t="s">
        <v>8389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v>1.3</v>
      </c>
      <c r="P3273">
        <v>38.235294117647058</v>
      </c>
      <c r="Q3273" t="s">
        <v>8316</v>
      </c>
      <c r="R3273" t="s">
        <v>8317</v>
      </c>
      <c r="S3273" s="32">
        <v>45448</v>
      </c>
      <c r="T3273" s="23">
        <v>41945.478877314818</v>
      </c>
      <c r="U3273" s="18" t="s">
        <v>8389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v>1.5443</v>
      </c>
      <c r="P3274">
        <v>106.50344827586207</v>
      </c>
      <c r="Q3274" t="s">
        <v>8316</v>
      </c>
      <c r="R3274" t="s">
        <v>8317</v>
      </c>
      <c r="S3274" s="32">
        <v>45449</v>
      </c>
      <c r="T3274" s="23">
        <v>42314.541770833333</v>
      </c>
      <c r="U3274" s="18" t="s">
        <v>8391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v>1.0740000000000001</v>
      </c>
      <c r="P3275">
        <v>204.57142857142858</v>
      </c>
      <c r="Q3275" t="s">
        <v>8316</v>
      </c>
      <c r="R3275" t="s">
        <v>8317</v>
      </c>
      <c r="S3275" s="32">
        <v>45450</v>
      </c>
      <c r="T3275" s="23">
        <v>42627.791666666672</v>
      </c>
      <c r="U3275" s="18" t="s">
        <v>8389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v>1.0132258064516129</v>
      </c>
      <c r="P3276">
        <v>54.912587412587413</v>
      </c>
      <c r="Q3276" t="s">
        <v>8316</v>
      </c>
      <c r="R3276" t="s">
        <v>8317</v>
      </c>
      <c r="S3276" s="32">
        <v>45451</v>
      </c>
      <c r="T3276" s="23">
        <v>42444.875</v>
      </c>
      <c r="U3276" s="18" t="s">
        <v>8392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v>1.0027777777777778</v>
      </c>
      <c r="P3277">
        <v>150.41666666666666</v>
      </c>
      <c r="Q3277" t="s">
        <v>8316</v>
      </c>
      <c r="R3277" t="s">
        <v>8317</v>
      </c>
      <c r="S3277" s="32">
        <v>45452</v>
      </c>
      <c r="T3277" s="23">
        <v>42044.1875</v>
      </c>
      <c r="U3277" s="18" t="s">
        <v>8389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v>1.1684444444444444</v>
      </c>
      <c r="P3278">
        <v>52.58</v>
      </c>
      <c r="Q3278" t="s">
        <v>8316</v>
      </c>
      <c r="R3278" t="s">
        <v>8317</v>
      </c>
      <c r="S3278" s="32">
        <v>45453</v>
      </c>
      <c r="T3278" s="23">
        <v>42461.165972222225</v>
      </c>
      <c r="U3278" s="18" t="s">
        <v>8389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v>1.0860000000000001</v>
      </c>
      <c r="P3279">
        <v>54.3</v>
      </c>
      <c r="Q3279" t="s">
        <v>8316</v>
      </c>
      <c r="R3279" t="s">
        <v>8317</v>
      </c>
      <c r="S3279" s="32">
        <v>45454</v>
      </c>
      <c r="T3279" s="23">
        <v>41961.724606481483</v>
      </c>
      <c r="U3279" s="18" t="s">
        <v>8390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v>1.034</v>
      </c>
      <c r="P3280">
        <v>76.029411764705884</v>
      </c>
      <c r="Q3280" t="s">
        <v>8316</v>
      </c>
      <c r="R3280" t="s">
        <v>8317</v>
      </c>
      <c r="S3280" s="32">
        <v>45455</v>
      </c>
      <c r="T3280" s="23">
        <v>42154.848414351851</v>
      </c>
      <c r="U3280" s="18" t="s">
        <v>8389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v>1.1427586206896552</v>
      </c>
      <c r="P3281">
        <v>105.2063492063492</v>
      </c>
      <c r="Q3281" t="s">
        <v>8316</v>
      </c>
      <c r="R3281" t="s">
        <v>8317</v>
      </c>
      <c r="S3281" s="32">
        <v>45456</v>
      </c>
      <c r="T3281" s="23">
        <v>42461.06086805556</v>
      </c>
      <c r="U3281" s="18" t="s">
        <v>8390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v>1.03</v>
      </c>
      <c r="P3282">
        <v>68.666666666666671</v>
      </c>
      <c r="Q3282" t="s">
        <v>8316</v>
      </c>
      <c r="R3282" t="s">
        <v>8317</v>
      </c>
      <c r="S3282" s="32">
        <v>45457</v>
      </c>
      <c r="T3282" s="23">
        <v>42156.208333333328</v>
      </c>
      <c r="U3282" s="18" t="s">
        <v>8389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v>1.216</v>
      </c>
      <c r="P3283">
        <v>129.36170212765958</v>
      </c>
      <c r="Q3283" t="s">
        <v>8316</v>
      </c>
      <c r="R3283" t="s">
        <v>8317</v>
      </c>
      <c r="S3283" s="32">
        <v>45458</v>
      </c>
      <c r="T3283" s="23">
        <v>42249.019733796296</v>
      </c>
      <c r="U3283" s="18" t="s">
        <v>8390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v>1.026467741935484</v>
      </c>
      <c r="P3284">
        <v>134.26371308016877</v>
      </c>
      <c r="Q3284" t="s">
        <v>8316</v>
      </c>
      <c r="R3284" t="s">
        <v>8317</v>
      </c>
      <c r="S3284" s="32">
        <v>45459</v>
      </c>
      <c r="T3284" s="23">
        <v>42489.19430555556</v>
      </c>
      <c r="U3284" s="18" t="s">
        <v>8395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v>1.0475000000000001</v>
      </c>
      <c r="P3285">
        <v>17.829787234042552</v>
      </c>
      <c r="Q3285" t="s">
        <v>8316</v>
      </c>
      <c r="R3285" t="s">
        <v>8317</v>
      </c>
      <c r="S3285" s="32">
        <v>45460</v>
      </c>
      <c r="T3285" s="23">
        <v>42410.875</v>
      </c>
      <c r="U3285" s="18" t="s">
        <v>8388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v>1.016</v>
      </c>
      <c r="P3286">
        <v>203.2</v>
      </c>
      <c r="Q3286" t="s">
        <v>8316</v>
      </c>
      <c r="R3286" t="s">
        <v>8317</v>
      </c>
      <c r="S3286" s="32">
        <v>45461</v>
      </c>
      <c r="T3286" s="23">
        <v>42398.249305555553</v>
      </c>
      <c r="U3286" s="18" t="s">
        <v>8389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v>1.1210242048409682</v>
      </c>
      <c r="P3287">
        <v>69.18518518518519</v>
      </c>
      <c r="Q3287" t="s">
        <v>8316</v>
      </c>
      <c r="R3287" t="s">
        <v>8317</v>
      </c>
      <c r="S3287" s="32">
        <v>45462</v>
      </c>
      <c r="T3287" s="23">
        <v>42794.208333333328</v>
      </c>
      <c r="U3287" s="18" t="s">
        <v>8390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v>1.0176666666666667</v>
      </c>
      <c r="P3288">
        <v>125.12295081967213</v>
      </c>
      <c r="Q3288" t="s">
        <v>8316</v>
      </c>
      <c r="R3288" t="s">
        <v>8317</v>
      </c>
      <c r="S3288" s="32">
        <v>45463</v>
      </c>
      <c r="T3288" s="23">
        <v>42597.840069444443</v>
      </c>
      <c r="U3288" s="18" t="s">
        <v>8392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v>1</v>
      </c>
      <c r="P3289">
        <v>73.529411764705884</v>
      </c>
      <c r="Q3289" t="s">
        <v>8316</v>
      </c>
      <c r="R3289" t="s">
        <v>8317</v>
      </c>
      <c r="S3289" s="32">
        <v>45464</v>
      </c>
      <c r="T3289" s="23">
        <v>42336.750324074077</v>
      </c>
      <c r="U3289" s="18" t="s">
        <v>8389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v>1.0026489999999999</v>
      </c>
      <c r="P3290">
        <v>48.437149758454105</v>
      </c>
      <c r="Q3290" t="s">
        <v>8316</v>
      </c>
      <c r="R3290" t="s">
        <v>8317</v>
      </c>
      <c r="S3290" s="32">
        <v>45465</v>
      </c>
      <c r="T3290" s="23">
        <v>42541.958333333328</v>
      </c>
      <c r="U3290" s="18" t="s">
        <v>8391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v>1.3304200000000002</v>
      </c>
      <c r="P3291">
        <v>26.608400000000003</v>
      </c>
      <c r="Q3291" t="s">
        <v>8316</v>
      </c>
      <c r="R3291" t="s">
        <v>8317</v>
      </c>
      <c r="S3291" s="32">
        <v>45466</v>
      </c>
      <c r="T3291" s="23">
        <v>42786.368078703701</v>
      </c>
      <c r="U3291" s="18" t="s">
        <v>8388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v>1.212</v>
      </c>
      <c r="P3292">
        <v>33.666666666666664</v>
      </c>
      <c r="Q3292" t="s">
        <v>8316</v>
      </c>
      <c r="R3292" t="s">
        <v>8317</v>
      </c>
      <c r="S3292" s="32">
        <v>45467</v>
      </c>
      <c r="T3292" s="23">
        <v>42805.51494212963</v>
      </c>
      <c r="U3292" s="18" t="s">
        <v>8389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v>1.1399999999999999</v>
      </c>
      <c r="P3293">
        <v>40.714285714285715</v>
      </c>
      <c r="Q3293" t="s">
        <v>8316</v>
      </c>
      <c r="R3293" t="s">
        <v>8317</v>
      </c>
      <c r="S3293" s="32">
        <v>45468</v>
      </c>
      <c r="T3293" s="23">
        <v>42264.165972222225</v>
      </c>
      <c r="U3293" s="18" t="s">
        <v>8388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v>2.8613861386138613</v>
      </c>
      <c r="P3294">
        <v>19.266666666666666</v>
      </c>
      <c r="Q3294" t="s">
        <v>8316</v>
      </c>
      <c r="R3294" t="s">
        <v>8317</v>
      </c>
      <c r="S3294" s="32">
        <v>45469</v>
      </c>
      <c r="T3294" s="23">
        <v>42342.811898148153</v>
      </c>
      <c r="U3294" s="18" t="s">
        <v>8388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v>1.7044444444444444</v>
      </c>
      <c r="P3295">
        <v>84.285714285714292</v>
      </c>
      <c r="Q3295" t="s">
        <v>8316</v>
      </c>
      <c r="R3295" t="s">
        <v>8317</v>
      </c>
      <c r="S3295" s="32">
        <v>45470</v>
      </c>
      <c r="T3295" s="23">
        <v>42798.425370370373</v>
      </c>
      <c r="U3295" s="18" t="s">
        <v>8389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v>1.1833333333333333</v>
      </c>
      <c r="P3296">
        <v>29.583333333333332</v>
      </c>
      <c r="Q3296" t="s">
        <v>8316</v>
      </c>
      <c r="R3296" t="s">
        <v>8317</v>
      </c>
      <c r="S3296" s="32">
        <v>45471</v>
      </c>
      <c r="T3296" s="23">
        <v>42171.541134259256</v>
      </c>
      <c r="U3296" s="18" t="s">
        <v>8388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v>1.0285857142857142</v>
      </c>
      <c r="P3297">
        <v>26.667037037037037</v>
      </c>
      <c r="Q3297" t="s">
        <v>8316</v>
      </c>
      <c r="R3297" t="s">
        <v>8317</v>
      </c>
      <c r="S3297" s="32">
        <v>45472</v>
      </c>
      <c r="T3297" s="23">
        <v>42639.442465277782</v>
      </c>
      <c r="U3297" s="18" t="s">
        <v>8388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v>1.4406666666666668</v>
      </c>
      <c r="P3298">
        <v>45.978723404255319</v>
      </c>
      <c r="Q3298" t="s">
        <v>8316</v>
      </c>
      <c r="R3298" t="s">
        <v>8317</v>
      </c>
      <c r="S3298" s="32">
        <v>45473</v>
      </c>
      <c r="T3298" s="23">
        <v>42330.916666666672</v>
      </c>
      <c r="U3298" s="18" t="s">
        <v>8389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v>1.0007272727272727</v>
      </c>
      <c r="P3299">
        <v>125.09090909090909</v>
      </c>
      <c r="Q3299" t="s">
        <v>8316</v>
      </c>
      <c r="R3299" t="s">
        <v>8317</v>
      </c>
      <c r="S3299" s="32">
        <v>45474</v>
      </c>
      <c r="T3299" s="23">
        <v>42212.957638888889</v>
      </c>
      <c r="U3299" s="18" t="s">
        <v>8390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v>1.0173000000000001</v>
      </c>
      <c r="P3300">
        <v>141.29166666666666</v>
      </c>
      <c r="Q3300" t="s">
        <v>8316</v>
      </c>
      <c r="R3300" t="s">
        <v>8317</v>
      </c>
      <c r="S3300" s="32">
        <v>45475</v>
      </c>
      <c r="T3300" s="23">
        <v>42260</v>
      </c>
      <c r="U3300" s="18" t="s">
        <v>8391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v>1.1619999999999999</v>
      </c>
      <c r="P3301">
        <v>55.333333333333336</v>
      </c>
      <c r="Q3301" t="s">
        <v>8316</v>
      </c>
      <c r="R3301" t="s">
        <v>8317</v>
      </c>
      <c r="S3301" s="32">
        <v>45476</v>
      </c>
      <c r="T3301" s="23">
        <v>42291.917395833334</v>
      </c>
      <c r="U3301" s="18" t="s">
        <v>8389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v>1.3616666666666666</v>
      </c>
      <c r="P3302">
        <v>46.420454545454547</v>
      </c>
      <c r="Q3302" t="s">
        <v>8316</v>
      </c>
      <c r="R3302" t="s">
        <v>8317</v>
      </c>
      <c r="S3302" s="32">
        <v>45477</v>
      </c>
      <c r="T3302" s="23">
        <v>42123.743773148148</v>
      </c>
      <c r="U3302" s="18" t="s">
        <v>8389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v>1.3346666666666667</v>
      </c>
      <c r="P3303">
        <v>57.2</v>
      </c>
      <c r="Q3303" t="s">
        <v>8316</v>
      </c>
      <c r="R3303" t="s">
        <v>8317</v>
      </c>
      <c r="S3303" s="32">
        <v>45478</v>
      </c>
      <c r="T3303" s="23">
        <v>42583.290972222225</v>
      </c>
      <c r="U3303" s="18" t="s">
        <v>8389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v>1.0339285714285715</v>
      </c>
      <c r="P3304">
        <v>173.7</v>
      </c>
      <c r="Q3304" t="s">
        <v>8316</v>
      </c>
      <c r="R3304" t="s">
        <v>8317</v>
      </c>
      <c r="S3304" s="32">
        <v>45479</v>
      </c>
      <c r="T3304" s="23">
        <v>42711.35157407407</v>
      </c>
      <c r="U3304" s="18" t="s">
        <v>8390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v>1.1588888888888889</v>
      </c>
      <c r="P3305">
        <v>59.6</v>
      </c>
      <c r="Q3305" t="s">
        <v>8316</v>
      </c>
      <c r="R3305" t="s">
        <v>8317</v>
      </c>
      <c r="S3305" s="32">
        <v>45480</v>
      </c>
      <c r="T3305" s="23">
        <v>42091.609768518523</v>
      </c>
      <c r="U3305" s="18" t="s">
        <v>8389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v>1.0451666666666666</v>
      </c>
      <c r="P3306">
        <v>89.585714285714289</v>
      </c>
      <c r="Q3306" t="s">
        <v>8316</v>
      </c>
      <c r="R3306" t="s">
        <v>8317</v>
      </c>
      <c r="S3306" s="32">
        <v>45481</v>
      </c>
      <c r="T3306" s="23">
        <v>42726.624444444446</v>
      </c>
      <c r="U3306" s="18" t="s">
        <v>8392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v>1.0202500000000001</v>
      </c>
      <c r="P3307">
        <v>204.05</v>
      </c>
      <c r="Q3307" t="s">
        <v>8316</v>
      </c>
      <c r="R3307" t="s">
        <v>8317</v>
      </c>
      <c r="S3307" s="32">
        <v>45482</v>
      </c>
      <c r="T3307" s="23">
        <v>42216.855879629627</v>
      </c>
      <c r="U3307" s="18" t="s">
        <v>8389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v>1.7533333333333334</v>
      </c>
      <c r="P3308">
        <v>48.703703703703702</v>
      </c>
      <c r="Q3308" t="s">
        <v>8316</v>
      </c>
      <c r="R3308" t="s">
        <v>8317</v>
      </c>
      <c r="S3308" s="32">
        <v>45483</v>
      </c>
      <c r="T3308" s="23">
        <v>42531.125</v>
      </c>
      <c r="U3308" s="18" t="s">
        <v>8389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v>1.0668</v>
      </c>
      <c r="P3309">
        <v>53.339999999999996</v>
      </c>
      <c r="Q3309" t="s">
        <v>8316</v>
      </c>
      <c r="R3309" t="s">
        <v>8317</v>
      </c>
      <c r="S3309" s="32">
        <v>45484</v>
      </c>
      <c r="T3309" s="23">
        <v>42505.057164351849</v>
      </c>
      <c r="U3309" s="18" t="s">
        <v>8389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v>1.2228571428571429</v>
      </c>
      <c r="P3310">
        <v>75.087719298245617</v>
      </c>
      <c r="Q3310" t="s">
        <v>8316</v>
      </c>
      <c r="R3310" t="s">
        <v>8317</v>
      </c>
      <c r="S3310" s="32">
        <v>45485</v>
      </c>
      <c r="T3310" s="23">
        <v>42473.876909722225</v>
      </c>
      <c r="U3310" s="18" t="s">
        <v>8389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v>1.5942857142857143</v>
      </c>
      <c r="P3311">
        <v>18</v>
      </c>
      <c r="Q3311" t="s">
        <v>8316</v>
      </c>
      <c r="R3311" t="s">
        <v>8317</v>
      </c>
      <c r="S3311" s="32">
        <v>45486</v>
      </c>
      <c r="T3311" s="23">
        <v>42659.650208333333</v>
      </c>
      <c r="U3311" s="18" t="s">
        <v>8388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v>1.0007692307692309</v>
      </c>
      <c r="P3312">
        <v>209.83870967741936</v>
      </c>
      <c r="Q3312" t="s">
        <v>8316</v>
      </c>
      <c r="R3312" t="s">
        <v>8317</v>
      </c>
      <c r="S3312" s="32">
        <v>45487</v>
      </c>
      <c r="T3312" s="23">
        <v>42283.928530092591</v>
      </c>
      <c r="U3312" s="18" t="s">
        <v>8390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v>1.0984</v>
      </c>
      <c r="P3313">
        <v>61.022222222222226</v>
      </c>
      <c r="Q3313" t="s">
        <v>8316</v>
      </c>
      <c r="R3313" t="s">
        <v>8317</v>
      </c>
      <c r="S3313" s="32">
        <v>45488</v>
      </c>
      <c r="T3313" s="23">
        <v>42294.29178240741</v>
      </c>
      <c r="U3313" s="18" t="s">
        <v>8389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v>1.0004</v>
      </c>
      <c r="P3314">
        <v>61</v>
      </c>
      <c r="Q3314" t="s">
        <v>8316</v>
      </c>
      <c r="R3314" t="s">
        <v>8317</v>
      </c>
      <c r="S3314" s="32">
        <v>45489</v>
      </c>
      <c r="T3314" s="23">
        <v>42685.916666666672</v>
      </c>
      <c r="U3314" s="18" t="s">
        <v>8389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v>1.1605000000000001</v>
      </c>
      <c r="P3315">
        <v>80.034482758620683</v>
      </c>
      <c r="Q3315" t="s">
        <v>8316</v>
      </c>
      <c r="R3315" t="s">
        <v>8317</v>
      </c>
      <c r="S3315" s="32">
        <v>45490</v>
      </c>
      <c r="T3315" s="23">
        <v>42396.041666666672</v>
      </c>
      <c r="U3315" s="18" t="s">
        <v>8389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v>2.1074999999999999</v>
      </c>
      <c r="P3316">
        <v>29.068965517241381</v>
      </c>
      <c r="Q3316" t="s">
        <v>8316</v>
      </c>
      <c r="R3316" t="s">
        <v>8317</v>
      </c>
      <c r="S3316" s="32">
        <v>45491</v>
      </c>
      <c r="T3316" s="23">
        <v>42132.836805555555</v>
      </c>
      <c r="U3316" s="18" t="s">
        <v>8388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v>1.1000000000000001</v>
      </c>
      <c r="P3317">
        <v>49.438202247191015</v>
      </c>
      <c r="Q3317" t="s">
        <v>8316</v>
      </c>
      <c r="R3317" t="s">
        <v>8317</v>
      </c>
      <c r="S3317" s="32">
        <v>45492</v>
      </c>
      <c r="T3317" s="23">
        <v>42496.303715277783</v>
      </c>
      <c r="U3317" s="18" t="s">
        <v>8389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v>1.0008673425918038</v>
      </c>
      <c r="P3318">
        <v>93.977440000000001</v>
      </c>
      <c r="Q3318" t="s">
        <v>8316</v>
      </c>
      <c r="R3318" t="s">
        <v>8317</v>
      </c>
      <c r="S3318" s="32">
        <v>45493</v>
      </c>
      <c r="T3318" s="23">
        <v>41859.57916666667</v>
      </c>
      <c r="U3318" s="18" t="s">
        <v>8391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v>1.0619047619047619</v>
      </c>
      <c r="P3319">
        <v>61.944444444444443</v>
      </c>
      <c r="Q3319" t="s">
        <v>8316</v>
      </c>
      <c r="R3319" t="s">
        <v>8317</v>
      </c>
      <c r="S3319" s="32">
        <v>45494</v>
      </c>
      <c r="T3319" s="23">
        <v>42529.039629629624</v>
      </c>
      <c r="U3319" s="18" t="s">
        <v>8389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v>1.256</v>
      </c>
      <c r="P3320">
        <v>78.5</v>
      </c>
      <c r="Q3320" t="s">
        <v>8316</v>
      </c>
      <c r="R3320" t="s">
        <v>8317</v>
      </c>
      <c r="S3320" s="32">
        <v>45495</v>
      </c>
      <c r="T3320" s="23">
        <v>42471.104166666672</v>
      </c>
      <c r="U3320" s="18" t="s">
        <v>8389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v>1.08</v>
      </c>
      <c r="P3321">
        <v>33.75</v>
      </c>
      <c r="Q3321" t="s">
        <v>8316</v>
      </c>
      <c r="R3321" t="s">
        <v>8317</v>
      </c>
      <c r="S3321" s="32">
        <v>45496</v>
      </c>
      <c r="T3321" s="23">
        <v>42035.585486111115</v>
      </c>
      <c r="U3321" s="18" t="s">
        <v>8388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v>1.01</v>
      </c>
      <c r="P3322">
        <v>66.44736842105263</v>
      </c>
      <c r="Q3322" t="s">
        <v>8316</v>
      </c>
      <c r="R3322" t="s">
        <v>8317</v>
      </c>
      <c r="S3322" s="32">
        <v>45497</v>
      </c>
      <c r="T3322" s="23">
        <v>42543.045798611114</v>
      </c>
      <c r="U3322" s="18" t="s">
        <v>8389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v>1.0740000000000001</v>
      </c>
      <c r="P3323">
        <v>35.799999999999997</v>
      </c>
      <c r="Q3323" t="s">
        <v>8316</v>
      </c>
      <c r="R3323" t="s">
        <v>8317</v>
      </c>
      <c r="S3323" s="32">
        <v>45498</v>
      </c>
      <c r="T3323" s="23">
        <v>41928.165972222225</v>
      </c>
      <c r="U3323" s="18" t="s">
        <v>8388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v>1.0151515151515151</v>
      </c>
      <c r="P3324">
        <v>145.65217391304347</v>
      </c>
      <c r="Q3324" t="s">
        <v>8316</v>
      </c>
      <c r="R3324" t="s">
        <v>8317</v>
      </c>
      <c r="S3324" s="32">
        <v>45499</v>
      </c>
      <c r="T3324" s="23">
        <v>42543.163194444445</v>
      </c>
      <c r="U3324" s="18" t="s">
        <v>8389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v>1.2589999999999999</v>
      </c>
      <c r="P3325">
        <v>25.693877551020407</v>
      </c>
      <c r="Q3325" t="s">
        <v>8316</v>
      </c>
      <c r="R3325" t="s">
        <v>8317</v>
      </c>
      <c r="S3325" s="32">
        <v>45500</v>
      </c>
      <c r="T3325" s="23">
        <v>42638.36583333333</v>
      </c>
      <c r="U3325" s="18" t="s">
        <v>8389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v>1.0166666666666666</v>
      </c>
      <c r="P3326">
        <v>152.5</v>
      </c>
      <c r="Q3326" t="s">
        <v>8316</v>
      </c>
      <c r="R3326" t="s">
        <v>8317</v>
      </c>
      <c r="S3326" s="32">
        <v>45501</v>
      </c>
      <c r="T3326" s="23">
        <v>42526.58321759259</v>
      </c>
      <c r="U3326" s="18" t="s">
        <v>8389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v>1.125</v>
      </c>
      <c r="P3327">
        <v>30</v>
      </c>
      <c r="Q3327" t="s">
        <v>8316</v>
      </c>
      <c r="R3327" t="s">
        <v>8317</v>
      </c>
      <c r="S3327" s="32">
        <v>45502</v>
      </c>
      <c r="T3327" s="23">
        <v>42099.743946759263</v>
      </c>
      <c r="U3327" s="18" t="s">
        <v>8388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v>1.0137499999999999</v>
      </c>
      <c r="P3328">
        <v>142.28070175438597</v>
      </c>
      <c r="Q3328" t="s">
        <v>8316</v>
      </c>
      <c r="R3328" t="s">
        <v>8317</v>
      </c>
      <c r="S3328" s="32">
        <v>45503</v>
      </c>
      <c r="T3328" s="23">
        <v>42071.67251157407</v>
      </c>
      <c r="U3328" s="18" t="s">
        <v>8390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v>1.0125</v>
      </c>
      <c r="P3329">
        <v>24.545454545454547</v>
      </c>
      <c r="Q3329" t="s">
        <v>8316</v>
      </c>
      <c r="R3329" t="s">
        <v>8317</v>
      </c>
      <c r="S3329" s="32">
        <v>45504</v>
      </c>
      <c r="T3329" s="23">
        <v>42498.374606481477</v>
      </c>
      <c r="U3329" s="18" t="s">
        <v>8388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v>1.4638888888888888</v>
      </c>
      <c r="P3330">
        <v>292.77777777777777</v>
      </c>
      <c r="Q3330" t="s">
        <v>8316</v>
      </c>
      <c r="R3330" t="s">
        <v>8317</v>
      </c>
      <c r="S3330" s="32">
        <v>45505</v>
      </c>
      <c r="T3330" s="23">
        <v>41825.041666666664</v>
      </c>
      <c r="U3330" s="18" t="s">
        <v>8389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v>1.1679999999999999</v>
      </c>
      <c r="P3331">
        <v>44.92307692307692</v>
      </c>
      <c r="Q3331" t="s">
        <v>8316</v>
      </c>
      <c r="R3331" t="s">
        <v>8317</v>
      </c>
      <c r="S3331" s="32">
        <v>45506</v>
      </c>
      <c r="T3331" s="23">
        <v>41847.958333333336</v>
      </c>
      <c r="U3331" s="18" t="s">
        <v>8389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v>1.0626666666666666</v>
      </c>
      <c r="P3332">
        <v>23.10144927536232</v>
      </c>
      <c r="Q3332" t="s">
        <v>8316</v>
      </c>
      <c r="R3332" t="s">
        <v>8317</v>
      </c>
      <c r="S3332" s="32">
        <v>45507</v>
      </c>
      <c r="T3332" s="23">
        <v>42095.845694444448</v>
      </c>
      <c r="U3332" s="18" t="s">
        <v>8389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v>1.0451999999999999</v>
      </c>
      <c r="P3333">
        <v>80.400000000000006</v>
      </c>
      <c r="Q3333" t="s">
        <v>8316</v>
      </c>
      <c r="R3333" t="s">
        <v>8317</v>
      </c>
      <c r="S3333" s="32">
        <v>45508</v>
      </c>
      <c r="T3333" s="23">
        <v>42283.697754629626</v>
      </c>
      <c r="U3333" s="18" t="s">
        <v>8390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v>1</v>
      </c>
      <c r="P3334">
        <v>72.289156626506028</v>
      </c>
      <c r="Q3334" t="s">
        <v>8316</v>
      </c>
      <c r="R3334" t="s">
        <v>8317</v>
      </c>
      <c r="S3334" s="32">
        <v>45509</v>
      </c>
      <c r="T3334" s="23">
        <v>41839.860300925924</v>
      </c>
      <c r="U3334" s="18" t="s">
        <v>8390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v>1.0457142857142858</v>
      </c>
      <c r="P3335">
        <v>32.972972972972975</v>
      </c>
      <c r="Q3335" t="s">
        <v>8316</v>
      </c>
      <c r="R3335" t="s">
        <v>8317</v>
      </c>
      <c r="S3335" s="32">
        <v>45510</v>
      </c>
      <c r="T3335" s="23">
        <v>42170.676851851851</v>
      </c>
      <c r="U3335" s="18" t="s">
        <v>8389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v>1.3862051149573753</v>
      </c>
      <c r="P3336">
        <v>116.65217391304348</v>
      </c>
      <c r="Q3336" t="s">
        <v>8316</v>
      </c>
      <c r="R3336" t="s">
        <v>8317</v>
      </c>
      <c r="S3336" s="32">
        <v>45511</v>
      </c>
      <c r="T3336" s="23">
        <v>42215.521087962959</v>
      </c>
      <c r="U3336" s="18" t="s">
        <v>8389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v>1.0032000000000001</v>
      </c>
      <c r="P3337">
        <v>79.61904761904762</v>
      </c>
      <c r="Q3337" t="s">
        <v>8316</v>
      </c>
      <c r="R3337" t="s">
        <v>8317</v>
      </c>
      <c r="S3337" s="32">
        <v>45512</v>
      </c>
      <c r="T3337" s="23">
        <v>41854.958333333336</v>
      </c>
      <c r="U3337" s="18" t="s">
        <v>8390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v>1</v>
      </c>
      <c r="P3338">
        <v>27.777777777777779</v>
      </c>
      <c r="Q3338" t="s">
        <v>8316</v>
      </c>
      <c r="R3338" t="s">
        <v>8317</v>
      </c>
      <c r="S3338" s="32">
        <v>45513</v>
      </c>
      <c r="T3338" s="23">
        <v>42465.35701388889</v>
      </c>
      <c r="U3338" s="18" t="s">
        <v>8388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v>1.1020000000000001</v>
      </c>
      <c r="P3339">
        <v>81.029411764705884</v>
      </c>
      <c r="Q3339" t="s">
        <v>8316</v>
      </c>
      <c r="R3339" t="s">
        <v>8317</v>
      </c>
      <c r="S3339" s="32">
        <v>45514</v>
      </c>
      <c r="T3339" s="23">
        <v>41922.875</v>
      </c>
      <c r="U3339" s="18" t="s">
        <v>8389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v>1.0218</v>
      </c>
      <c r="P3340">
        <v>136.84821428571428</v>
      </c>
      <c r="Q3340" t="s">
        <v>8316</v>
      </c>
      <c r="R3340" t="s">
        <v>8317</v>
      </c>
      <c r="S3340" s="32">
        <v>45515</v>
      </c>
      <c r="T3340" s="23">
        <v>42790.574999999997</v>
      </c>
      <c r="U3340" s="18" t="s">
        <v>8392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v>1.0435000000000001</v>
      </c>
      <c r="P3341">
        <v>177.61702127659575</v>
      </c>
      <c r="Q3341" t="s">
        <v>8316</v>
      </c>
      <c r="R3341" t="s">
        <v>8317</v>
      </c>
      <c r="S3341" s="32">
        <v>45516</v>
      </c>
      <c r="T3341" s="23">
        <v>42579.665717592594</v>
      </c>
      <c r="U3341" s="18" t="s">
        <v>8390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v>1.3816666666666666</v>
      </c>
      <c r="P3342">
        <v>109.07894736842105</v>
      </c>
      <c r="Q3342" t="s">
        <v>8316</v>
      </c>
      <c r="R3342" t="s">
        <v>8317</v>
      </c>
      <c r="S3342" s="32">
        <v>45517</v>
      </c>
      <c r="T3342" s="23">
        <v>42710.974004629628</v>
      </c>
      <c r="U3342" s="18" t="s">
        <v>8389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v>1</v>
      </c>
      <c r="P3343">
        <v>119.64285714285714</v>
      </c>
      <c r="Q3343" t="s">
        <v>8316</v>
      </c>
      <c r="R3343" t="s">
        <v>8317</v>
      </c>
      <c r="S3343" s="32">
        <v>45518</v>
      </c>
      <c r="T3343" s="23">
        <v>42533.708333333328</v>
      </c>
      <c r="U3343" s="18" t="s">
        <v>8389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v>1.0166666666666666</v>
      </c>
      <c r="P3344">
        <v>78.205128205128204</v>
      </c>
      <c r="Q3344" t="s">
        <v>8316</v>
      </c>
      <c r="R3344" t="s">
        <v>8317</v>
      </c>
      <c r="S3344" s="32">
        <v>45519</v>
      </c>
      <c r="T3344" s="23">
        <v>42095.207638888889</v>
      </c>
      <c r="U3344" s="18" t="s">
        <v>8390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v>1.7142857142857142</v>
      </c>
      <c r="P3345">
        <v>52.173913043478258</v>
      </c>
      <c r="Q3345" t="s">
        <v>8316</v>
      </c>
      <c r="R3345" t="s">
        <v>8317</v>
      </c>
      <c r="S3345" s="32">
        <v>45520</v>
      </c>
      <c r="T3345" s="23">
        <v>42473.554166666669</v>
      </c>
      <c r="U3345" s="18" t="s">
        <v>8388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v>1.0144444444444445</v>
      </c>
      <c r="P3346">
        <v>114.125</v>
      </c>
      <c r="Q3346" t="s">
        <v>8316</v>
      </c>
      <c r="R3346" t="s">
        <v>8317</v>
      </c>
      <c r="S3346" s="32">
        <v>45521</v>
      </c>
      <c r="T3346" s="23">
        <v>41881.200150462959</v>
      </c>
      <c r="U3346" s="18" t="s">
        <v>8389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v>1.3</v>
      </c>
      <c r="P3347">
        <v>50</v>
      </c>
      <c r="Q3347" t="s">
        <v>8316</v>
      </c>
      <c r="R3347" t="s">
        <v>8317</v>
      </c>
      <c r="S3347" s="32">
        <v>45522</v>
      </c>
      <c r="T3347" s="23">
        <v>42112.025694444441</v>
      </c>
      <c r="U3347" s="18" t="s">
        <v>8388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v>1.1000000000000001</v>
      </c>
      <c r="P3348">
        <v>91.666666666666671</v>
      </c>
      <c r="Q3348" t="s">
        <v>8316</v>
      </c>
      <c r="R3348" t="s">
        <v>8317</v>
      </c>
      <c r="S3348" s="32">
        <v>45523</v>
      </c>
      <c r="T3348" s="23">
        <v>42061.024421296301</v>
      </c>
      <c r="U3348" s="18" t="s">
        <v>8389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v>1.1944999999999999</v>
      </c>
      <c r="P3349">
        <v>108.59090909090909</v>
      </c>
      <c r="Q3349" t="s">
        <v>8316</v>
      </c>
      <c r="R3349" t="s">
        <v>8317</v>
      </c>
      <c r="S3349" s="32">
        <v>45524</v>
      </c>
      <c r="T3349" s="23">
        <v>42498.875</v>
      </c>
      <c r="U3349" s="18" t="s">
        <v>8389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v>1.002909090909091</v>
      </c>
      <c r="P3350">
        <v>69.822784810126578</v>
      </c>
      <c r="Q3350" t="s">
        <v>8316</v>
      </c>
      <c r="R3350" t="s">
        <v>8317</v>
      </c>
      <c r="S3350" s="32">
        <v>45525</v>
      </c>
      <c r="T3350" s="23">
        <v>42490.165972222225</v>
      </c>
      <c r="U3350" s="18" t="s">
        <v>8390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v>1.534</v>
      </c>
      <c r="P3351">
        <v>109.57142857142857</v>
      </c>
      <c r="Q3351" t="s">
        <v>8316</v>
      </c>
      <c r="R3351" t="s">
        <v>8317</v>
      </c>
      <c r="S3351" s="32">
        <v>45526</v>
      </c>
      <c r="T3351" s="23">
        <v>42534.708333333328</v>
      </c>
      <c r="U3351" s="18" t="s">
        <v>8389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v>1.0442857142857143</v>
      </c>
      <c r="P3352">
        <v>71.666666666666671</v>
      </c>
      <c r="Q3352" t="s">
        <v>8316</v>
      </c>
      <c r="R3352" t="s">
        <v>8317</v>
      </c>
      <c r="S3352" s="32">
        <v>45527</v>
      </c>
      <c r="T3352" s="23">
        <v>42337.958333333328</v>
      </c>
      <c r="U3352" s="18" t="s">
        <v>8389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v>1.0109999999999999</v>
      </c>
      <c r="P3353">
        <v>93.611111111111114</v>
      </c>
      <c r="Q3353" t="s">
        <v>8316</v>
      </c>
      <c r="R3353" t="s">
        <v>8317</v>
      </c>
      <c r="S3353" s="32">
        <v>45528</v>
      </c>
      <c r="T3353" s="23">
        <v>41843.458333333336</v>
      </c>
      <c r="U3353" s="18" t="s">
        <v>8390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v>1.0751999999999999</v>
      </c>
      <c r="P3354">
        <v>76.8</v>
      </c>
      <c r="Q3354" t="s">
        <v>8316</v>
      </c>
      <c r="R3354" t="s">
        <v>8317</v>
      </c>
      <c r="S3354" s="32">
        <v>45529</v>
      </c>
      <c r="T3354" s="23">
        <v>42552.958333333328</v>
      </c>
      <c r="U3354" s="18" t="s">
        <v>8390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v>3.15</v>
      </c>
      <c r="P3355">
        <v>35.795454545454547</v>
      </c>
      <c r="Q3355" t="s">
        <v>8316</v>
      </c>
      <c r="R3355" t="s">
        <v>8317</v>
      </c>
      <c r="S3355" s="32">
        <v>45530</v>
      </c>
      <c r="T3355" s="23">
        <v>42492.958333333328</v>
      </c>
      <c r="U3355" s="18" t="s">
        <v>8388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v>1.0193333333333334</v>
      </c>
      <c r="P3356">
        <v>55.6</v>
      </c>
      <c r="Q3356" t="s">
        <v>8316</v>
      </c>
      <c r="R3356" t="s">
        <v>8317</v>
      </c>
      <c r="S3356" s="32">
        <v>45531</v>
      </c>
      <c r="T3356" s="23">
        <v>42306.167361111111</v>
      </c>
      <c r="U3356" s="18" t="s">
        <v>8389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v>1.2628571428571429</v>
      </c>
      <c r="P3357">
        <v>147.33333333333334</v>
      </c>
      <c r="Q3357" t="s">
        <v>8316</v>
      </c>
      <c r="R3357" t="s">
        <v>8317</v>
      </c>
      <c r="S3357" s="32">
        <v>45532</v>
      </c>
      <c r="T3357" s="23">
        <v>42500.470138888893</v>
      </c>
      <c r="U3357" s="18" t="s">
        <v>8389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v>1.014</v>
      </c>
      <c r="P3358">
        <v>56.333333333333336</v>
      </c>
      <c r="Q3358" t="s">
        <v>8316</v>
      </c>
      <c r="R3358" t="s">
        <v>8317</v>
      </c>
      <c r="S3358" s="32">
        <v>45533</v>
      </c>
      <c r="T3358" s="23">
        <v>42566.815648148149</v>
      </c>
      <c r="U3358" s="18" t="s">
        <v>8389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v>1.01</v>
      </c>
      <c r="P3359">
        <v>96.19047619047619</v>
      </c>
      <c r="Q3359" t="s">
        <v>8316</v>
      </c>
      <c r="R3359" t="s">
        <v>8317</v>
      </c>
      <c r="S3359" s="32">
        <v>45534</v>
      </c>
      <c r="T3359" s="23">
        <v>41852.417939814812</v>
      </c>
      <c r="U3359" s="18" t="s">
        <v>8389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v>1.0299</v>
      </c>
      <c r="P3360">
        <v>63.574074074074076</v>
      </c>
      <c r="Q3360" t="s">
        <v>8316</v>
      </c>
      <c r="R3360" t="s">
        <v>8317</v>
      </c>
      <c r="S3360" s="32">
        <v>45535</v>
      </c>
      <c r="T3360" s="23">
        <v>41962.352766203709</v>
      </c>
      <c r="U3360" s="18" t="s">
        <v>8391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v>1.0625</v>
      </c>
      <c r="P3361">
        <v>184.78260869565219</v>
      </c>
      <c r="Q3361" t="s">
        <v>8316</v>
      </c>
      <c r="R3361" t="s">
        <v>8317</v>
      </c>
      <c r="S3361" s="32">
        <v>45536</v>
      </c>
      <c r="T3361" s="23">
        <v>42791.057106481487</v>
      </c>
      <c r="U3361" s="18" t="s">
        <v>8389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v>1.0137777777777779</v>
      </c>
      <c r="P3362">
        <v>126.72222222222223</v>
      </c>
      <c r="Q3362" t="s">
        <v>8316</v>
      </c>
      <c r="R3362" t="s">
        <v>8317</v>
      </c>
      <c r="S3362" s="32">
        <v>45537</v>
      </c>
      <c r="T3362" s="23">
        <v>42718.665972222225</v>
      </c>
      <c r="U3362" s="18" t="s">
        <v>8390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v>1.1346000000000001</v>
      </c>
      <c r="P3363">
        <v>83.42647058823529</v>
      </c>
      <c r="Q3363" t="s">
        <v>8316</v>
      </c>
      <c r="R3363" t="s">
        <v>8317</v>
      </c>
      <c r="S3363" s="32">
        <v>45538</v>
      </c>
      <c r="T3363" s="23">
        <v>41883.665972222225</v>
      </c>
      <c r="U3363" s="18" t="s">
        <v>8390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v>2.1800000000000002</v>
      </c>
      <c r="P3364">
        <v>54.5</v>
      </c>
      <c r="Q3364" t="s">
        <v>8316</v>
      </c>
      <c r="R3364" t="s">
        <v>8317</v>
      </c>
      <c r="S3364" s="32">
        <v>45539</v>
      </c>
      <c r="T3364" s="23">
        <v>42070.204861111109</v>
      </c>
      <c r="U3364" s="18" t="s">
        <v>8388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v>1.0141935483870967</v>
      </c>
      <c r="P3365">
        <v>302.30769230769232</v>
      </c>
      <c r="Q3365" t="s">
        <v>8316</v>
      </c>
      <c r="R3365" t="s">
        <v>8317</v>
      </c>
      <c r="S3365" s="32">
        <v>45540</v>
      </c>
      <c r="T3365" s="23">
        <v>41870.666666666664</v>
      </c>
      <c r="U3365" s="18" t="s">
        <v>8390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v>1.0593333333333332</v>
      </c>
      <c r="P3366">
        <v>44.138888888888886</v>
      </c>
      <c r="Q3366" t="s">
        <v>8316</v>
      </c>
      <c r="R3366" t="s">
        <v>8317</v>
      </c>
      <c r="S3366" s="32">
        <v>45541</v>
      </c>
      <c r="T3366" s="23">
        <v>42444.875</v>
      </c>
      <c r="U3366" s="18" t="s">
        <v>8389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v>1.04</v>
      </c>
      <c r="P3367">
        <v>866.66666666666663</v>
      </c>
      <c r="Q3367" t="s">
        <v>8316</v>
      </c>
      <c r="R3367" t="s">
        <v>8317</v>
      </c>
      <c r="S3367" s="32">
        <v>45542</v>
      </c>
      <c r="T3367" s="23">
        <v>42351.101759259262</v>
      </c>
      <c r="U3367" s="18" t="s">
        <v>8389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v>2.21</v>
      </c>
      <c r="P3368">
        <v>61.388888888888886</v>
      </c>
      <c r="Q3368" t="s">
        <v>8316</v>
      </c>
      <c r="R3368" t="s">
        <v>8317</v>
      </c>
      <c r="S3368" s="32">
        <v>45543</v>
      </c>
      <c r="T3368" s="23">
        <v>42137.067557870367</v>
      </c>
      <c r="U3368" s="18" t="s">
        <v>8388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v>1.1866666666666668</v>
      </c>
      <c r="P3369">
        <v>29.666666666666668</v>
      </c>
      <c r="Q3369" t="s">
        <v>8316</v>
      </c>
      <c r="R3369" t="s">
        <v>8317</v>
      </c>
      <c r="S3369" s="32">
        <v>45544</v>
      </c>
      <c r="T3369" s="23">
        <v>42217.933958333335</v>
      </c>
      <c r="U3369" s="18" t="s">
        <v>8388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v>1.046</v>
      </c>
      <c r="P3370">
        <v>45.478260869565219</v>
      </c>
      <c r="Q3370" t="s">
        <v>8316</v>
      </c>
      <c r="R3370" t="s">
        <v>8317</v>
      </c>
      <c r="S3370" s="32">
        <v>45545</v>
      </c>
      <c r="T3370" s="23">
        <v>42005.208333333328</v>
      </c>
      <c r="U3370" s="18" t="s">
        <v>8389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v>1.0389999999999999</v>
      </c>
      <c r="P3371">
        <v>96.203703703703709</v>
      </c>
      <c r="Q3371" t="s">
        <v>8316</v>
      </c>
      <c r="R3371" t="s">
        <v>8317</v>
      </c>
      <c r="S3371" s="32">
        <v>45546</v>
      </c>
      <c r="T3371" s="23">
        <v>42750.041435185187</v>
      </c>
      <c r="U3371" s="18" t="s">
        <v>8390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v>1.1773333333333333</v>
      </c>
      <c r="P3372">
        <v>67.92307692307692</v>
      </c>
      <c r="Q3372" t="s">
        <v>8316</v>
      </c>
      <c r="R3372" t="s">
        <v>8317</v>
      </c>
      <c r="S3372" s="32">
        <v>45547</v>
      </c>
      <c r="T3372" s="23">
        <v>42721.333333333328</v>
      </c>
      <c r="U3372" s="18" t="s">
        <v>8389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v>1.385</v>
      </c>
      <c r="P3373">
        <v>30.777777777777779</v>
      </c>
      <c r="Q3373" t="s">
        <v>8316</v>
      </c>
      <c r="R3373" t="s">
        <v>8317</v>
      </c>
      <c r="S3373" s="32">
        <v>45548</v>
      </c>
      <c r="T3373" s="23">
        <v>42340.874594907407</v>
      </c>
      <c r="U3373" s="18" t="s">
        <v>8388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v>1.0349999999999999</v>
      </c>
      <c r="P3374">
        <v>38.333333333333336</v>
      </c>
      <c r="Q3374" t="s">
        <v>8316</v>
      </c>
      <c r="R3374" t="s">
        <v>8317</v>
      </c>
      <c r="S3374" s="32">
        <v>45549</v>
      </c>
      <c r="T3374" s="23">
        <v>41876.207638888889</v>
      </c>
      <c r="U3374" s="18" t="s">
        <v>8389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v>1.0024999999999999</v>
      </c>
      <c r="P3375">
        <v>66.833333333333329</v>
      </c>
      <c r="Q3375" t="s">
        <v>8316</v>
      </c>
      <c r="R3375" t="s">
        <v>8317</v>
      </c>
      <c r="S3375" s="32">
        <v>45550</v>
      </c>
      <c r="T3375" s="23">
        <v>42203.666666666672</v>
      </c>
      <c r="U3375" s="18" t="s">
        <v>8389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v>1.0657142857142856</v>
      </c>
      <c r="P3376">
        <v>71.730769230769226</v>
      </c>
      <c r="Q3376" t="s">
        <v>8316</v>
      </c>
      <c r="R3376" t="s">
        <v>8317</v>
      </c>
      <c r="S3376" s="32">
        <v>45551</v>
      </c>
      <c r="T3376" s="23">
        <v>42305.731666666667</v>
      </c>
      <c r="U3376" s="18" t="s">
        <v>8389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v>1</v>
      </c>
      <c r="P3377">
        <v>176.47058823529412</v>
      </c>
      <c r="Q3377" t="s">
        <v>8316</v>
      </c>
      <c r="R3377" t="s">
        <v>8317</v>
      </c>
      <c r="S3377" s="32">
        <v>45552</v>
      </c>
      <c r="T3377" s="23">
        <v>41777.610798611109</v>
      </c>
      <c r="U3377" s="18" t="s">
        <v>8389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v>1.0001249999999999</v>
      </c>
      <c r="P3378">
        <v>421.10526315789474</v>
      </c>
      <c r="Q3378" t="s">
        <v>8316</v>
      </c>
      <c r="R3378" t="s">
        <v>8317</v>
      </c>
      <c r="S3378" s="32">
        <v>45553</v>
      </c>
      <c r="T3378" s="23">
        <v>42119.659652777773</v>
      </c>
      <c r="U3378" s="18" t="s">
        <v>8390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v>1.0105</v>
      </c>
      <c r="P3379">
        <v>104.98701298701299</v>
      </c>
      <c r="Q3379" t="s">
        <v>8316</v>
      </c>
      <c r="R3379" t="s">
        <v>8317</v>
      </c>
      <c r="S3379" s="32">
        <v>45554</v>
      </c>
      <c r="T3379" s="23">
        <v>42083.705555555556</v>
      </c>
      <c r="U3379" s="18" t="s">
        <v>8390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v>1.0763636363636364</v>
      </c>
      <c r="P3380">
        <v>28.19047619047619</v>
      </c>
      <c r="Q3380" t="s">
        <v>8316</v>
      </c>
      <c r="R3380" t="s">
        <v>8317</v>
      </c>
      <c r="S3380" s="32">
        <v>45555</v>
      </c>
      <c r="T3380" s="23">
        <v>41882.547222222223</v>
      </c>
      <c r="U3380" s="18" t="s">
        <v>8388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v>1.0365</v>
      </c>
      <c r="P3381">
        <v>54.55263157894737</v>
      </c>
      <c r="Q3381" t="s">
        <v>8316</v>
      </c>
      <c r="R3381" t="s">
        <v>8317</v>
      </c>
      <c r="S3381" s="32">
        <v>45556</v>
      </c>
      <c r="T3381" s="23">
        <v>42242.958333333328</v>
      </c>
      <c r="U3381" s="18" t="s">
        <v>8389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v>1.0443333333333333</v>
      </c>
      <c r="P3382">
        <v>111.89285714285714</v>
      </c>
      <c r="Q3382" t="s">
        <v>8316</v>
      </c>
      <c r="R3382" t="s">
        <v>8317</v>
      </c>
      <c r="S3382" s="32">
        <v>45557</v>
      </c>
      <c r="T3382" s="23">
        <v>41972.995115740734</v>
      </c>
      <c r="U3382" s="18" t="s">
        <v>8389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v>1.0225</v>
      </c>
      <c r="P3383">
        <v>85.208333333333329</v>
      </c>
      <c r="Q3383" t="s">
        <v>8316</v>
      </c>
      <c r="R3383" t="s">
        <v>8317</v>
      </c>
      <c r="S3383" s="32">
        <v>45558</v>
      </c>
      <c r="T3383" s="23">
        <v>42074.143321759257</v>
      </c>
      <c r="U3383" s="18" t="s">
        <v>8389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v>1.0074285714285713</v>
      </c>
      <c r="P3384">
        <v>76.652173913043484</v>
      </c>
      <c r="Q3384" t="s">
        <v>8316</v>
      </c>
      <c r="R3384" t="s">
        <v>8317</v>
      </c>
      <c r="S3384" s="32">
        <v>45559</v>
      </c>
      <c r="T3384" s="23">
        <v>42583.957638888889</v>
      </c>
      <c r="U3384" s="18" t="s">
        <v>8389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v>1.1171428571428572</v>
      </c>
      <c r="P3385">
        <v>65.166666666666671</v>
      </c>
      <c r="Q3385" t="s">
        <v>8316</v>
      </c>
      <c r="R3385" t="s">
        <v>8317</v>
      </c>
      <c r="S3385" s="32">
        <v>45560</v>
      </c>
      <c r="T3385" s="23">
        <v>42544.782638888893</v>
      </c>
      <c r="U3385" s="18" t="s">
        <v>8389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v>1.0001100000000001</v>
      </c>
      <c r="P3386">
        <v>93.760312499999998</v>
      </c>
      <c r="Q3386" t="s">
        <v>8316</v>
      </c>
      <c r="R3386" t="s">
        <v>8317</v>
      </c>
      <c r="S3386" s="32">
        <v>45561</v>
      </c>
      <c r="T3386" s="23">
        <v>42329.125</v>
      </c>
      <c r="U3386" s="18" t="s">
        <v>8390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v>1</v>
      </c>
      <c r="P3387">
        <v>133.33333333333334</v>
      </c>
      <c r="Q3387" t="s">
        <v>8316</v>
      </c>
      <c r="R3387" t="s">
        <v>8317</v>
      </c>
      <c r="S3387" s="32">
        <v>45562</v>
      </c>
      <c r="T3387" s="23">
        <v>41983.8675</v>
      </c>
      <c r="U3387" s="18" t="s">
        <v>8389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v>1.05</v>
      </c>
      <c r="P3388">
        <v>51.219512195121951</v>
      </c>
      <c r="Q3388" t="s">
        <v>8316</v>
      </c>
      <c r="R3388" t="s">
        <v>8317</v>
      </c>
      <c r="S3388" s="32">
        <v>45563</v>
      </c>
      <c r="T3388" s="23">
        <v>41976.644745370373</v>
      </c>
      <c r="U3388" s="18" t="s">
        <v>8389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v>1.1686666666666667</v>
      </c>
      <c r="P3389">
        <v>100.17142857142858</v>
      </c>
      <c r="Q3389" t="s">
        <v>8316</v>
      </c>
      <c r="R3389" t="s">
        <v>8317</v>
      </c>
      <c r="S3389" s="32">
        <v>45564</v>
      </c>
      <c r="T3389" s="23">
        <v>41987.762592592597</v>
      </c>
      <c r="U3389" s="18" t="s">
        <v>8389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v>1.038</v>
      </c>
      <c r="P3390">
        <v>34.6</v>
      </c>
      <c r="Q3390" t="s">
        <v>8316</v>
      </c>
      <c r="R3390" t="s">
        <v>8317</v>
      </c>
      <c r="S3390" s="32">
        <v>45565</v>
      </c>
      <c r="T3390" s="23">
        <v>42173.461122685185</v>
      </c>
      <c r="U3390" s="18" t="s">
        <v>8389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v>1.145</v>
      </c>
      <c r="P3391">
        <v>184.67741935483872</v>
      </c>
      <c r="Q3391" t="s">
        <v>8316</v>
      </c>
      <c r="R3391" t="s">
        <v>8317</v>
      </c>
      <c r="S3391" s="32">
        <v>45566</v>
      </c>
      <c r="T3391" s="23">
        <v>42524.563449074078</v>
      </c>
      <c r="U3391" s="18" t="s">
        <v>8391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v>1.024</v>
      </c>
      <c r="P3392">
        <v>69.818181818181813</v>
      </c>
      <c r="Q3392" t="s">
        <v>8316</v>
      </c>
      <c r="R3392" t="s">
        <v>8317</v>
      </c>
      <c r="S3392" s="32">
        <v>45567</v>
      </c>
      <c r="T3392" s="23">
        <v>41830.774826388886</v>
      </c>
      <c r="U3392" s="18" t="s">
        <v>8389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v>2.23</v>
      </c>
      <c r="P3393">
        <v>61.944444444444443</v>
      </c>
      <c r="Q3393" t="s">
        <v>8316</v>
      </c>
      <c r="R3393" t="s">
        <v>8317</v>
      </c>
      <c r="S3393" s="32">
        <v>45568</v>
      </c>
      <c r="T3393" s="23">
        <v>41859.936111111114</v>
      </c>
      <c r="U3393" s="18" t="s">
        <v>8388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v>1</v>
      </c>
      <c r="P3394">
        <v>41.666666666666664</v>
      </c>
      <c r="Q3394" t="s">
        <v>8316</v>
      </c>
      <c r="R3394" t="s">
        <v>8317</v>
      </c>
      <c r="S3394" s="32">
        <v>45569</v>
      </c>
      <c r="T3394" s="23">
        <v>42496.845543981486</v>
      </c>
      <c r="U3394" s="18" t="s">
        <v>8388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v>1.0580000000000001</v>
      </c>
      <c r="P3395">
        <v>36.06818181818182</v>
      </c>
      <c r="Q3395" t="s">
        <v>8316</v>
      </c>
      <c r="R3395" t="s">
        <v>8317</v>
      </c>
      <c r="S3395" s="32">
        <v>45570</v>
      </c>
      <c r="T3395" s="23">
        <v>41949.031944444447</v>
      </c>
      <c r="U3395" s="18" t="s">
        <v>8389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v>1.4236363636363636</v>
      </c>
      <c r="P3396">
        <v>29</v>
      </c>
      <c r="Q3396" t="s">
        <v>8316</v>
      </c>
      <c r="R3396" t="s">
        <v>8317</v>
      </c>
      <c r="S3396" s="32">
        <v>45571</v>
      </c>
      <c r="T3396" s="23">
        <v>41847.59542824074</v>
      </c>
      <c r="U3396" s="18" t="s">
        <v>8388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v>1.84</v>
      </c>
      <c r="P3397">
        <v>24.210526315789473</v>
      </c>
      <c r="Q3397" t="s">
        <v>8316</v>
      </c>
      <c r="R3397" t="s">
        <v>8317</v>
      </c>
      <c r="S3397" s="32">
        <v>45572</v>
      </c>
      <c r="T3397" s="23">
        <v>42154.756944444445</v>
      </c>
      <c r="U3397" s="18" t="s">
        <v>8388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v>1.0433333333333332</v>
      </c>
      <c r="P3398">
        <v>55.892857142857146</v>
      </c>
      <c r="Q3398" t="s">
        <v>8316</v>
      </c>
      <c r="R3398" t="s">
        <v>8317</v>
      </c>
      <c r="S3398" s="32">
        <v>45573</v>
      </c>
      <c r="T3398" s="23">
        <v>41791.165972222225</v>
      </c>
      <c r="U3398" s="18" t="s">
        <v>8389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v>1.1200000000000001</v>
      </c>
      <c r="P3399">
        <v>11.666666666666666</v>
      </c>
      <c r="Q3399" t="s">
        <v>8316</v>
      </c>
      <c r="R3399" t="s">
        <v>8317</v>
      </c>
      <c r="S3399" s="32">
        <v>45574</v>
      </c>
      <c r="T3399" s="23">
        <v>42418.916666666672</v>
      </c>
      <c r="U3399" s="18" t="s">
        <v>8388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v>1.1107499999999999</v>
      </c>
      <c r="P3400">
        <v>68.353846153846149</v>
      </c>
      <c r="Q3400" t="s">
        <v>8316</v>
      </c>
      <c r="R3400" t="s">
        <v>8317</v>
      </c>
      <c r="S3400" s="32">
        <v>45575</v>
      </c>
      <c r="T3400" s="23">
        <v>41964.708333333328</v>
      </c>
      <c r="U3400" s="18" t="s">
        <v>8389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v>1.0375000000000001</v>
      </c>
      <c r="P3401">
        <v>27.065217391304348</v>
      </c>
      <c r="Q3401" t="s">
        <v>8316</v>
      </c>
      <c r="R3401" t="s">
        <v>8317</v>
      </c>
      <c r="S3401" s="32">
        <v>45576</v>
      </c>
      <c r="T3401" s="23">
        <v>42056.920428240745</v>
      </c>
      <c r="U3401" s="18" t="s">
        <v>8389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v>1.0041</v>
      </c>
      <c r="P3402">
        <v>118.12941176470588</v>
      </c>
      <c r="Q3402" t="s">
        <v>8316</v>
      </c>
      <c r="R3402" t="s">
        <v>8317</v>
      </c>
      <c r="S3402" s="32">
        <v>45577</v>
      </c>
      <c r="T3402" s="23">
        <v>41879.953865740739</v>
      </c>
      <c r="U3402" s="18" t="s">
        <v>8391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v>1.0186206896551724</v>
      </c>
      <c r="P3403">
        <v>44.757575757575758</v>
      </c>
      <c r="Q3403" t="s">
        <v>8316</v>
      </c>
      <c r="R3403" t="s">
        <v>8317</v>
      </c>
      <c r="S3403" s="32">
        <v>45578</v>
      </c>
      <c r="T3403" s="23">
        <v>42223.723912037036</v>
      </c>
      <c r="U3403" s="18" t="s">
        <v>8389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v>1.0976666666666666</v>
      </c>
      <c r="P3404">
        <v>99.787878787878782</v>
      </c>
      <c r="Q3404" t="s">
        <v>8316</v>
      </c>
      <c r="R3404" t="s">
        <v>8317</v>
      </c>
      <c r="S3404" s="32">
        <v>45579</v>
      </c>
      <c r="T3404" s="23">
        <v>42320.104861111111</v>
      </c>
      <c r="U3404" s="18" t="s">
        <v>8392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v>1</v>
      </c>
      <c r="P3405">
        <v>117.64705882352941</v>
      </c>
      <c r="Q3405" t="s">
        <v>8316</v>
      </c>
      <c r="R3405" t="s">
        <v>8317</v>
      </c>
      <c r="S3405" s="32">
        <v>45580</v>
      </c>
      <c r="T3405" s="23">
        <v>42180.462083333332</v>
      </c>
      <c r="U3405" s="18" t="s">
        <v>8389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v>1.22</v>
      </c>
      <c r="P3406">
        <v>203.33333333333334</v>
      </c>
      <c r="Q3406" t="s">
        <v>8316</v>
      </c>
      <c r="R3406" t="s">
        <v>8317</v>
      </c>
      <c r="S3406" s="32">
        <v>45581</v>
      </c>
      <c r="T3406" s="23">
        <v>42172.503495370373</v>
      </c>
      <c r="U3406" s="18" t="s">
        <v>8388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v>1.3757142857142857</v>
      </c>
      <c r="P3407">
        <v>28.323529411764707</v>
      </c>
      <c r="Q3407" t="s">
        <v>8316</v>
      </c>
      <c r="R3407" t="s">
        <v>8317</v>
      </c>
      <c r="S3407" s="32">
        <v>45582</v>
      </c>
      <c r="T3407" s="23">
        <v>42430.999305555553</v>
      </c>
      <c r="U3407" s="18" t="s">
        <v>8388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v>1.0031000000000001</v>
      </c>
      <c r="P3408">
        <v>110.23076923076923</v>
      </c>
      <c r="Q3408" t="s">
        <v>8316</v>
      </c>
      <c r="R3408" t="s">
        <v>8317</v>
      </c>
      <c r="S3408" s="32">
        <v>45583</v>
      </c>
      <c r="T3408" s="23">
        <v>41836.492777777778</v>
      </c>
      <c r="U3408" s="18" t="s">
        <v>8391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v>1.071</v>
      </c>
      <c r="P3409">
        <v>31.970149253731343</v>
      </c>
      <c r="Q3409" t="s">
        <v>8316</v>
      </c>
      <c r="R3409" t="s">
        <v>8317</v>
      </c>
      <c r="S3409" s="32">
        <v>45584</v>
      </c>
      <c r="T3409" s="23">
        <v>41826.422326388885</v>
      </c>
      <c r="U3409" s="18" t="s">
        <v>8389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v>2.11</v>
      </c>
      <c r="P3410">
        <v>58.611111111111114</v>
      </c>
      <c r="Q3410" t="s">
        <v>8316</v>
      </c>
      <c r="R3410" t="s">
        <v>8317</v>
      </c>
      <c r="S3410" s="32">
        <v>45585</v>
      </c>
      <c r="T3410" s="23">
        <v>41838.991944444446</v>
      </c>
      <c r="U3410" s="18" t="s">
        <v>8388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v>1.236</v>
      </c>
      <c r="P3411">
        <v>29.428571428571427</v>
      </c>
      <c r="Q3411" t="s">
        <v>8316</v>
      </c>
      <c r="R3411" t="s">
        <v>8317</v>
      </c>
      <c r="S3411" s="32">
        <v>45586</v>
      </c>
      <c r="T3411" s="23">
        <v>42582.873611111107</v>
      </c>
      <c r="U3411" s="18" t="s">
        <v>8388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v>1.085</v>
      </c>
      <c r="P3412">
        <v>81.375</v>
      </c>
      <c r="Q3412" t="s">
        <v>8316</v>
      </c>
      <c r="R3412" t="s">
        <v>8317</v>
      </c>
      <c r="S3412" s="32">
        <v>45587</v>
      </c>
      <c r="T3412" s="23">
        <v>42527.291666666672</v>
      </c>
      <c r="U3412" s="18" t="s">
        <v>8389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v>1.0356666666666667</v>
      </c>
      <c r="P3413">
        <v>199.16666666666666</v>
      </c>
      <c r="Q3413" t="s">
        <v>8316</v>
      </c>
      <c r="R3413" t="s">
        <v>8317</v>
      </c>
      <c r="S3413" s="32">
        <v>45588</v>
      </c>
      <c r="T3413" s="23">
        <v>42285.022824074069</v>
      </c>
      <c r="U3413" s="18" t="s">
        <v>8392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v>1</v>
      </c>
      <c r="P3414">
        <v>115.38461538461539</v>
      </c>
      <c r="Q3414" t="s">
        <v>8316</v>
      </c>
      <c r="R3414" t="s">
        <v>8317</v>
      </c>
      <c r="S3414" s="32">
        <v>45589</v>
      </c>
      <c r="T3414" s="23">
        <v>41909.959050925929</v>
      </c>
      <c r="U3414" s="18" t="s">
        <v>8389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v>1.3</v>
      </c>
      <c r="P3415">
        <v>46.428571428571431</v>
      </c>
      <c r="Q3415" t="s">
        <v>8316</v>
      </c>
      <c r="R3415" t="s">
        <v>8317</v>
      </c>
      <c r="S3415" s="32">
        <v>45590</v>
      </c>
      <c r="T3415" s="23">
        <v>42063.207638888889</v>
      </c>
      <c r="U3415" s="18" t="s">
        <v>8388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v>1.0349999999999999</v>
      </c>
      <c r="P3416">
        <v>70.568181818181813</v>
      </c>
      <c r="Q3416" t="s">
        <v>8316</v>
      </c>
      <c r="R3416" t="s">
        <v>8317</v>
      </c>
      <c r="S3416" s="32">
        <v>45591</v>
      </c>
      <c r="T3416" s="23">
        <v>42705.332638888889</v>
      </c>
      <c r="U3416" s="18" t="s">
        <v>8389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v>1</v>
      </c>
      <c r="P3417">
        <v>22.222222222222221</v>
      </c>
      <c r="Q3417" t="s">
        <v>8316</v>
      </c>
      <c r="R3417" t="s">
        <v>8317</v>
      </c>
      <c r="S3417" s="32">
        <v>45592</v>
      </c>
      <c r="T3417" s="23">
        <v>42477.979166666672</v>
      </c>
      <c r="U3417" s="18" t="s">
        <v>8388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v>1.196</v>
      </c>
      <c r="P3418">
        <v>159.46666666666667</v>
      </c>
      <c r="Q3418" t="s">
        <v>8316</v>
      </c>
      <c r="R3418" t="s">
        <v>8317</v>
      </c>
      <c r="S3418" s="32">
        <v>45593</v>
      </c>
      <c r="T3418" s="23">
        <v>42117.770833333328</v>
      </c>
      <c r="U3418" s="18" t="s">
        <v>8389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v>1.0000058823529412</v>
      </c>
      <c r="P3419">
        <v>37.777999999999999</v>
      </c>
      <c r="Q3419" t="s">
        <v>8316</v>
      </c>
      <c r="R3419" t="s">
        <v>8317</v>
      </c>
      <c r="S3419" s="32">
        <v>45594</v>
      </c>
      <c r="T3419" s="23">
        <v>41938.029861111114</v>
      </c>
      <c r="U3419" s="18" t="s">
        <v>8389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v>1.00875</v>
      </c>
      <c r="P3420">
        <v>72.053571428571431</v>
      </c>
      <c r="Q3420" t="s">
        <v>8316</v>
      </c>
      <c r="R3420" t="s">
        <v>8317</v>
      </c>
      <c r="S3420" s="32">
        <v>45595</v>
      </c>
      <c r="T3420" s="23">
        <v>41782.83457175926</v>
      </c>
      <c r="U3420" s="18" t="s">
        <v>8389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v>1.0654545454545454</v>
      </c>
      <c r="P3421">
        <v>63.695652173913047</v>
      </c>
      <c r="Q3421" t="s">
        <v>8316</v>
      </c>
      <c r="R3421" t="s">
        <v>8317</v>
      </c>
      <c r="S3421" s="32">
        <v>45596</v>
      </c>
      <c r="T3421" s="23">
        <v>42466.895833333328</v>
      </c>
      <c r="U3421" s="18" t="s">
        <v>8389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v>1.38</v>
      </c>
      <c r="P3422">
        <v>28.411764705882351</v>
      </c>
      <c r="Q3422" t="s">
        <v>8316</v>
      </c>
      <c r="R3422" t="s">
        <v>8317</v>
      </c>
      <c r="S3422" s="32">
        <v>45597</v>
      </c>
      <c r="T3422" s="23">
        <v>42414</v>
      </c>
      <c r="U3422" s="18" t="s">
        <v>8388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v>1.0115000000000001</v>
      </c>
      <c r="P3423">
        <v>103.21428571428571</v>
      </c>
      <c r="Q3423" t="s">
        <v>8316</v>
      </c>
      <c r="R3423" t="s">
        <v>8317</v>
      </c>
      <c r="S3423" s="32">
        <v>45598</v>
      </c>
      <c r="T3423" s="23">
        <v>42067.791238425925</v>
      </c>
      <c r="U3423" s="18" t="s">
        <v>8391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v>1.091</v>
      </c>
      <c r="P3424">
        <v>71.152173913043484</v>
      </c>
      <c r="Q3424" t="s">
        <v>8316</v>
      </c>
      <c r="R3424" t="s">
        <v>8317</v>
      </c>
      <c r="S3424" s="32">
        <v>45599</v>
      </c>
      <c r="T3424" s="23">
        <v>42352</v>
      </c>
      <c r="U3424" s="18" t="s">
        <v>8389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v>1.4</v>
      </c>
      <c r="P3425">
        <v>35</v>
      </c>
      <c r="Q3425" t="s">
        <v>8316</v>
      </c>
      <c r="R3425" t="s">
        <v>8317</v>
      </c>
      <c r="S3425" s="32">
        <v>45600</v>
      </c>
      <c r="T3425" s="23">
        <v>42118.911354166667</v>
      </c>
      <c r="U3425" s="18" t="s">
        <v>8388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v>1.0358333333333334</v>
      </c>
      <c r="P3426">
        <v>81.776315789473685</v>
      </c>
      <c r="Q3426" t="s">
        <v>8316</v>
      </c>
      <c r="R3426" t="s">
        <v>8317</v>
      </c>
      <c r="S3426" s="32">
        <v>45601</v>
      </c>
      <c r="T3426" s="23">
        <v>42040.290972222225</v>
      </c>
      <c r="U3426" s="18" t="s">
        <v>8390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v>1.0297033333333332</v>
      </c>
      <c r="P3427">
        <v>297.02980769230766</v>
      </c>
      <c r="Q3427" t="s">
        <v>8316</v>
      </c>
      <c r="R3427" t="s">
        <v>8317</v>
      </c>
      <c r="S3427" s="32">
        <v>45602</v>
      </c>
      <c r="T3427" s="23">
        <v>41916.617314814815</v>
      </c>
      <c r="U3427" s="18" t="s">
        <v>8395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v>1.0813333333333333</v>
      </c>
      <c r="P3428">
        <v>46.609195402298852</v>
      </c>
      <c r="Q3428" t="s">
        <v>8316</v>
      </c>
      <c r="R3428" t="s">
        <v>8317</v>
      </c>
      <c r="S3428" s="32">
        <v>45603</v>
      </c>
      <c r="T3428" s="23">
        <v>41903.083333333336</v>
      </c>
      <c r="U3428" s="18" t="s">
        <v>8389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v>1</v>
      </c>
      <c r="P3429">
        <v>51.724137931034484</v>
      </c>
      <c r="Q3429" t="s">
        <v>8316</v>
      </c>
      <c r="R3429" t="s">
        <v>8317</v>
      </c>
      <c r="S3429" s="32">
        <v>45604</v>
      </c>
      <c r="T3429" s="23">
        <v>41822.645277777774</v>
      </c>
      <c r="U3429" s="18" t="s">
        <v>8389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v>1.0275000000000001</v>
      </c>
      <c r="P3430">
        <v>40.294117647058826</v>
      </c>
      <c r="Q3430" t="s">
        <v>8316</v>
      </c>
      <c r="R3430" t="s">
        <v>8317</v>
      </c>
      <c r="S3430" s="32">
        <v>45605</v>
      </c>
      <c r="T3430" s="23">
        <v>42063.708333333328</v>
      </c>
      <c r="U3430" s="18" t="s">
        <v>8389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v>1.3</v>
      </c>
      <c r="P3431">
        <v>16.25</v>
      </c>
      <c r="Q3431" t="s">
        <v>8316</v>
      </c>
      <c r="R3431" t="s">
        <v>8317</v>
      </c>
      <c r="S3431" s="32">
        <v>45606</v>
      </c>
      <c r="T3431" s="23">
        <v>42676.021539351852</v>
      </c>
      <c r="U3431" s="18" t="s">
        <v>8388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v>1.0854949999999999</v>
      </c>
      <c r="P3432">
        <v>30.152638888888887</v>
      </c>
      <c r="Q3432" t="s">
        <v>8316</v>
      </c>
      <c r="R3432" t="s">
        <v>8317</v>
      </c>
      <c r="S3432" s="32">
        <v>45607</v>
      </c>
      <c r="T3432" s="23">
        <v>41850.945613425924</v>
      </c>
      <c r="U3432" s="18" t="s">
        <v>8389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v>1</v>
      </c>
      <c r="P3433">
        <v>95.238095238095241</v>
      </c>
      <c r="Q3433" t="s">
        <v>8316</v>
      </c>
      <c r="R3433" t="s">
        <v>8317</v>
      </c>
      <c r="S3433" s="32">
        <v>45608</v>
      </c>
      <c r="T3433" s="23">
        <v>41869.730937500004</v>
      </c>
      <c r="U3433" s="18" t="s">
        <v>8389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v>1.0965</v>
      </c>
      <c r="P3434">
        <v>52.214285714285715</v>
      </c>
      <c r="Q3434" t="s">
        <v>8316</v>
      </c>
      <c r="R3434" t="s">
        <v>8317</v>
      </c>
      <c r="S3434" s="32">
        <v>45609</v>
      </c>
      <c r="T3434" s="23">
        <v>42405.916666666672</v>
      </c>
      <c r="U3434" s="18" t="s">
        <v>8389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v>1.0026315789473683</v>
      </c>
      <c r="P3435">
        <v>134.1549295774648</v>
      </c>
      <c r="Q3435" t="s">
        <v>8316</v>
      </c>
      <c r="R3435" t="s">
        <v>8317</v>
      </c>
      <c r="S3435" s="32">
        <v>45610</v>
      </c>
      <c r="T3435" s="23">
        <v>41807.125</v>
      </c>
      <c r="U3435" s="18" t="s">
        <v>8390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v>1.0555000000000001</v>
      </c>
      <c r="P3436">
        <v>62.827380952380949</v>
      </c>
      <c r="Q3436" t="s">
        <v>8316</v>
      </c>
      <c r="R3436" t="s">
        <v>8317</v>
      </c>
      <c r="S3436" s="32">
        <v>45611</v>
      </c>
      <c r="T3436" s="23">
        <v>41830.380428240744</v>
      </c>
      <c r="U3436" s="18" t="s">
        <v>8391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v>1.1200000000000001</v>
      </c>
      <c r="P3437">
        <v>58.94736842105263</v>
      </c>
      <c r="Q3437" t="s">
        <v>8316</v>
      </c>
      <c r="R3437" t="s">
        <v>8317</v>
      </c>
      <c r="S3437" s="32">
        <v>45612</v>
      </c>
      <c r="T3437" s="23">
        <v>42589.125</v>
      </c>
      <c r="U3437" s="18" t="s">
        <v>8389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v>1.0589999999999999</v>
      </c>
      <c r="P3438">
        <v>143.1081081081081</v>
      </c>
      <c r="Q3438" t="s">
        <v>8316</v>
      </c>
      <c r="R3438" t="s">
        <v>8317</v>
      </c>
      <c r="S3438" s="32">
        <v>45613</v>
      </c>
      <c r="T3438" s="23">
        <v>41872.686111111114</v>
      </c>
      <c r="U3438" s="18" t="s">
        <v>8390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v>1.01</v>
      </c>
      <c r="P3439">
        <v>84.166666666666671</v>
      </c>
      <c r="Q3439" t="s">
        <v>8316</v>
      </c>
      <c r="R3439" t="s">
        <v>8317</v>
      </c>
      <c r="S3439" s="32">
        <v>45614</v>
      </c>
      <c r="T3439" s="23">
        <v>42235.710879629631</v>
      </c>
      <c r="U3439" s="18" t="s">
        <v>8389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v>1.042</v>
      </c>
      <c r="P3440">
        <v>186.07142857142858</v>
      </c>
      <c r="Q3440" t="s">
        <v>8316</v>
      </c>
      <c r="R3440" t="s">
        <v>8317</v>
      </c>
      <c r="S3440" s="32">
        <v>45615</v>
      </c>
      <c r="T3440" s="23">
        <v>42126.875</v>
      </c>
      <c r="U3440" s="18" t="s">
        <v>8389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v>1.3467833333333334</v>
      </c>
      <c r="P3441">
        <v>89.785555555555561</v>
      </c>
      <c r="Q3441" t="s">
        <v>8316</v>
      </c>
      <c r="R3441" t="s">
        <v>8317</v>
      </c>
      <c r="S3441" s="32">
        <v>45616</v>
      </c>
      <c r="T3441" s="23">
        <v>42388.207638888889</v>
      </c>
      <c r="U3441" s="18" t="s">
        <v>8389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v>1.052184</v>
      </c>
      <c r="P3442">
        <v>64.157560975609755</v>
      </c>
      <c r="Q3442" t="s">
        <v>8316</v>
      </c>
      <c r="R3442" t="s">
        <v>8317</v>
      </c>
      <c r="S3442" s="32">
        <v>45617</v>
      </c>
      <c r="T3442" s="23">
        <v>41831.677083333336</v>
      </c>
      <c r="U3442" s="18" t="s">
        <v>8390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v>1.026</v>
      </c>
      <c r="P3443">
        <v>59.651162790697676</v>
      </c>
      <c r="Q3443" t="s">
        <v>8316</v>
      </c>
      <c r="R3443" t="s">
        <v>8317</v>
      </c>
      <c r="S3443" s="32">
        <v>45618</v>
      </c>
      <c r="T3443" s="23">
        <v>42321.845138888893</v>
      </c>
      <c r="U3443" s="18" t="s">
        <v>8389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v>1</v>
      </c>
      <c r="P3444">
        <v>31.25</v>
      </c>
      <c r="Q3444" t="s">
        <v>8316</v>
      </c>
      <c r="R3444" t="s">
        <v>8317</v>
      </c>
      <c r="S3444" s="32">
        <v>45619</v>
      </c>
      <c r="T3444" s="23">
        <v>42154.841111111105</v>
      </c>
      <c r="U3444" s="18" t="s">
        <v>8388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v>1.855</v>
      </c>
      <c r="P3445">
        <v>41.222222222222221</v>
      </c>
      <c r="Q3445" t="s">
        <v>8316</v>
      </c>
      <c r="R3445" t="s">
        <v>8317</v>
      </c>
      <c r="S3445" s="32">
        <v>45620</v>
      </c>
      <c r="T3445" s="23">
        <v>41891.524837962963</v>
      </c>
      <c r="U3445" s="18" t="s">
        <v>8389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v>2.89</v>
      </c>
      <c r="P3446">
        <v>43.35</v>
      </c>
      <c r="Q3446" t="s">
        <v>8316</v>
      </c>
      <c r="R3446" t="s">
        <v>8317</v>
      </c>
      <c r="S3446" s="32">
        <v>45621</v>
      </c>
      <c r="T3446" s="23">
        <v>42529.582638888889</v>
      </c>
      <c r="U3446" s="18" t="s">
        <v>8388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v>1</v>
      </c>
      <c r="P3447">
        <v>64.516129032258064</v>
      </c>
      <c r="Q3447" t="s">
        <v>8316</v>
      </c>
      <c r="R3447" t="s">
        <v>8317</v>
      </c>
      <c r="S3447" s="32">
        <v>45622</v>
      </c>
      <c r="T3447" s="23">
        <v>42300.530509259261</v>
      </c>
      <c r="U3447" s="18" t="s">
        <v>8389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v>1.0820000000000001</v>
      </c>
      <c r="P3448">
        <v>43.28</v>
      </c>
      <c r="Q3448" t="s">
        <v>8316</v>
      </c>
      <c r="R3448" t="s">
        <v>8317</v>
      </c>
      <c r="S3448" s="32">
        <v>45623</v>
      </c>
      <c r="T3448" s="23">
        <v>42040.513888888891</v>
      </c>
      <c r="U3448" s="18" t="s">
        <v>8389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v>1.0780000000000001</v>
      </c>
      <c r="P3449">
        <v>77</v>
      </c>
      <c r="Q3449" t="s">
        <v>8316</v>
      </c>
      <c r="R3449" t="s">
        <v>8317</v>
      </c>
      <c r="S3449" s="32">
        <v>45624</v>
      </c>
      <c r="T3449" s="23">
        <v>42447.847361111111</v>
      </c>
      <c r="U3449" s="18" t="s">
        <v>8389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v>1.0976190476190477</v>
      </c>
      <c r="P3450">
        <v>51.222222222222221</v>
      </c>
      <c r="Q3450" t="s">
        <v>8316</v>
      </c>
      <c r="R3450" t="s">
        <v>8317</v>
      </c>
      <c r="S3450" s="32">
        <v>45625</v>
      </c>
      <c r="T3450" s="23">
        <v>41990.119085648148</v>
      </c>
      <c r="U3450" s="18" t="s">
        <v>8389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v>1.70625</v>
      </c>
      <c r="P3451">
        <v>68.25</v>
      </c>
      <c r="Q3451" t="s">
        <v>8316</v>
      </c>
      <c r="R3451" t="s">
        <v>8317</v>
      </c>
      <c r="S3451" s="32">
        <v>45626</v>
      </c>
      <c r="T3451" s="23">
        <v>42560.166666666672</v>
      </c>
      <c r="U3451" s="18" t="s">
        <v>8388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v>1.52</v>
      </c>
      <c r="P3452">
        <v>19.487179487179485</v>
      </c>
      <c r="Q3452" t="s">
        <v>8316</v>
      </c>
      <c r="R3452" t="s">
        <v>8317</v>
      </c>
      <c r="S3452" s="32">
        <v>45627</v>
      </c>
      <c r="T3452" s="23">
        <v>42096.662858796291</v>
      </c>
      <c r="U3452" s="18" t="s">
        <v>8388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v>1.0123076923076924</v>
      </c>
      <c r="P3453">
        <v>41.125</v>
      </c>
      <c r="Q3453" t="s">
        <v>8316</v>
      </c>
      <c r="R3453" t="s">
        <v>8317</v>
      </c>
      <c r="S3453" s="32">
        <v>45628</v>
      </c>
      <c r="T3453" s="23">
        <v>42115.723692129628</v>
      </c>
      <c r="U3453" s="18" t="s">
        <v>8388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v>1.532</v>
      </c>
      <c r="P3454">
        <v>41.405405405405403</v>
      </c>
      <c r="Q3454" t="s">
        <v>8316</v>
      </c>
      <c r="R3454" t="s">
        <v>8317</v>
      </c>
      <c r="S3454" s="32">
        <v>45629</v>
      </c>
      <c r="T3454" s="23">
        <v>41843.165972222225</v>
      </c>
      <c r="U3454" s="18" t="s">
        <v>8389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v>1.2833333333333334</v>
      </c>
      <c r="P3455">
        <v>27.5</v>
      </c>
      <c r="Q3455" t="s">
        <v>8316</v>
      </c>
      <c r="R3455" t="s">
        <v>8317</v>
      </c>
      <c r="S3455" s="32">
        <v>45630</v>
      </c>
      <c r="T3455" s="23">
        <v>42595.97865740741</v>
      </c>
      <c r="U3455" s="18" t="s">
        <v>8388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v>1.0071428571428571</v>
      </c>
      <c r="P3456">
        <v>33.571428571428569</v>
      </c>
      <c r="Q3456" t="s">
        <v>8316</v>
      </c>
      <c r="R3456" t="s">
        <v>8317</v>
      </c>
      <c r="S3456" s="32">
        <v>45631</v>
      </c>
      <c r="T3456" s="23">
        <v>41851.698599537034</v>
      </c>
      <c r="U3456" s="18" t="s">
        <v>8388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v>1.0065</v>
      </c>
      <c r="P3457">
        <v>145.86956521739131</v>
      </c>
      <c r="Q3457" t="s">
        <v>8316</v>
      </c>
      <c r="R3457" t="s">
        <v>8317</v>
      </c>
      <c r="S3457" s="32">
        <v>45632</v>
      </c>
      <c r="T3457" s="23">
        <v>42656.7503125</v>
      </c>
      <c r="U3457" s="18" t="s">
        <v>8391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v>1.913</v>
      </c>
      <c r="P3458">
        <v>358.6875</v>
      </c>
      <c r="Q3458" t="s">
        <v>8316</v>
      </c>
      <c r="R3458" t="s">
        <v>8317</v>
      </c>
      <c r="S3458" s="32">
        <v>45633</v>
      </c>
      <c r="T3458" s="23">
        <v>41852.290972222225</v>
      </c>
      <c r="U3458" s="18" t="s">
        <v>8389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v>1.4019999999999999</v>
      </c>
      <c r="P3459">
        <v>50.981818181818184</v>
      </c>
      <c r="Q3459" t="s">
        <v>8316</v>
      </c>
      <c r="R3459" t="s">
        <v>8317</v>
      </c>
      <c r="S3459" s="32">
        <v>45634</v>
      </c>
      <c r="T3459" s="23">
        <v>42047.249305555553</v>
      </c>
      <c r="U3459" s="18" t="s">
        <v>8389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v>1.2433537832310839</v>
      </c>
      <c r="P3460">
        <v>45.037037037037038</v>
      </c>
      <c r="Q3460" t="s">
        <v>8316</v>
      </c>
      <c r="R3460" t="s">
        <v>8317</v>
      </c>
      <c r="S3460" s="32">
        <v>45635</v>
      </c>
      <c r="T3460" s="23">
        <v>42038.185416666667</v>
      </c>
      <c r="U3460" s="18" t="s">
        <v>8388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v>1.262</v>
      </c>
      <c r="P3461">
        <v>17.527777777777779</v>
      </c>
      <c r="Q3461" t="s">
        <v>8316</v>
      </c>
      <c r="R3461" t="s">
        <v>8317</v>
      </c>
      <c r="S3461" s="32">
        <v>45636</v>
      </c>
      <c r="T3461" s="23">
        <v>42510.479861111111</v>
      </c>
      <c r="U3461" s="18" t="s">
        <v>8388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v>1.9</v>
      </c>
      <c r="P3462">
        <v>50</v>
      </c>
      <c r="Q3462" t="s">
        <v>8316</v>
      </c>
      <c r="R3462" t="s">
        <v>8317</v>
      </c>
      <c r="S3462" s="32">
        <v>45637</v>
      </c>
      <c r="T3462" s="23">
        <v>41866.527222222219</v>
      </c>
      <c r="U3462" s="18" t="s">
        <v>8388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v>1.39</v>
      </c>
      <c r="P3463">
        <v>57.916666666666664</v>
      </c>
      <c r="Q3463" t="s">
        <v>8316</v>
      </c>
      <c r="R3463" t="s">
        <v>8317</v>
      </c>
      <c r="S3463" s="32">
        <v>45638</v>
      </c>
      <c r="T3463" s="23">
        <v>42672.125</v>
      </c>
      <c r="U3463" s="18" t="s">
        <v>8388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v>2.02</v>
      </c>
      <c r="P3464">
        <v>29.705882352941178</v>
      </c>
      <c r="Q3464" t="s">
        <v>8316</v>
      </c>
      <c r="R3464" t="s">
        <v>8317</v>
      </c>
      <c r="S3464" s="32">
        <v>45639</v>
      </c>
      <c r="T3464" s="23">
        <v>42195.75</v>
      </c>
      <c r="U3464" s="18" t="s">
        <v>8388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v>1.0338000000000001</v>
      </c>
      <c r="P3465">
        <v>90.684210526315795</v>
      </c>
      <c r="Q3465" t="s">
        <v>8316</v>
      </c>
      <c r="R3465" t="s">
        <v>8317</v>
      </c>
      <c r="S3465" s="32">
        <v>45640</v>
      </c>
      <c r="T3465" s="23">
        <v>42654.165972222225</v>
      </c>
      <c r="U3465" s="18" t="s">
        <v>8391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v>1.023236</v>
      </c>
      <c r="P3466">
        <v>55.012688172043013</v>
      </c>
      <c r="Q3466" t="s">
        <v>8316</v>
      </c>
      <c r="R3466" t="s">
        <v>8317</v>
      </c>
      <c r="S3466" s="32">
        <v>45641</v>
      </c>
      <c r="T3466" s="23">
        <v>42605.130057870367</v>
      </c>
      <c r="U3466" s="18" t="s">
        <v>8390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v>1.03</v>
      </c>
      <c r="P3467">
        <v>57.222222222222221</v>
      </c>
      <c r="Q3467" t="s">
        <v>8316</v>
      </c>
      <c r="R3467" t="s">
        <v>8317</v>
      </c>
      <c r="S3467" s="32">
        <v>45642</v>
      </c>
      <c r="T3467" s="23">
        <v>42225.666666666672</v>
      </c>
      <c r="U3467" s="18" t="s">
        <v>8389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v>1.2714285714285714</v>
      </c>
      <c r="P3468">
        <v>72.950819672131146</v>
      </c>
      <c r="Q3468" t="s">
        <v>8316</v>
      </c>
      <c r="R3468" t="s">
        <v>8317</v>
      </c>
      <c r="S3468" s="32">
        <v>45643</v>
      </c>
      <c r="T3468" s="23">
        <v>42479.977430555555</v>
      </c>
      <c r="U3468" s="18" t="s">
        <v>8389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v>1.01</v>
      </c>
      <c r="P3469">
        <v>64.468085106382972</v>
      </c>
      <c r="Q3469" t="s">
        <v>8316</v>
      </c>
      <c r="R3469" t="s">
        <v>8317</v>
      </c>
      <c r="S3469" s="32">
        <v>45644</v>
      </c>
      <c r="T3469" s="23">
        <v>42083.630000000005</v>
      </c>
      <c r="U3469" s="18" t="s">
        <v>8389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v>1.2178</v>
      </c>
      <c r="P3470">
        <v>716.35294117647061</v>
      </c>
      <c r="Q3470" t="s">
        <v>8316</v>
      </c>
      <c r="R3470" t="s">
        <v>8317</v>
      </c>
      <c r="S3470" s="32">
        <v>45645</v>
      </c>
      <c r="T3470" s="23">
        <v>42634.125</v>
      </c>
      <c r="U3470" s="18" t="s">
        <v>8391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v>1.1339285714285714</v>
      </c>
      <c r="P3471">
        <v>50.396825396825399</v>
      </c>
      <c r="Q3471" t="s">
        <v>8316</v>
      </c>
      <c r="R3471" t="s">
        <v>8317</v>
      </c>
      <c r="S3471" s="32">
        <v>45646</v>
      </c>
      <c r="T3471" s="23">
        <v>42488.641724537039</v>
      </c>
      <c r="U3471" s="18" t="s">
        <v>8389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v>1.5</v>
      </c>
      <c r="P3472">
        <v>41.666666666666664</v>
      </c>
      <c r="Q3472" t="s">
        <v>8316</v>
      </c>
      <c r="R3472" t="s">
        <v>8317</v>
      </c>
      <c r="S3472" s="32">
        <v>45647</v>
      </c>
      <c r="T3472" s="23">
        <v>42566.901388888888</v>
      </c>
      <c r="U3472" s="18" t="s">
        <v>8388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v>2.1459999999999999</v>
      </c>
      <c r="P3473">
        <v>35.766666666666666</v>
      </c>
      <c r="Q3473" t="s">
        <v>8316</v>
      </c>
      <c r="R3473" t="s">
        <v>8317</v>
      </c>
      <c r="S3473" s="32">
        <v>45648</v>
      </c>
      <c r="T3473" s="23">
        <v>41882.833333333336</v>
      </c>
      <c r="U3473" s="18" t="s">
        <v>8388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v>1.0205</v>
      </c>
      <c r="P3474">
        <v>88.739130434782609</v>
      </c>
      <c r="Q3474" t="s">
        <v>8316</v>
      </c>
      <c r="R3474" t="s">
        <v>8317</v>
      </c>
      <c r="S3474" s="32">
        <v>45649</v>
      </c>
      <c r="T3474" s="23">
        <v>41949.249305555553</v>
      </c>
      <c r="U3474" s="18" t="s">
        <v>8389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v>1</v>
      </c>
      <c r="P3475">
        <v>148.4848484848485</v>
      </c>
      <c r="Q3475" t="s">
        <v>8316</v>
      </c>
      <c r="R3475" t="s">
        <v>8317</v>
      </c>
      <c r="S3475" s="32">
        <v>45650</v>
      </c>
      <c r="T3475" s="23">
        <v>42083.852083333331</v>
      </c>
      <c r="U3475" s="18" t="s">
        <v>8389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v>1.01</v>
      </c>
      <c r="P3476">
        <v>51.794871794871796</v>
      </c>
      <c r="Q3476" t="s">
        <v>8316</v>
      </c>
      <c r="R3476" t="s">
        <v>8317</v>
      </c>
      <c r="S3476" s="32">
        <v>45651</v>
      </c>
      <c r="T3476" s="23">
        <v>42571.501516203702</v>
      </c>
      <c r="U3476" s="18" t="s">
        <v>8389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v>1.1333333333333333</v>
      </c>
      <c r="P3477">
        <v>20</v>
      </c>
      <c r="Q3477" t="s">
        <v>8316</v>
      </c>
      <c r="R3477" t="s">
        <v>8317</v>
      </c>
      <c r="S3477" s="32">
        <v>45652</v>
      </c>
      <c r="T3477" s="23">
        <v>41946</v>
      </c>
      <c r="U3477" s="18" t="s">
        <v>8388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v>1.04</v>
      </c>
      <c r="P3478">
        <v>52</v>
      </c>
      <c r="Q3478" t="s">
        <v>8316</v>
      </c>
      <c r="R3478" t="s">
        <v>8317</v>
      </c>
      <c r="S3478" s="32">
        <v>45653</v>
      </c>
      <c r="T3478" s="23">
        <v>41939.125</v>
      </c>
      <c r="U3478" s="18" t="s">
        <v>8388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v>1.1533333333333333</v>
      </c>
      <c r="P3479">
        <v>53.230769230769234</v>
      </c>
      <c r="Q3479" t="s">
        <v>8316</v>
      </c>
      <c r="R3479" t="s">
        <v>8317</v>
      </c>
      <c r="S3479" s="32">
        <v>45654</v>
      </c>
      <c r="T3479" s="23">
        <v>42141.125</v>
      </c>
      <c r="U3479" s="18" t="s">
        <v>8389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v>1.1285000000000001</v>
      </c>
      <c r="P3480">
        <v>39.596491228070178</v>
      </c>
      <c r="Q3480" t="s">
        <v>8316</v>
      </c>
      <c r="R3480" t="s">
        <v>8317</v>
      </c>
      <c r="S3480" s="32">
        <v>45655</v>
      </c>
      <c r="T3480" s="23">
        <v>42079.875</v>
      </c>
      <c r="U3480" s="18" t="s">
        <v>8389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v>1.2786666666666666</v>
      </c>
      <c r="P3481">
        <v>34.25</v>
      </c>
      <c r="Q3481" t="s">
        <v>8316</v>
      </c>
      <c r="R3481" t="s">
        <v>8317</v>
      </c>
      <c r="S3481" s="32">
        <v>45656</v>
      </c>
      <c r="T3481" s="23">
        <v>41811.855092592588</v>
      </c>
      <c r="U3481" s="18" t="s">
        <v>8389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v>1.4266666666666667</v>
      </c>
      <c r="P3482">
        <v>164.61538461538461</v>
      </c>
      <c r="Q3482" t="s">
        <v>8316</v>
      </c>
      <c r="R3482" t="s">
        <v>8317</v>
      </c>
      <c r="S3482" s="32">
        <v>45657</v>
      </c>
      <c r="T3482" s="23">
        <v>42195.875</v>
      </c>
      <c r="U3482" s="18" t="s">
        <v>8389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v>1.1879999999999999</v>
      </c>
      <c r="P3483">
        <v>125.05263157894737</v>
      </c>
      <c r="Q3483" t="s">
        <v>8316</v>
      </c>
      <c r="R3483" t="s">
        <v>8317</v>
      </c>
      <c r="S3483" s="32">
        <v>45658</v>
      </c>
      <c r="T3483" s="23">
        <v>42006.24754629629</v>
      </c>
      <c r="U3483" s="18" t="s">
        <v>8391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v>1.3833333333333333</v>
      </c>
      <c r="P3484">
        <v>51.875</v>
      </c>
      <c r="Q3484" t="s">
        <v>8316</v>
      </c>
      <c r="R3484" t="s">
        <v>8317</v>
      </c>
      <c r="S3484" s="32">
        <v>45659</v>
      </c>
      <c r="T3484" s="23">
        <v>41826.771597222221</v>
      </c>
      <c r="U3484" s="18" t="s">
        <v>8389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v>1.599402985074627</v>
      </c>
      <c r="P3485">
        <v>40.285714285714285</v>
      </c>
      <c r="Q3485" t="s">
        <v>8316</v>
      </c>
      <c r="R3485" t="s">
        <v>8317</v>
      </c>
      <c r="S3485" s="32">
        <v>45660</v>
      </c>
      <c r="T3485" s="23">
        <v>41823.668761574074</v>
      </c>
      <c r="U3485" s="18" t="s">
        <v>8389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v>1.1424000000000001</v>
      </c>
      <c r="P3486">
        <v>64.909090909090907</v>
      </c>
      <c r="Q3486" t="s">
        <v>8316</v>
      </c>
      <c r="R3486" t="s">
        <v>8317</v>
      </c>
      <c r="S3486" s="32">
        <v>45661</v>
      </c>
      <c r="T3486" s="23">
        <v>42536.760405092587</v>
      </c>
      <c r="U3486" s="18" t="s">
        <v>8389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v>1.0060606060606061</v>
      </c>
      <c r="P3487">
        <v>55.333333333333336</v>
      </c>
      <c r="Q3487" t="s">
        <v>8316</v>
      </c>
      <c r="R3487" t="s">
        <v>8317</v>
      </c>
      <c r="S3487" s="32">
        <v>45662</v>
      </c>
      <c r="T3487" s="23">
        <v>42402.693055555559</v>
      </c>
      <c r="U3487" s="18" t="s">
        <v>8389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v>1.552</v>
      </c>
      <c r="P3488">
        <v>83.142857142857139</v>
      </c>
      <c r="Q3488" t="s">
        <v>8316</v>
      </c>
      <c r="R3488" t="s">
        <v>8317</v>
      </c>
      <c r="S3488" s="32">
        <v>45663</v>
      </c>
      <c r="T3488" s="23">
        <v>42158.290972222225</v>
      </c>
      <c r="U3488" s="18" t="s">
        <v>8389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v>1.2775000000000001</v>
      </c>
      <c r="P3489">
        <v>38.712121212121211</v>
      </c>
      <c r="Q3489" t="s">
        <v>8316</v>
      </c>
      <c r="R3489" t="s">
        <v>8317</v>
      </c>
      <c r="S3489" s="32">
        <v>45664</v>
      </c>
      <c r="T3489" s="23">
        <v>42179.940416666665</v>
      </c>
      <c r="U3489" s="18" t="s">
        <v>8389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v>1.212</v>
      </c>
      <c r="P3490">
        <v>125.37931034482759</v>
      </c>
      <c r="Q3490" t="s">
        <v>8316</v>
      </c>
      <c r="R3490" t="s">
        <v>8317</v>
      </c>
      <c r="S3490" s="32">
        <v>45665</v>
      </c>
      <c r="T3490" s="23">
        <v>42111.666666666672</v>
      </c>
      <c r="U3490" s="18" t="s">
        <v>8389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v>1.127</v>
      </c>
      <c r="P3491">
        <v>78.263888888888886</v>
      </c>
      <c r="Q3491" t="s">
        <v>8316</v>
      </c>
      <c r="R3491" t="s">
        <v>8317</v>
      </c>
      <c r="S3491" s="32">
        <v>45666</v>
      </c>
      <c r="T3491" s="23">
        <v>41783.875</v>
      </c>
      <c r="U3491" s="18" t="s">
        <v>8390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v>1.2749999999999999</v>
      </c>
      <c r="P3492">
        <v>47.222222222222221</v>
      </c>
      <c r="Q3492" t="s">
        <v>8316</v>
      </c>
      <c r="R3492" t="s">
        <v>8317</v>
      </c>
      <c r="S3492" s="32">
        <v>45667</v>
      </c>
      <c r="T3492" s="23">
        <v>42473.802361111113</v>
      </c>
      <c r="U3492" s="18" t="s">
        <v>8389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v>1.5820000000000001</v>
      </c>
      <c r="P3493">
        <v>79.099999999999994</v>
      </c>
      <c r="Q3493" t="s">
        <v>8316</v>
      </c>
      <c r="R3493" t="s">
        <v>8317</v>
      </c>
      <c r="S3493" s="32">
        <v>45668</v>
      </c>
      <c r="T3493" s="23">
        <v>42142.249814814815</v>
      </c>
      <c r="U3493" s="18" t="s">
        <v>8388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v>1.0526894736842105</v>
      </c>
      <c r="P3494">
        <v>114.29199999999999</v>
      </c>
      <c r="Q3494" t="s">
        <v>8316</v>
      </c>
      <c r="R3494" t="s">
        <v>8317</v>
      </c>
      <c r="S3494" s="32">
        <v>45669</v>
      </c>
      <c r="T3494" s="23">
        <v>42303.009224537032</v>
      </c>
      <c r="U3494" s="18" t="s">
        <v>8389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v>1</v>
      </c>
      <c r="P3495">
        <v>51.724137931034484</v>
      </c>
      <c r="Q3495" t="s">
        <v>8316</v>
      </c>
      <c r="R3495" t="s">
        <v>8317</v>
      </c>
      <c r="S3495" s="32">
        <v>45670</v>
      </c>
      <c r="T3495" s="23">
        <v>41868.21597222222</v>
      </c>
      <c r="U3495" s="18" t="s">
        <v>8389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v>1</v>
      </c>
      <c r="P3496">
        <v>30.76923076923077</v>
      </c>
      <c r="Q3496" t="s">
        <v>8316</v>
      </c>
      <c r="R3496" t="s">
        <v>8317</v>
      </c>
      <c r="S3496" s="32">
        <v>45671</v>
      </c>
      <c r="T3496" s="23">
        <v>42700.25</v>
      </c>
      <c r="U3496" s="18" t="s">
        <v>8388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v>1.0686</v>
      </c>
      <c r="P3497">
        <v>74.208333333333329</v>
      </c>
      <c r="Q3497" t="s">
        <v>8316</v>
      </c>
      <c r="R3497" t="s">
        <v>8317</v>
      </c>
      <c r="S3497" s="32">
        <v>45672</v>
      </c>
      <c r="T3497" s="23">
        <v>41944.720833333333</v>
      </c>
      <c r="U3497" s="18" t="s">
        <v>8390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v>1.244</v>
      </c>
      <c r="P3498">
        <v>47.846153846153847</v>
      </c>
      <c r="Q3498" t="s">
        <v>8316</v>
      </c>
      <c r="R3498" t="s">
        <v>8317</v>
      </c>
      <c r="S3498" s="32">
        <v>45673</v>
      </c>
      <c r="T3498" s="23">
        <v>42624.846828703703</v>
      </c>
      <c r="U3498" s="18" t="s">
        <v>8389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v>1.0870406189555126</v>
      </c>
      <c r="P3499">
        <v>34.408163265306122</v>
      </c>
      <c r="Q3499" t="s">
        <v>8316</v>
      </c>
      <c r="R3499" t="s">
        <v>8317</v>
      </c>
      <c r="S3499" s="32">
        <v>45674</v>
      </c>
      <c r="T3499" s="23">
        <v>42523.916666666672</v>
      </c>
      <c r="U3499" s="18" t="s">
        <v>8389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v>1.0242424242424242</v>
      </c>
      <c r="P3500">
        <v>40.238095238095241</v>
      </c>
      <c r="Q3500" t="s">
        <v>8316</v>
      </c>
      <c r="R3500" t="s">
        <v>8317</v>
      </c>
      <c r="S3500" s="32">
        <v>45675</v>
      </c>
      <c r="T3500" s="23">
        <v>42518.905555555553</v>
      </c>
      <c r="U3500" s="18" t="s">
        <v>8389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v>1.0549999999999999</v>
      </c>
      <c r="P3501">
        <v>60.285714285714285</v>
      </c>
      <c r="Q3501" t="s">
        <v>8316</v>
      </c>
      <c r="R3501" t="s">
        <v>8317</v>
      </c>
      <c r="S3501" s="32">
        <v>45676</v>
      </c>
      <c r="T3501" s="23">
        <v>42186.290972222225</v>
      </c>
      <c r="U3501" s="18" t="s">
        <v>8389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v>1.0629999999999999</v>
      </c>
      <c r="P3502">
        <v>25.30952380952381</v>
      </c>
      <c r="Q3502" t="s">
        <v>8316</v>
      </c>
      <c r="R3502" t="s">
        <v>8317</v>
      </c>
      <c r="S3502" s="32">
        <v>45677</v>
      </c>
      <c r="T3502" s="23">
        <v>42436.207638888889</v>
      </c>
      <c r="U3502" s="18" t="s">
        <v>8389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v>1.0066666666666666</v>
      </c>
      <c r="P3503">
        <v>35.952380952380949</v>
      </c>
      <c r="Q3503" t="s">
        <v>8316</v>
      </c>
      <c r="R3503" t="s">
        <v>8317</v>
      </c>
      <c r="S3503" s="32">
        <v>45678</v>
      </c>
      <c r="T3503" s="23">
        <v>42258.763831018514</v>
      </c>
      <c r="U3503" s="18" t="s">
        <v>8389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v>1.054</v>
      </c>
      <c r="P3504">
        <v>136</v>
      </c>
      <c r="Q3504" t="s">
        <v>8316</v>
      </c>
      <c r="R3504" t="s">
        <v>8317</v>
      </c>
      <c r="S3504" s="32">
        <v>45679</v>
      </c>
      <c r="T3504" s="23">
        <v>42445.165972222225</v>
      </c>
      <c r="U3504" s="18" t="s">
        <v>8389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v>1.0755999999999999</v>
      </c>
      <c r="P3505">
        <v>70.763157894736835</v>
      </c>
      <c r="Q3505" t="s">
        <v>8316</v>
      </c>
      <c r="R3505" t="s">
        <v>8317</v>
      </c>
      <c r="S3505" s="32">
        <v>45680</v>
      </c>
      <c r="T3505" s="23">
        <v>42575.478333333333</v>
      </c>
      <c r="U3505" s="18" t="s">
        <v>8389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v>1</v>
      </c>
      <c r="P3506">
        <v>125</v>
      </c>
      <c r="Q3506" t="s">
        <v>8316</v>
      </c>
      <c r="R3506" t="s">
        <v>8317</v>
      </c>
      <c r="S3506" s="32">
        <v>45681</v>
      </c>
      <c r="T3506" s="23">
        <v>42327.790405092594</v>
      </c>
      <c r="U3506" s="18" t="s">
        <v>8389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v>1.0376000000000001</v>
      </c>
      <c r="P3507">
        <v>66.512820512820511</v>
      </c>
      <c r="Q3507" t="s">
        <v>8316</v>
      </c>
      <c r="R3507" t="s">
        <v>8317</v>
      </c>
      <c r="S3507" s="32">
        <v>45682</v>
      </c>
      <c r="T3507" s="23">
        <v>41772.166666666664</v>
      </c>
      <c r="U3507" s="18" t="s">
        <v>8389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v>1.0149999999999999</v>
      </c>
      <c r="P3508">
        <v>105</v>
      </c>
      <c r="Q3508" t="s">
        <v>8316</v>
      </c>
      <c r="R3508" t="s">
        <v>8317</v>
      </c>
      <c r="S3508" s="32">
        <v>45683</v>
      </c>
      <c r="T3508" s="23">
        <v>41874.734259259261</v>
      </c>
      <c r="U3508" s="18" t="s">
        <v>8389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v>1.044</v>
      </c>
      <c r="P3509">
        <v>145</v>
      </c>
      <c r="Q3509" t="s">
        <v>8316</v>
      </c>
      <c r="R3509" t="s">
        <v>8317</v>
      </c>
      <c r="S3509" s="32">
        <v>45684</v>
      </c>
      <c r="T3509" s="23">
        <v>42521.92288194444</v>
      </c>
      <c r="U3509" s="18" t="s">
        <v>8391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v>1.8</v>
      </c>
      <c r="P3510">
        <v>12</v>
      </c>
      <c r="Q3510" t="s">
        <v>8316</v>
      </c>
      <c r="R3510" t="s">
        <v>8317</v>
      </c>
      <c r="S3510" s="32">
        <v>45685</v>
      </c>
      <c r="T3510" s="23">
        <v>42500.875</v>
      </c>
      <c r="U3510" s="18" t="s">
        <v>8388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v>1.0633333333333332</v>
      </c>
      <c r="P3511">
        <v>96.666666666666671</v>
      </c>
      <c r="Q3511" t="s">
        <v>8316</v>
      </c>
      <c r="R3511" t="s">
        <v>8317</v>
      </c>
      <c r="S3511" s="32">
        <v>45686</v>
      </c>
      <c r="T3511" s="23">
        <v>41964.204861111109</v>
      </c>
      <c r="U3511" s="18" t="s">
        <v>8389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v>1.0055555555555555</v>
      </c>
      <c r="P3512">
        <v>60.333333333333336</v>
      </c>
      <c r="Q3512" t="s">
        <v>8316</v>
      </c>
      <c r="R3512" t="s">
        <v>8317</v>
      </c>
      <c r="S3512" s="32">
        <v>45687</v>
      </c>
      <c r="T3512" s="23">
        <v>41822.62090277778</v>
      </c>
      <c r="U3512" s="18" t="s">
        <v>8388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v>1.012</v>
      </c>
      <c r="P3513">
        <v>79.89473684210526</v>
      </c>
      <c r="Q3513" t="s">
        <v>8316</v>
      </c>
      <c r="R3513" t="s">
        <v>8317</v>
      </c>
      <c r="S3513" s="32">
        <v>45688</v>
      </c>
      <c r="T3513" s="23">
        <v>41950.770833333336</v>
      </c>
      <c r="U3513" s="18" t="s">
        <v>8389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v>1</v>
      </c>
      <c r="P3514">
        <v>58.823529411764703</v>
      </c>
      <c r="Q3514" t="s">
        <v>8316</v>
      </c>
      <c r="R3514" t="s">
        <v>8317</v>
      </c>
      <c r="S3514" s="32">
        <v>45689</v>
      </c>
      <c r="T3514" s="23">
        <v>42117.49527777778</v>
      </c>
      <c r="U3514" s="18" t="s">
        <v>8389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v>1.1839285714285714</v>
      </c>
      <c r="P3515">
        <v>75.340909090909093</v>
      </c>
      <c r="Q3515" t="s">
        <v>8316</v>
      </c>
      <c r="R3515" t="s">
        <v>8317</v>
      </c>
      <c r="S3515" s="32">
        <v>45690</v>
      </c>
      <c r="T3515" s="23">
        <v>41794.207638888889</v>
      </c>
      <c r="U3515" s="18" t="s">
        <v>8389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v>1.1000000000000001</v>
      </c>
      <c r="P3516">
        <v>55</v>
      </c>
      <c r="Q3516" t="s">
        <v>8316</v>
      </c>
      <c r="R3516" t="s">
        <v>8317</v>
      </c>
      <c r="S3516" s="32">
        <v>45691</v>
      </c>
      <c r="T3516" s="23">
        <v>42037.207638888889</v>
      </c>
      <c r="U3516" s="18" t="s">
        <v>8388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v>1.0266666666666666</v>
      </c>
      <c r="P3517">
        <v>66.956521739130437</v>
      </c>
      <c r="Q3517" t="s">
        <v>8316</v>
      </c>
      <c r="R3517" t="s">
        <v>8317</v>
      </c>
      <c r="S3517" s="32">
        <v>45692</v>
      </c>
      <c r="T3517" s="23">
        <v>42155.772812499999</v>
      </c>
      <c r="U3517" s="18" t="s">
        <v>8389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v>1</v>
      </c>
      <c r="P3518">
        <v>227.27272727272728</v>
      </c>
      <c r="Q3518" t="s">
        <v>8316</v>
      </c>
      <c r="R3518" t="s">
        <v>8317</v>
      </c>
      <c r="S3518" s="32">
        <v>45693</v>
      </c>
      <c r="T3518" s="23">
        <v>41890.125</v>
      </c>
      <c r="U3518" s="18" t="s">
        <v>8389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v>1</v>
      </c>
      <c r="P3519">
        <v>307.69230769230768</v>
      </c>
      <c r="Q3519" t="s">
        <v>8316</v>
      </c>
      <c r="R3519" t="s">
        <v>8317</v>
      </c>
      <c r="S3519" s="32">
        <v>45694</v>
      </c>
      <c r="T3519" s="23">
        <v>41824.458333333336</v>
      </c>
      <c r="U3519" s="18" t="s">
        <v>8389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v>1.10046</v>
      </c>
      <c r="P3520">
        <v>50.020909090909093</v>
      </c>
      <c r="Q3520" t="s">
        <v>8316</v>
      </c>
      <c r="R3520" t="s">
        <v>8317</v>
      </c>
      <c r="S3520" s="32">
        <v>45695</v>
      </c>
      <c r="T3520" s="23">
        <v>41914.597916666666</v>
      </c>
      <c r="U3520" s="18" t="s">
        <v>8389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v>1.0135000000000001</v>
      </c>
      <c r="P3521">
        <v>72.392857142857139</v>
      </c>
      <c r="Q3521" t="s">
        <v>8316</v>
      </c>
      <c r="R3521" t="s">
        <v>8317</v>
      </c>
      <c r="S3521" s="32">
        <v>45696</v>
      </c>
      <c r="T3521" s="23">
        <v>42067.598958333328</v>
      </c>
      <c r="U3521" s="18" t="s">
        <v>8389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v>1.0075000000000001</v>
      </c>
      <c r="P3522">
        <v>95.952380952380949</v>
      </c>
      <c r="Q3522" t="s">
        <v>8316</v>
      </c>
      <c r="R3522" t="s">
        <v>8317</v>
      </c>
      <c r="S3522" s="32">
        <v>45697</v>
      </c>
      <c r="T3522" s="23">
        <v>42253.57430555555</v>
      </c>
      <c r="U3522" s="18" t="s">
        <v>8389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v>1.6942857142857144</v>
      </c>
      <c r="P3523">
        <v>45.615384615384613</v>
      </c>
      <c r="Q3523" t="s">
        <v>8316</v>
      </c>
      <c r="R3523" t="s">
        <v>8317</v>
      </c>
      <c r="S3523" s="32">
        <v>45698</v>
      </c>
      <c r="T3523" s="23">
        <v>41911.361342592594</v>
      </c>
      <c r="U3523" s="18" t="s">
        <v>8388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v>1</v>
      </c>
      <c r="P3524">
        <v>41.029411764705884</v>
      </c>
      <c r="Q3524" t="s">
        <v>8316</v>
      </c>
      <c r="R3524" t="s">
        <v>8317</v>
      </c>
      <c r="S3524" s="32">
        <v>45699</v>
      </c>
      <c r="T3524" s="23">
        <v>42262.420833333337</v>
      </c>
      <c r="U3524" s="18" t="s">
        <v>8389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v>1.1365000000000001</v>
      </c>
      <c r="P3525">
        <v>56.825000000000003</v>
      </c>
      <c r="Q3525" t="s">
        <v>8316</v>
      </c>
      <c r="R3525" t="s">
        <v>8317</v>
      </c>
      <c r="S3525" s="32">
        <v>45700</v>
      </c>
      <c r="T3525" s="23">
        <v>42638.958333333328</v>
      </c>
      <c r="U3525" s="18" t="s">
        <v>8389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v>1.0156000000000001</v>
      </c>
      <c r="P3526">
        <v>137.24324324324326</v>
      </c>
      <c r="Q3526" t="s">
        <v>8316</v>
      </c>
      <c r="R3526" t="s">
        <v>8317</v>
      </c>
      <c r="S3526" s="32">
        <v>45701</v>
      </c>
      <c r="T3526" s="23">
        <v>41895.166666666664</v>
      </c>
      <c r="U3526" s="18" t="s">
        <v>8391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v>1.06</v>
      </c>
      <c r="P3527">
        <v>75.714285714285708</v>
      </c>
      <c r="Q3527" t="s">
        <v>8316</v>
      </c>
      <c r="R3527" t="s">
        <v>8317</v>
      </c>
      <c r="S3527" s="32">
        <v>45702</v>
      </c>
      <c r="T3527" s="23">
        <v>42225.666666666672</v>
      </c>
      <c r="U3527" s="18" t="s">
        <v>8388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v>1.02</v>
      </c>
      <c r="P3528">
        <v>99</v>
      </c>
      <c r="Q3528" t="s">
        <v>8316</v>
      </c>
      <c r="R3528" t="s">
        <v>8317</v>
      </c>
      <c r="S3528" s="32">
        <v>45703</v>
      </c>
      <c r="T3528" s="23">
        <v>42488.249305555553</v>
      </c>
      <c r="U3528" s="18" t="s">
        <v>8389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v>1.1691666666666667</v>
      </c>
      <c r="P3529">
        <v>81.569767441860463</v>
      </c>
      <c r="Q3529" t="s">
        <v>8316</v>
      </c>
      <c r="R3529" t="s">
        <v>8317</v>
      </c>
      <c r="S3529" s="32">
        <v>45704</v>
      </c>
      <c r="T3529" s="23">
        <v>42196.165972222225</v>
      </c>
      <c r="U3529" s="18" t="s">
        <v>8390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v>1.0115151515151515</v>
      </c>
      <c r="P3530">
        <v>45.108108108108105</v>
      </c>
      <c r="Q3530" t="s">
        <v>8316</v>
      </c>
      <c r="R3530" t="s">
        <v>8317</v>
      </c>
      <c r="S3530" s="32">
        <v>45705</v>
      </c>
      <c r="T3530" s="23">
        <v>42753.50136574074</v>
      </c>
      <c r="U3530" s="18" t="s">
        <v>8389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v>1.32</v>
      </c>
      <c r="P3531">
        <v>36.666666666666664</v>
      </c>
      <c r="Q3531" t="s">
        <v>8316</v>
      </c>
      <c r="R3531" t="s">
        <v>8317</v>
      </c>
      <c r="S3531" s="32">
        <v>45706</v>
      </c>
      <c r="T3531" s="23">
        <v>42198.041666666672</v>
      </c>
      <c r="U3531" s="18" t="s">
        <v>8388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v>1</v>
      </c>
      <c r="P3532">
        <v>125</v>
      </c>
      <c r="Q3532" t="s">
        <v>8316</v>
      </c>
      <c r="R3532" t="s">
        <v>8317</v>
      </c>
      <c r="S3532" s="32">
        <v>45707</v>
      </c>
      <c r="T3532" s="23">
        <v>42470.833333333328</v>
      </c>
      <c r="U3532" s="18" t="s">
        <v>8389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v>1.28</v>
      </c>
      <c r="P3533">
        <v>49.230769230769234</v>
      </c>
      <c r="Q3533" t="s">
        <v>8316</v>
      </c>
      <c r="R3533" t="s">
        <v>8317</v>
      </c>
      <c r="S3533" s="32">
        <v>45708</v>
      </c>
      <c r="T3533" s="23">
        <v>42551.654328703706</v>
      </c>
      <c r="U3533" s="18" t="s">
        <v>8389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v>1.1895833333333334</v>
      </c>
      <c r="P3534">
        <v>42.296296296296298</v>
      </c>
      <c r="Q3534" t="s">
        <v>8316</v>
      </c>
      <c r="R3534" t="s">
        <v>8317</v>
      </c>
      <c r="S3534" s="32">
        <v>45709</v>
      </c>
      <c r="T3534" s="23">
        <v>41900.165972222225</v>
      </c>
      <c r="U3534" s="18" t="s">
        <v>8388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v>1.262</v>
      </c>
      <c r="P3535">
        <v>78.875</v>
      </c>
      <c r="Q3535" t="s">
        <v>8316</v>
      </c>
      <c r="R3535" t="s">
        <v>8317</v>
      </c>
      <c r="S3535" s="32">
        <v>45710</v>
      </c>
      <c r="T3535" s="23">
        <v>42319.802858796291</v>
      </c>
      <c r="U3535" s="18" t="s">
        <v>8388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v>1.5620000000000001</v>
      </c>
      <c r="P3536">
        <v>38.284313725490193</v>
      </c>
      <c r="Q3536" t="s">
        <v>8316</v>
      </c>
      <c r="R3536" t="s">
        <v>8317</v>
      </c>
      <c r="S3536" s="32">
        <v>45711</v>
      </c>
      <c r="T3536" s="23">
        <v>42278.6252662037</v>
      </c>
      <c r="U3536" s="18" t="s">
        <v>8390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v>1.0315000000000001</v>
      </c>
      <c r="P3537">
        <v>44.847826086956523</v>
      </c>
      <c r="Q3537" t="s">
        <v>8316</v>
      </c>
      <c r="R3537" t="s">
        <v>8317</v>
      </c>
      <c r="S3537" s="32">
        <v>45712</v>
      </c>
      <c r="T3537" s="23">
        <v>42279.75</v>
      </c>
      <c r="U3537" s="18" t="s">
        <v>8389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v>1.5333333333333334</v>
      </c>
      <c r="P3538">
        <v>13.529411764705882</v>
      </c>
      <c r="Q3538" t="s">
        <v>8316</v>
      </c>
      <c r="R3538" t="s">
        <v>8317</v>
      </c>
      <c r="S3538" s="32">
        <v>45713</v>
      </c>
      <c r="T3538" s="23">
        <v>42358.499305555553</v>
      </c>
      <c r="U3538" s="18" t="s">
        <v>8388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v>1.8044444444444445</v>
      </c>
      <c r="P3539">
        <v>43.5</v>
      </c>
      <c r="Q3539" t="s">
        <v>8316</v>
      </c>
      <c r="R3539" t="s">
        <v>8317</v>
      </c>
      <c r="S3539" s="32">
        <v>45714</v>
      </c>
      <c r="T3539" s="23">
        <v>41960.332638888889</v>
      </c>
      <c r="U3539" s="18" t="s">
        <v>8388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v>1.2845</v>
      </c>
      <c r="P3540">
        <v>30.951807228915662</v>
      </c>
      <c r="Q3540" t="s">
        <v>8316</v>
      </c>
      <c r="R3540" t="s">
        <v>8317</v>
      </c>
      <c r="S3540" s="32">
        <v>45715</v>
      </c>
      <c r="T3540" s="23">
        <v>42599.420601851853</v>
      </c>
      <c r="U3540" s="18" t="s">
        <v>8389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v>1.1966666666666668</v>
      </c>
      <c r="P3541">
        <v>55.230769230769234</v>
      </c>
      <c r="Q3541" t="s">
        <v>8316</v>
      </c>
      <c r="R3541" t="s">
        <v>8317</v>
      </c>
      <c r="S3541" s="32">
        <v>45716</v>
      </c>
      <c r="T3541" s="23">
        <v>42621.756041666667</v>
      </c>
      <c r="U3541" s="18" t="s">
        <v>8388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v>1.23</v>
      </c>
      <c r="P3542">
        <v>46.125</v>
      </c>
      <c r="Q3542" t="s">
        <v>8316</v>
      </c>
      <c r="R3542" t="s">
        <v>8317</v>
      </c>
      <c r="S3542" s="32">
        <v>45717</v>
      </c>
      <c r="T3542" s="23">
        <v>42547.003368055557</v>
      </c>
      <c r="U3542" s="18" t="s">
        <v>8388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v>1.05</v>
      </c>
      <c r="P3543">
        <v>39.375</v>
      </c>
      <c r="Q3543" t="s">
        <v>8316</v>
      </c>
      <c r="R3543" t="s">
        <v>8317</v>
      </c>
      <c r="S3543" s="32">
        <v>45718</v>
      </c>
      <c r="T3543" s="23">
        <v>42247.730034722219</v>
      </c>
      <c r="U3543" s="18" t="s">
        <v>8389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v>1.0223636363636364</v>
      </c>
      <c r="P3544">
        <v>66.152941176470591</v>
      </c>
      <c r="Q3544" t="s">
        <v>8316</v>
      </c>
      <c r="R3544" t="s">
        <v>8317</v>
      </c>
      <c r="S3544" s="32">
        <v>45719</v>
      </c>
      <c r="T3544" s="23">
        <v>41889.599791666667</v>
      </c>
      <c r="U3544" s="18" t="s">
        <v>8390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v>1.0466666666666666</v>
      </c>
      <c r="P3545">
        <v>54.137931034482762</v>
      </c>
      <c r="Q3545" t="s">
        <v>8316</v>
      </c>
      <c r="R3545" t="s">
        <v>8317</v>
      </c>
      <c r="S3545" s="32">
        <v>45720</v>
      </c>
      <c r="T3545" s="23">
        <v>42180.755312499998</v>
      </c>
      <c r="U3545" s="18" t="s">
        <v>8389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v>1</v>
      </c>
      <c r="P3546">
        <v>104.16666666666667</v>
      </c>
      <c r="Q3546" t="s">
        <v>8316</v>
      </c>
      <c r="R3546" t="s">
        <v>8317</v>
      </c>
      <c r="S3546" s="32">
        <v>45721</v>
      </c>
      <c r="T3546" s="23">
        <v>42070.831678240742</v>
      </c>
      <c r="U3546" s="18" t="s">
        <v>8389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v>1.004</v>
      </c>
      <c r="P3547">
        <v>31.375</v>
      </c>
      <c r="Q3547" t="s">
        <v>8316</v>
      </c>
      <c r="R3547" t="s">
        <v>8317</v>
      </c>
      <c r="S3547" s="32">
        <v>45722</v>
      </c>
      <c r="T3547" s="23">
        <v>42105.807395833333</v>
      </c>
      <c r="U3547" s="18" t="s">
        <v>8388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v>1.0227272727272727</v>
      </c>
      <c r="P3548">
        <v>59.210526315789473</v>
      </c>
      <c r="Q3548" t="s">
        <v>8316</v>
      </c>
      <c r="R3548" t="s">
        <v>8317</v>
      </c>
      <c r="S3548" s="32">
        <v>45723</v>
      </c>
      <c r="T3548" s="23">
        <v>42095.165972222225</v>
      </c>
      <c r="U3548" s="18" t="s">
        <v>8389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v>1.1440928571428572</v>
      </c>
      <c r="P3549">
        <v>119.17633928571429</v>
      </c>
      <c r="Q3549" t="s">
        <v>8316</v>
      </c>
      <c r="R3549" t="s">
        <v>8317</v>
      </c>
      <c r="S3549" s="32">
        <v>45724</v>
      </c>
      <c r="T3549" s="23">
        <v>42504.165972222225</v>
      </c>
      <c r="U3549" s="18" t="s">
        <v>8396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v>1.019047619047619</v>
      </c>
      <c r="P3550">
        <v>164.61538461538461</v>
      </c>
      <c r="Q3550" t="s">
        <v>8316</v>
      </c>
      <c r="R3550" t="s">
        <v>8317</v>
      </c>
      <c r="S3550" s="32">
        <v>45725</v>
      </c>
      <c r="T3550" s="23">
        <v>42434.041666666672</v>
      </c>
      <c r="U3550" s="18" t="s">
        <v>8389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v>1.02</v>
      </c>
      <c r="P3551">
        <v>24.285714285714285</v>
      </c>
      <c r="Q3551" t="s">
        <v>8316</v>
      </c>
      <c r="R3551" t="s">
        <v>8317</v>
      </c>
      <c r="S3551" s="32">
        <v>45726</v>
      </c>
      <c r="T3551" s="23">
        <v>42251.394363425927</v>
      </c>
      <c r="U3551" s="18" t="s">
        <v>8389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v>1.048</v>
      </c>
      <c r="P3552">
        <v>40.9375</v>
      </c>
      <c r="Q3552" t="s">
        <v>8316</v>
      </c>
      <c r="R3552" t="s">
        <v>8317</v>
      </c>
      <c r="S3552" s="32">
        <v>45727</v>
      </c>
      <c r="T3552" s="23">
        <v>42492.893495370372</v>
      </c>
      <c r="U3552" s="18" t="s">
        <v>8389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v>1.0183333333333333</v>
      </c>
      <c r="P3553">
        <v>61.1</v>
      </c>
      <c r="Q3553" t="s">
        <v>8316</v>
      </c>
      <c r="R3553" t="s">
        <v>8317</v>
      </c>
      <c r="S3553" s="32">
        <v>45728</v>
      </c>
      <c r="T3553" s="23">
        <v>41781.921527777777</v>
      </c>
      <c r="U3553" s="18" t="s">
        <v>8389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v>1</v>
      </c>
      <c r="P3554">
        <v>38.65</v>
      </c>
      <c r="Q3554" t="s">
        <v>8316</v>
      </c>
      <c r="R3554" t="s">
        <v>8317</v>
      </c>
      <c r="S3554" s="32">
        <v>45729</v>
      </c>
      <c r="T3554" s="23">
        <v>41818.587083333332</v>
      </c>
      <c r="U3554" s="18" t="s">
        <v>8388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v>1.0627272727272727</v>
      </c>
      <c r="P3555">
        <v>56.20192307692308</v>
      </c>
      <c r="Q3555" t="s">
        <v>8316</v>
      </c>
      <c r="R3555" t="s">
        <v>8317</v>
      </c>
      <c r="S3555" s="32">
        <v>45730</v>
      </c>
      <c r="T3555" s="23">
        <v>42228</v>
      </c>
      <c r="U3555" s="18" t="s">
        <v>8390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v>1.1342219999999998</v>
      </c>
      <c r="P3556">
        <v>107.00207547169811</v>
      </c>
      <c r="Q3556" t="s">
        <v>8316</v>
      </c>
      <c r="R3556" t="s">
        <v>8317</v>
      </c>
      <c r="S3556" s="32">
        <v>45731</v>
      </c>
      <c r="T3556" s="23">
        <v>42046.708333333328</v>
      </c>
      <c r="U3556" s="18" t="s">
        <v>8390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v>1</v>
      </c>
      <c r="P3557">
        <v>171.42857142857142</v>
      </c>
      <c r="Q3557" t="s">
        <v>8316</v>
      </c>
      <c r="R3557" t="s">
        <v>8317</v>
      </c>
      <c r="S3557" s="32">
        <v>45732</v>
      </c>
      <c r="T3557" s="23">
        <v>42691.483726851846</v>
      </c>
      <c r="U3557" s="18" t="s">
        <v>8389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v>1.0045454545454546</v>
      </c>
      <c r="P3558">
        <v>110.5</v>
      </c>
      <c r="Q3558" t="s">
        <v>8316</v>
      </c>
      <c r="R3558" t="s">
        <v>8317</v>
      </c>
      <c r="S3558" s="32">
        <v>45733</v>
      </c>
      <c r="T3558" s="23">
        <v>41868.649583333332</v>
      </c>
      <c r="U3558" s="18" t="s">
        <v>8389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v>1.0003599999999999</v>
      </c>
      <c r="P3559">
        <v>179.27598566308242</v>
      </c>
      <c r="Q3559" t="s">
        <v>8316</v>
      </c>
      <c r="R3559" t="s">
        <v>8317</v>
      </c>
      <c r="S3559" s="32">
        <v>45734</v>
      </c>
      <c r="T3559" s="23">
        <v>41764.276747685188</v>
      </c>
      <c r="U3559" s="18" t="s">
        <v>8399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v>1.44</v>
      </c>
      <c r="P3560">
        <v>22.90909090909091</v>
      </c>
      <c r="Q3560" t="s">
        <v>8316</v>
      </c>
      <c r="R3560" t="s">
        <v>8317</v>
      </c>
      <c r="S3560" s="32">
        <v>45735</v>
      </c>
      <c r="T3560" s="23">
        <v>42181.875</v>
      </c>
      <c r="U3560" s="18" t="s">
        <v>8388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v>1.0349999999999999</v>
      </c>
      <c r="P3561">
        <v>43.125</v>
      </c>
      <c r="Q3561" t="s">
        <v>8316</v>
      </c>
      <c r="R3561" t="s">
        <v>8317</v>
      </c>
      <c r="S3561" s="32">
        <v>45736</v>
      </c>
      <c r="T3561" s="23">
        <v>42216.373611111107</v>
      </c>
      <c r="U3561" s="18" t="s">
        <v>8389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v>1.0843750000000001</v>
      </c>
      <c r="P3562">
        <v>46.891891891891895</v>
      </c>
      <c r="Q3562" t="s">
        <v>8316</v>
      </c>
      <c r="R3562" t="s">
        <v>8317</v>
      </c>
      <c r="S3562" s="32">
        <v>45737</v>
      </c>
      <c r="T3562" s="23">
        <v>42151.114583333328</v>
      </c>
      <c r="U3562" s="18" t="s">
        <v>8389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v>1.024</v>
      </c>
      <c r="P3563">
        <v>47.407407407407405</v>
      </c>
      <c r="Q3563" t="s">
        <v>8316</v>
      </c>
      <c r="R3563" t="s">
        <v>8317</v>
      </c>
      <c r="S3563" s="32">
        <v>45738</v>
      </c>
      <c r="T3563" s="23">
        <v>42221.774999999994</v>
      </c>
      <c r="U3563" s="18" t="s">
        <v>8389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v>1.4888888888888889</v>
      </c>
      <c r="P3564">
        <v>15.129032258064516</v>
      </c>
      <c r="Q3564" t="s">
        <v>8316</v>
      </c>
      <c r="R3564" t="s">
        <v>8317</v>
      </c>
      <c r="S3564" s="32">
        <v>45739</v>
      </c>
      <c r="T3564" s="23">
        <v>42442.916666666672</v>
      </c>
      <c r="U3564" s="18" t="s">
        <v>8388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v>1.0549000000000002</v>
      </c>
      <c r="P3565">
        <v>21.098000000000003</v>
      </c>
      <c r="Q3565" t="s">
        <v>8316</v>
      </c>
      <c r="R3565" t="s">
        <v>8317</v>
      </c>
      <c r="S3565" s="32">
        <v>45740</v>
      </c>
      <c r="T3565" s="23">
        <v>42583.791666666672</v>
      </c>
      <c r="U3565" s="18" t="s">
        <v>8388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v>1.0049999999999999</v>
      </c>
      <c r="P3566">
        <v>59.117647058823529</v>
      </c>
      <c r="Q3566" t="s">
        <v>8316</v>
      </c>
      <c r="R3566" t="s">
        <v>8317</v>
      </c>
      <c r="S3566" s="32">
        <v>45741</v>
      </c>
      <c r="T3566" s="23">
        <v>42282.666666666672</v>
      </c>
      <c r="U3566" s="18" t="s">
        <v>8389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v>1.3055555555555556</v>
      </c>
      <c r="P3567">
        <v>97.916666666666671</v>
      </c>
      <c r="Q3567" t="s">
        <v>8316</v>
      </c>
      <c r="R3567" t="s">
        <v>8317</v>
      </c>
      <c r="S3567" s="32">
        <v>45742</v>
      </c>
      <c r="T3567" s="23">
        <v>42004.743148148147</v>
      </c>
      <c r="U3567" s="18" t="s">
        <v>8388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v>1.0475000000000001</v>
      </c>
      <c r="P3568">
        <v>55.131578947368418</v>
      </c>
      <c r="Q3568" t="s">
        <v>8316</v>
      </c>
      <c r="R3568" t="s">
        <v>8317</v>
      </c>
      <c r="S3568" s="32">
        <v>45743</v>
      </c>
      <c r="T3568" s="23">
        <v>42027.507905092592</v>
      </c>
      <c r="U3568" s="18" t="s">
        <v>8389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v>1.0880000000000001</v>
      </c>
      <c r="P3569">
        <v>26.536585365853657</v>
      </c>
      <c r="Q3569" t="s">
        <v>8316</v>
      </c>
      <c r="R3569" t="s">
        <v>8317</v>
      </c>
      <c r="S3569" s="32">
        <v>45744</v>
      </c>
      <c r="T3569" s="23">
        <v>42165.810694444444</v>
      </c>
      <c r="U3569" s="18" t="s">
        <v>8389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v>1.1100000000000001</v>
      </c>
      <c r="P3570">
        <v>58.421052631578945</v>
      </c>
      <c r="Q3570" t="s">
        <v>8316</v>
      </c>
      <c r="R3570" t="s">
        <v>8317</v>
      </c>
      <c r="S3570" s="32">
        <v>45745</v>
      </c>
      <c r="T3570" s="23">
        <v>41899.740671296298</v>
      </c>
      <c r="U3570" s="18" t="s">
        <v>8389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v>1.0047999999999999</v>
      </c>
      <c r="P3571">
        <v>122.53658536585365</v>
      </c>
      <c r="Q3571" t="s">
        <v>8316</v>
      </c>
      <c r="R3571" t="s">
        <v>8317</v>
      </c>
      <c r="S3571" s="32">
        <v>45746</v>
      </c>
      <c r="T3571" s="23">
        <v>42012.688611111109</v>
      </c>
      <c r="U3571" s="18" t="s">
        <v>8390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v>1.1435</v>
      </c>
      <c r="P3572">
        <v>87.961538461538467</v>
      </c>
      <c r="Q3572" t="s">
        <v>8316</v>
      </c>
      <c r="R3572" t="s">
        <v>8317</v>
      </c>
      <c r="S3572" s="32">
        <v>45747</v>
      </c>
      <c r="T3572" s="23">
        <v>42004.291666666672</v>
      </c>
      <c r="U3572" s="18" t="s">
        <v>8389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v>1.2206666666666666</v>
      </c>
      <c r="P3573">
        <v>73.239999999999995</v>
      </c>
      <c r="Q3573" t="s">
        <v>8316</v>
      </c>
      <c r="R3573" t="s">
        <v>8317</v>
      </c>
      <c r="S3573" s="32">
        <v>45748</v>
      </c>
      <c r="T3573" s="23">
        <v>41942.858946759261</v>
      </c>
      <c r="U3573" s="18" t="s">
        <v>8389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v>1</v>
      </c>
      <c r="P3574">
        <v>55.555555555555557</v>
      </c>
      <c r="Q3574" t="s">
        <v>8316</v>
      </c>
      <c r="R3574" t="s">
        <v>8317</v>
      </c>
      <c r="S3574" s="32">
        <v>45749</v>
      </c>
      <c r="T3574" s="23">
        <v>42176.570393518516</v>
      </c>
      <c r="U3574" s="18" t="s">
        <v>8388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v>1.028</v>
      </c>
      <c r="P3575">
        <v>39.53846153846154</v>
      </c>
      <c r="Q3575" t="s">
        <v>8316</v>
      </c>
      <c r="R3575" t="s">
        <v>8317</v>
      </c>
      <c r="S3575" s="32">
        <v>45750</v>
      </c>
      <c r="T3575" s="23">
        <v>41951.417199074072</v>
      </c>
      <c r="U3575" s="18" t="s">
        <v>8389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v>1.0612068965517241</v>
      </c>
      <c r="P3576">
        <v>136.77777777777777</v>
      </c>
      <c r="Q3576" t="s">
        <v>8316</v>
      </c>
      <c r="R3576" t="s">
        <v>8317</v>
      </c>
      <c r="S3576" s="32">
        <v>45751</v>
      </c>
      <c r="T3576" s="23">
        <v>41956.984351851846</v>
      </c>
      <c r="U3576" s="18" t="s">
        <v>8390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v>1.0133000000000001</v>
      </c>
      <c r="P3577">
        <v>99.343137254901961</v>
      </c>
      <c r="Q3577" t="s">
        <v>8316</v>
      </c>
      <c r="R3577" t="s">
        <v>8317</v>
      </c>
      <c r="S3577" s="32">
        <v>45752</v>
      </c>
      <c r="T3577" s="23">
        <v>42593.165972222225</v>
      </c>
      <c r="U3577" s="18" t="s">
        <v>8391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v>1</v>
      </c>
      <c r="P3578">
        <v>20</v>
      </c>
      <c r="Q3578" t="s">
        <v>8316</v>
      </c>
      <c r="R3578" t="s">
        <v>8317</v>
      </c>
      <c r="S3578" s="32">
        <v>45753</v>
      </c>
      <c r="T3578" s="23">
        <v>42709.590902777782</v>
      </c>
      <c r="U3578" s="18" t="s">
        <v>8388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v>1.3</v>
      </c>
      <c r="P3579">
        <v>28.888888888888889</v>
      </c>
      <c r="Q3579" t="s">
        <v>8316</v>
      </c>
      <c r="R3579" t="s">
        <v>8317</v>
      </c>
      <c r="S3579" s="32">
        <v>45754</v>
      </c>
      <c r="T3579" s="23">
        <v>42120.26944444445</v>
      </c>
      <c r="U3579" s="18" t="s">
        <v>8388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v>1.0001333333333333</v>
      </c>
      <c r="P3580">
        <v>40.545945945945945</v>
      </c>
      <c r="Q3580" t="s">
        <v>8316</v>
      </c>
      <c r="R3580" t="s">
        <v>8317</v>
      </c>
      <c r="S3580" s="32">
        <v>45755</v>
      </c>
      <c r="T3580" s="23">
        <v>42490.733530092592</v>
      </c>
      <c r="U3580" s="18" t="s">
        <v>8389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v>1</v>
      </c>
      <c r="P3581">
        <v>35.714285714285715</v>
      </c>
      <c r="Q3581" t="s">
        <v>8316</v>
      </c>
      <c r="R3581" t="s">
        <v>8317</v>
      </c>
      <c r="S3581" s="32">
        <v>45756</v>
      </c>
      <c r="T3581" s="23">
        <v>42460.720555555556</v>
      </c>
      <c r="U3581" s="18" t="s">
        <v>8388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v>1.1388888888888888</v>
      </c>
      <c r="P3582">
        <v>37.962962962962962</v>
      </c>
      <c r="Q3582" t="s">
        <v>8316</v>
      </c>
      <c r="R3582" t="s">
        <v>8317</v>
      </c>
      <c r="S3582" s="32">
        <v>45757</v>
      </c>
      <c r="T3582" s="23">
        <v>42064.207638888889</v>
      </c>
      <c r="U3582" s="18" t="s">
        <v>8388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v>1</v>
      </c>
      <c r="P3583">
        <v>33.333333333333336</v>
      </c>
      <c r="Q3583" t="s">
        <v>8316</v>
      </c>
      <c r="R3583" t="s">
        <v>8317</v>
      </c>
      <c r="S3583" s="32">
        <v>45758</v>
      </c>
      <c r="T3583" s="23">
        <v>41850.471180555556</v>
      </c>
      <c r="U3583" s="18" t="s">
        <v>8389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v>2.87</v>
      </c>
      <c r="P3584">
        <v>58.571428571428569</v>
      </c>
      <c r="Q3584" t="s">
        <v>8316</v>
      </c>
      <c r="R3584" t="s">
        <v>8317</v>
      </c>
      <c r="S3584" s="32">
        <v>45759</v>
      </c>
      <c r="T3584" s="23">
        <v>42465.095856481479</v>
      </c>
      <c r="U3584" s="18" t="s">
        <v>8389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v>1.085</v>
      </c>
      <c r="P3585">
        <v>135.625</v>
      </c>
      <c r="Q3585" t="s">
        <v>8316</v>
      </c>
      <c r="R3585" t="s">
        <v>8317</v>
      </c>
      <c r="S3585" s="32">
        <v>45760</v>
      </c>
      <c r="T3585" s="23">
        <v>42478.384317129632</v>
      </c>
      <c r="U3585" s="18" t="s">
        <v>8389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v>1.155</v>
      </c>
      <c r="P3586">
        <v>30.9375</v>
      </c>
      <c r="Q3586" t="s">
        <v>8316</v>
      </c>
      <c r="R3586" t="s">
        <v>8317</v>
      </c>
      <c r="S3586" s="32">
        <v>45761</v>
      </c>
      <c r="T3586" s="23">
        <v>42198.316481481481</v>
      </c>
      <c r="U3586" s="18" t="s">
        <v>8389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v>1.1911764705882353</v>
      </c>
      <c r="P3587">
        <v>176.08695652173913</v>
      </c>
      <c r="Q3587" t="s">
        <v>8316</v>
      </c>
      <c r="R3587" t="s">
        <v>8317</v>
      </c>
      <c r="S3587" s="32">
        <v>45762</v>
      </c>
      <c r="T3587" s="23">
        <v>41994.716319444444</v>
      </c>
      <c r="U3587" s="18" t="s">
        <v>8389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v>1.0942666666666667</v>
      </c>
      <c r="P3588">
        <v>151.9814814814815</v>
      </c>
      <c r="Q3588" t="s">
        <v>8316</v>
      </c>
      <c r="R3588" t="s">
        <v>8317</v>
      </c>
      <c r="S3588" s="32">
        <v>45763</v>
      </c>
      <c r="T3588" s="23">
        <v>42636.697569444441</v>
      </c>
      <c r="U3588" s="18" t="s">
        <v>8390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v>1.266</v>
      </c>
      <c r="P3589">
        <v>22.607142857142858</v>
      </c>
      <c r="Q3589" t="s">
        <v>8316</v>
      </c>
      <c r="R3589" t="s">
        <v>8317</v>
      </c>
      <c r="S3589" s="32">
        <v>45764</v>
      </c>
      <c r="T3589" s="23">
        <v>42548.791666666672</v>
      </c>
      <c r="U3589" s="18" t="s">
        <v>8388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v>1.0049999999999999</v>
      </c>
      <c r="P3590">
        <v>18.272727272727273</v>
      </c>
      <c r="Q3590" t="s">
        <v>8316</v>
      </c>
      <c r="R3590" t="s">
        <v>8317</v>
      </c>
      <c r="S3590" s="32">
        <v>45765</v>
      </c>
      <c r="T3590" s="23">
        <v>42123.958333333328</v>
      </c>
      <c r="U3590" s="18" t="s">
        <v>8388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v>1.2749999999999999</v>
      </c>
      <c r="P3591">
        <v>82.258064516129039</v>
      </c>
      <c r="Q3591" t="s">
        <v>8316</v>
      </c>
      <c r="R3591" t="s">
        <v>8317</v>
      </c>
      <c r="S3591" s="32">
        <v>45766</v>
      </c>
      <c r="T3591" s="23">
        <v>42150.647534722222</v>
      </c>
      <c r="U3591" s="18" t="s">
        <v>8389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v>1.0005999999999999</v>
      </c>
      <c r="P3592">
        <v>68.534246575342465</v>
      </c>
      <c r="Q3592" t="s">
        <v>8316</v>
      </c>
      <c r="R3592" t="s">
        <v>8317</v>
      </c>
      <c r="S3592" s="32">
        <v>45767</v>
      </c>
      <c r="T3592" s="23">
        <v>41932.333726851852</v>
      </c>
      <c r="U3592" s="18" t="s">
        <v>8390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v>1.75</v>
      </c>
      <c r="P3593">
        <v>68.055555555555557</v>
      </c>
      <c r="Q3593" t="s">
        <v>8316</v>
      </c>
      <c r="R3593" t="s">
        <v>8317</v>
      </c>
      <c r="S3593" s="32">
        <v>45768</v>
      </c>
      <c r="T3593" s="23">
        <v>42028.207638888889</v>
      </c>
      <c r="U3593" s="18" t="s">
        <v>8388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v>1.2725</v>
      </c>
      <c r="P3594">
        <v>72.714285714285708</v>
      </c>
      <c r="Q3594" t="s">
        <v>8316</v>
      </c>
      <c r="R3594" t="s">
        <v>8317</v>
      </c>
      <c r="S3594" s="32">
        <v>45769</v>
      </c>
      <c r="T3594" s="23">
        <v>42046.207638888889</v>
      </c>
      <c r="U3594" s="18" t="s">
        <v>8389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v>1.1063333333333334</v>
      </c>
      <c r="P3595">
        <v>77.186046511627907</v>
      </c>
      <c r="Q3595" t="s">
        <v>8316</v>
      </c>
      <c r="R3595" t="s">
        <v>8317</v>
      </c>
      <c r="S3595" s="32">
        <v>45770</v>
      </c>
      <c r="T3595" s="23">
        <v>42009.851388888885</v>
      </c>
      <c r="U3595" s="18" t="s">
        <v>8389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v>1.2593749999999999</v>
      </c>
      <c r="P3596">
        <v>55.972222222222221</v>
      </c>
      <c r="Q3596" t="s">
        <v>8316</v>
      </c>
      <c r="R3596" t="s">
        <v>8317</v>
      </c>
      <c r="S3596" s="32">
        <v>45771</v>
      </c>
      <c r="T3596" s="23">
        <v>42617.066921296297</v>
      </c>
      <c r="U3596" s="18" t="s">
        <v>8389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v>1.1850000000000001</v>
      </c>
      <c r="P3597">
        <v>49.693548387096776</v>
      </c>
      <c r="Q3597" t="s">
        <v>8316</v>
      </c>
      <c r="R3597" t="s">
        <v>8317</v>
      </c>
      <c r="S3597" s="32">
        <v>45772</v>
      </c>
      <c r="T3597" s="23">
        <v>42076.290972222225</v>
      </c>
      <c r="U3597" s="18" t="s">
        <v>8389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v>1.0772727272727274</v>
      </c>
      <c r="P3598">
        <v>79</v>
      </c>
      <c r="Q3598" t="s">
        <v>8316</v>
      </c>
      <c r="R3598" t="s">
        <v>8317</v>
      </c>
      <c r="S3598" s="32">
        <v>45773</v>
      </c>
      <c r="T3598" s="23">
        <v>41877.715069444443</v>
      </c>
      <c r="U3598" s="18" t="s">
        <v>8389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v>1.026</v>
      </c>
      <c r="P3599">
        <v>77.727272727272734</v>
      </c>
      <c r="Q3599" t="s">
        <v>8316</v>
      </c>
      <c r="R3599" t="s">
        <v>8317</v>
      </c>
      <c r="S3599" s="32">
        <v>45774</v>
      </c>
      <c r="T3599" s="23">
        <v>42432.249305555553</v>
      </c>
      <c r="U3599" s="18" t="s">
        <v>8389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v>1.101</v>
      </c>
      <c r="P3600">
        <v>40.777777777777779</v>
      </c>
      <c r="Q3600" t="s">
        <v>8316</v>
      </c>
      <c r="R3600" t="s">
        <v>8317</v>
      </c>
      <c r="S3600" s="32">
        <v>45775</v>
      </c>
      <c r="T3600" s="23">
        <v>41885.207638888889</v>
      </c>
      <c r="U3600" s="18" t="s">
        <v>8389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v>2.02</v>
      </c>
      <c r="P3601">
        <v>59.411764705882355</v>
      </c>
      <c r="Q3601" t="s">
        <v>8316</v>
      </c>
      <c r="R3601" t="s">
        <v>8317</v>
      </c>
      <c r="S3601" s="32">
        <v>45776</v>
      </c>
      <c r="T3601" s="23">
        <v>42246</v>
      </c>
      <c r="U3601" s="18" t="s">
        <v>8388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v>1.3</v>
      </c>
      <c r="P3602">
        <v>3.25</v>
      </c>
      <c r="Q3602" t="s">
        <v>8316</v>
      </c>
      <c r="R3602" t="s">
        <v>8317</v>
      </c>
      <c r="S3602" s="32">
        <v>45777</v>
      </c>
      <c r="T3602" s="23">
        <v>42656.849120370374</v>
      </c>
      <c r="U3602" s="18" t="s">
        <v>8388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v>1.0435000000000001</v>
      </c>
      <c r="P3603">
        <v>39.377358490566039</v>
      </c>
      <c r="Q3603" t="s">
        <v>8316</v>
      </c>
      <c r="R3603" t="s">
        <v>8317</v>
      </c>
      <c r="S3603" s="32">
        <v>45778</v>
      </c>
      <c r="T3603" s="23">
        <v>42020.99863425926</v>
      </c>
      <c r="U3603" s="18" t="s">
        <v>8389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v>1.0004999999999999</v>
      </c>
      <c r="P3604">
        <v>81.673469387755105</v>
      </c>
      <c r="Q3604" t="s">
        <v>8316</v>
      </c>
      <c r="R3604" t="s">
        <v>8317</v>
      </c>
      <c r="S3604" s="32">
        <v>45779</v>
      </c>
      <c r="T3604" s="23">
        <v>42507.894432870366</v>
      </c>
      <c r="U3604" s="18" t="s">
        <v>8389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v>1.7066666666666668</v>
      </c>
      <c r="P3605">
        <v>44.912280701754383</v>
      </c>
      <c r="Q3605" t="s">
        <v>8316</v>
      </c>
      <c r="R3605" t="s">
        <v>8317</v>
      </c>
      <c r="S3605" s="32">
        <v>45780</v>
      </c>
      <c r="T3605" s="23">
        <v>42313.906018518523</v>
      </c>
      <c r="U3605" s="18" t="s">
        <v>8389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v>1.1283333333333334</v>
      </c>
      <c r="P3606">
        <v>49.05797101449275</v>
      </c>
      <c r="Q3606" t="s">
        <v>8316</v>
      </c>
      <c r="R3606" t="s">
        <v>8317</v>
      </c>
      <c r="S3606" s="32">
        <v>45781</v>
      </c>
      <c r="T3606" s="23">
        <v>42489.290972222225</v>
      </c>
      <c r="U3606" s="18" t="s">
        <v>8389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v>1.84</v>
      </c>
      <c r="P3607">
        <v>30.666666666666668</v>
      </c>
      <c r="Q3607" t="s">
        <v>8316</v>
      </c>
      <c r="R3607" t="s">
        <v>8317</v>
      </c>
      <c r="S3607" s="32">
        <v>45782</v>
      </c>
      <c r="T3607" s="23">
        <v>42413.793124999997</v>
      </c>
      <c r="U3607" s="18" t="s">
        <v>8388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v>1.3026666666666666</v>
      </c>
      <c r="P3608">
        <v>61.0625</v>
      </c>
      <c r="Q3608" t="s">
        <v>8316</v>
      </c>
      <c r="R3608" t="s">
        <v>8317</v>
      </c>
      <c r="S3608" s="32">
        <v>45783</v>
      </c>
      <c r="T3608" s="23">
        <v>42596.604826388888</v>
      </c>
      <c r="U3608" s="18" t="s">
        <v>8389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v>1.0545454545454545</v>
      </c>
      <c r="P3609">
        <v>29</v>
      </c>
      <c r="Q3609" t="s">
        <v>8316</v>
      </c>
      <c r="R3609" t="s">
        <v>8317</v>
      </c>
      <c r="S3609" s="32">
        <v>45784</v>
      </c>
      <c r="T3609" s="23">
        <v>42353</v>
      </c>
      <c r="U3609" s="18" t="s">
        <v>8388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v>1</v>
      </c>
      <c r="P3610">
        <v>29.62962962962963</v>
      </c>
      <c r="Q3610" t="s">
        <v>8316</v>
      </c>
      <c r="R3610" t="s">
        <v>8317</v>
      </c>
      <c r="S3610" s="32">
        <v>45785</v>
      </c>
      <c r="T3610" s="23">
        <v>42538.583333333328</v>
      </c>
      <c r="U3610" s="18" t="s">
        <v>8388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v>1.5331632653061225</v>
      </c>
      <c r="P3611">
        <v>143.0952380952381</v>
      </c>
      <c r="Q3611" t="s">
        <v>8316</v>
      </c>
      <c r="R3611" t="s">
        <v>8317</v>
      </c>
      <c r="S3611" s="32">
        <v>45786</v>
      </c>
      <c r="T3611" s="23">
        <v>42459.950057870374</v>
      </c>
      <c r="U3611" s="18" t="s">
        <v>8389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v>1.623</v>
      </c>
      <c r="P3612">
        <v>52.354838709677416</v>
      </c>
      <c r="Q3612" t="s">
        <v>8316</v>
      </c>
      <c r="R3612" t="s">
        <v>8317</v>
      </c>
      <c r="S3612" s="32">
        <v>45787</v>
      </c>
      <c r="T3612" s="23">
        <v>42233.432129629626</v>
      </c>
      <c r="U3612" s="18" t="s">
        <v>8389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v>1.36</v>
      </c>
      <c r="P3613">
        <v>66.666666666666671</v>
      </c>
      <c r="Q3613" t="s">
        <v>8316</v>
      </c>
      <c r="R3613" t="s">
        <v>8317</v>
      </c>
      <c r="S3613" s="32">
        <v>45788</v>
      </c>
      <c r="T3613" s="23">
        <v>42102.370381944449</v>
      </c>
      <c r="U3613" s="18" t="s">
        <v>8389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v>1.444</v>
      </c>
      <c r="P3614">
        <v>126.66666666666667</v>
      </c>
      <c r="Q3614" t="s">
        <v>8316</v>
      </c>
      <c r="R3614" t="s">
        <v>8317</v>
      </c>
      <c r="S3614" s="32">
        <v>45789</v>
      </c>
      <c r="T3614" s="23">
        <v>41799.726979166669</v>
      </c>
      <c r="U3614" s="18" t="s">
        <v>8390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v>1</v>
      </c>
      <c r="P3615">
        <v>62.5</v>
      </c>
      <c r="Q3615" t="s">
        <v>8316</v>
      </c>
      <c r="R3615" t="s">
        <v>8317</v>
      </c>
      <c r="S3615" s="32">
        <v>45790</v>
      </c>
      <c r="T3615" s="23">
        <v>41818.58997685185</v>
      </c>
      <c r="U3615" s="18" t="s">
        <v>8389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v>1.008</v>
      </c>
      <c r="P3616">
        <v>35.492957746478872</v>
      </c>
      <c r="Q3616" t="s">
        <v>8316</v>
      </c>
      <c r="R3616" t="s">
        <v>8317</v>
      </c>
      <c r="S3616" s="32">
        <v>45791</v>
      </c>
      <c r="T3616" s="23">
        <v>42174.041851851856</v>
      </c>
      <c r="U3616" s="18" t="s">
        <v>8389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v>1.0680000000000001</v>
      </c>
      <c r="P3617">
        <v>37.083333333333336</v>
      </c>
      <c r="Q3617" t="s">
        <v>8316</v>
      </c>
      <c r="R3617" t="s">
        <v>8317</v>
      </c>
      <c r="S3617" s="32">
        <v>45792</v>
      </c>
      <c r="T3617" s="23">
        <v>42348.593703703707</v>
      </c>
      <c r="U3617" s="18" t="s">
        <v>8389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v>1.248</v>
      </c>
      <c r="P3618">
        <v>69.333333333333329</v>
      </c>
      <c r="Q3618" t="s">
        <v>8316</v>
      </c>
      <c r="R3618" t="s">
        <v>8317</v>
      </c>
      <c r="S3618" s="32">
        <v>45793</v>
      </c>
      <c r="T3618" s="23">
        <v>42082.908148148148</v>
      </c>
      <c r="U3618" s="18" t="s">
        <v>8389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v>1.1891891891891893</v>
      </c>
      <c r="P3619">
        <v>17.254901960784313</v>
      </c>
      <c r="Q3619" t="s">
        <v>8316</v>
      </c>
      <c r="R3619" t="s">
        <v>8317</v>
      </c>
      <c r="S3619" s="32">
        <v>45794</v>
      </c>
      <c r="T3619" s="23">
        <v>42794</v>
      </c>
      <c r="U3619" s="18" t="s">
        <v>8388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v>1.01</v>
      </c>
      <c r="P3620">
        <v>36.071428571428569</v>
      </c>
      <c r="Q3620" t="s">
        <v>8316</v>
      </c>
      <c r="R3620" t="s">
        <v>8317</v>
      </c>
      <c r="S3620" s="32">
        <v>45795</v>
      </c>
      <c r="T3620" s="23">
        <v>42158.627893518518</v>
      </c>
      <c r="U3620" s="18" t="s">
        <v>8389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v>1.1299999999999999</v>
      </c>
      <c r="P3621">
        <v>66.470588235294116</v>
      </c>
      <c r="Q3621" t="s">
        <v>8316</v>
      </c>
      <c r="R3621" t="s">
        <v>8317</v>
      </c>
      <c r="S3621" s="32">
        <v>45796</v>
      </c>
      <c r="T3621" s="23">
        <v>42693.916666666672</v>
      </c>
      <c r="U3621" s="18" t="s">
        <v>8389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v>1.0519047619047619</v>
      </c>
      <c r="P3622">
        <v>56.065989847715734</v>
      </c>
      <c r="Q3622" t="s">
        <v>8316</v>
      </c>
      <c r="R3622" t="s">
        <v>8317</v>
      </c>
      <c r="S3622" s="32">
        <v>45797</v>
      </c>
      <c r="T3622" s="23">
        <v>42068.166666666672</v>
      </c>
      <c r="U3622" s="18" t="s">
        <v>8391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v>1.0973333333333333</v>
      </c>
      <c r="P3623">
        <v>47.028571428571432</v>
      </c>
      <c r="Q3623" t="s">
        <v>8316</v>
      </c>
      <c r="R3623" t="s">
        <v>8317</v>
      </c>
      <c r="S3623" s="32">
        <v>45798</v>
      </c>
      <c r="T3623" s="23">
        <v>42643.875</v>
      </c>
      <c r="U3623" s="18" t="s">
        <v>8389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v>1.00099</v>
      </c>
      <c r="P3624">
        <v>47.666190476190479</v>
      </c>
      <c r="Q3624" t="s">
        <v>8316</v>
      </c>
      <c r="R3624" t="s">
        <v>8317</v>
      </c>
      <c r="S3624" s="32">
        <v>45799</v>
      </c>
      <c r="T3624" s="23">
        <v>41910.140972222223</v>
      </c>
      <c r="U3624" s="18" t="s">
        <v>8389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v>1.2</v>
      </c>
      <c r="P3625">
        <v>88.235294117647058</v>
      </c>
      <c r="Q3625" t="s">
        <v>8316</v>
      </c>
      <c r="R3625" t="s">
        <v>8317</v>
      </c>
      <c r="S3625" s="32">
        <v>45800</v>
      </c>
      <c r="T3625" s="23">
        <v>41846.291666666664</v>
      </c>
      <c r="U3625" s="18" t="s">
        <v>8389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v>1.0493333333333332</v>
      </c>
      <c r="P3626">
        <v>80.717948717948715</v>
      </c>
      <c r="Q3626" t="s">
        <v>8316</v>
      </c>
      <c r="R3626" t="s">
        <v>8317</v>
      </c>
      <c r="S3626" s="32">
        <v>45801</v>
      </c>
      <c r="T3626" s="23">
        <v>42605.774189814809</v>
      </c>
      <c r="U3626" s="18" t="s">
        <v>8389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v>1.0266666666666666</v>
      </c>
      <c r="P3627">
        <v>39.487179487179489</v>
      </c>
      <c r="Q3627" t="s">
        <v>8316</v>
      </c>
      <c r="R3627" t="s">
        <v>8317</v>
      </c>
      <c r="S3627" s="32">
        <v>45802</v>
      </c>
      <c r="T3627" s="23">
        <v>42187.652511574073</v>
      </c>
      <c r="U3627" s="18" t="s">
        <v>8389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v>1.0182500000000001</v>
      </c>
      <c r="P3628">
        <v>84.854166666666671</v>
      </c>
      <c r="Q3628" t="s">
        <v>8316</v>
      </c>
      <c r="R3628" t="s">
        <v>8317</v>
      </c>
      <c r="S3628" s="32">
        <v>45803</v>
      </c>
      <c r="T3628" s="23">
        <v>41867.667326388888</v>
      </c>
      <c r="U3628" s="18" t="s">
        <v>8389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v>1</v>
      </c>
      <c r="P3629">
        <v>68.965517241379317</v>
      </c>
      <c r="Q3629" t="s">
        <v>8316</v>
      </c>
      <c r="R3629" t="s">
        <v>8317</v>
      </c>
      <c r="S3629" s="32">
        <v>45804</v>
      </c>
      <c r="T3629" s="23">
        <v>42511.165972222225</v>
      </c>
      <c r="U3629" s="18" t="s">
        <v>8389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v>0</v>
      </c>
      <c r="P3630" t="e">
        <v>#DIV/0!</v>
      </c>
      <c r="Q3630" t="s">
        <v>8316</v>
      </c>
      <c r="R3630" t="s">
        <v>8358</v>
      </c>
      <c r="S3630" s="32">
        <v>45805</v>
      </c>
      <c r="T3630" s="23">
        <v>42351.874953703707</v>
      </c>
      <c r="U3630" s="18" t="s">
        <v>8399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v>1.9999999999999999E-6</v>
      </c>
      <c r="P3631">
        <v>1</v>
      </c>
      <c r="Q3631" t="s">
        <v>8316</v>
      </c>
      <c r="R3631" t="s">
        <v>8358</v>
      </c>
      <c r="S3631" s="32">
        <v>45806</v>
      </c>
      <c r="T3631" s="23">
        <v>42495.708333333328</v>
      </c>
      <c r="U3631" s="18" t="s">
        <v>8399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v>3.3333333333333332E-4</v>
      </c>
      <c r="P3632">
        <v>1</v>
      </c>
      <c r="Q3632" t="s">
        <v>8316</v>
      </c>
      <c r="R3632" t="s">
        <v>8358</v>
      </c>
      <c r="S3632" s="32">
        <v>45807</v>
      </c>
      <c r="T3632" s="23">
        <v>41972.888773148152</v>
      </c>
      <c r="U3632" s="18" t="s">
        <v>8389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v>0.51023391812865493</v>
      </c>
      <c r="P3633">
        <v>147.88135593220338</v>
      </c>
      <c r="Q3633" t="s">
        <v>8316</v>
      </c>
      <c r="R3633" t="s">
        <v>8358</v>
      </c>
      <c r="S3633" s="32">
        <v>45808</v>
      </c>
      <c r="T3633" s="23">
        <v>41905.165972222225</v>
      </c>
      <c r="U3633" s="18" t="s">
        <v>8392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v>0.2</v>
      </c>
      <c r="P3634">
        <v>100</v>
      </c>
      <c r="Q3634" t="s">
        <v>8316</v>
      </c>
      <c r="R3634" t="s">
        <v>8358</v>
      </c>
      <c r="S3634" s="32">
        <v>45809</v>
      </c>
      <c r="T3634" s="23">
        <v>41966.936909722222</v>
      </c>
      <c r="U3634" s="18" t="s">
        <v>8388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v>0.35239999999999999</v>
      </c>
      <c r="P3635">
        <v>56.838709677419352</v>
      </c>
      <c r="Q3635" t="s">
        <v>8316</v>
      </c>
      <c r="R3635" t="s">
        <v>8358</v>
      </c>
      <c r="S3635" s="32">
        <v>45810</v>
      </c>
      <c r="T3635" s="23">
        <v>42693.041666666672</v>
      </c>
      <c r="U3635" s="18" t="s">
        <v>8390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v>4.2466666666666666E-2</v>
      </c>
      <c r="P3636">
        <v>176.94444444444446</v>
      </c>
      <c r="Q3636" t="s">
        <v>8316</v>
      </c>
      <c r="R3636" t="s">
        <v>8358</v>
      </c>
      <c r="S3636" s="32">
        <v>45811</v>
      </c>
      <c r="T3636" s="23">
        <v>42749.165972222225</v>
      </c>
      <c r="U3636" s="18" t="s">
        <v>8399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v>0.36457142857142855</v>
      </c>
      <c r="P3637">
        <v>127.6</v>
      </c>
      <c r="Q3637" t="s">
        <v>8316</v>
      </c>
      <c r="R3637" t="s">
        <v>8358</v>
      </c>
      <c r="S3637" s="32">
        <v>45812</v>
      </c>
      <c r="T3637" s="23">
        <v>42480.88282407407</v>
      </c>
      <c r="U3637" s="18" t="s">
        <v>8389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v>0</v>
      </c>
      <c r="P3638" t="e">
        <v>#DIV/0!</v>
      </c>
      <c r="Q3638" t="s">
        <v>8316</v>
      </c>
      <c r="R3638" t="s">
        <v>8358</v>
      </c>
      <c r="S3638" s="32">
        <v>45813</v>
      </c>
      <c r="T3638" s="23">
        <v>42261.694780092599</v>
      </c>
      <c r="U3638" s="18" t="s">
        <v>8399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v>0.30866666666666664</v>
      </c>
      <c r="P3639">
        <v>66.142857142857139</v>
      </c>
      <c r="Q3639" t="s">
        <v>8316</v>
      </c>
      <c r="R3639" t="s">
        <v>8358</v>
      </c>
      <c r="S3639" s="32">
        <v>45814</v>
      </c>
      <c r="T3639" s="23">
        <v>42005.700636574074</v>
      </c>
      <c r="U3639" s="18" t="s">
        <v>8389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v>6.545454545454546E-2</v>
      </c>
      <c r="P3640">
        <v>108</v>
      </c>
      <c r="Q3640" t="s">
        <v>8316</v>
      </c>
      <c r="R3640" t="s">
        <v>8358</v>
      </c>
      <c r="S3640" s="32">
        <v>45815</v>
      </c>
      <c r="T3640" s="23">
        <v>42113.631157407406</v>
      </c>
      <c r="U3640" s="18" t="s">
        <v>8389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v>4.0000000000000003E-5</v>
      </c>
      <c r="P3641">
        <v>1</v>
      </c>
      <c r="Q3641" t="s">
        <v>8316</v>
      </c>
      <c r="R3641" t="s">
        <v>8358</v>
      </c>
      <c r="S3641" s="32">
        <v>45816</v>
      </c>
      <c r="T3641" s="23">
        <v>42650.632638888885</v>
      </c>
      <c r="U3641" s="18" t="s">
        <v>8394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v>5.5E-2</v>
      </c>
      <c r="P3642">
        <v>18.333333333333332</v>
      </c>
      <c r="Q3642" t="s">
        <v>8316</v>
      </c>
      <c r="R3642" t="s">
        <v>8358</v>
      </c>
      <c r="S3642" s="32">
        <v>45817</v>
      </c>
      <c r="T3642" s="23">
        <v>42134.781597222223</v>
      </c>
      <c r="U3642" s="18" t="s">
        <v>8389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v>0</v>
      </c>
      <c r="P3643" t="e">
        <v>#DIV/0!</v>
      </c>
      <c r="Q3643" t="s">
        <v>8316</v>
      </c>
      <c r="R3643" t="s">
        <v>8358</v>
      </c>
      <c r="S3643" s="32">
        <v>45818</v>
      </c>
      <c r="T3643" s="23">
        <v>41917.208333333336</v>
      </c>
      <c r="U3643" s="18" t="s">
        <v>8389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v>2.1428571428571429E-2</v>
      </c>
      <c r="P3644">
        <v>7.5</v>
      </c>
      <c r="Q3644" t="s">
        <v>8316</v>
      </c>
      <c r="R3644" t="s">
        <v>8358</v>
      </c>
      <c r="S3644" s="32">
        <v>45819</v>
      </c>
      <c r="T3644" s="23">
        <v>42338.708333333328</v>
      </c>
      <c r="U3644" s="18" t="s">
        <v>8388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v>0</v>
      </c>
      <c r="P3645" t="e">
        <v>#DIV/0!</v>
      </c>
      <c r="Q3645" t="s">
        <v>8316</v>
      </c>
      <c r="R3645" t="s">
        <v>8358</v>
      </c>
      <c r="S3645" s="32">
        <v>45820</v>
      </c>
      <c r="T3645" s="23">
        <v>42325.185636574075</v>
      </c>
      <c r="U3645" s="18" t="s">
        <v>8394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v>0.16420000000000001</v>
      </c>
      <c r="P3646">
        <v>68.416666666666671</v>
      </c>
      <c r="Q3646" t="s">
        <v>8316</v>
      </c>
      <c r="R3646" t="s">
        <v>8358</v>
      </c>
      <c r="S3646" s="32">
        <v>45821</v>
      </c>
      <c r="T3646" s="23">
        <v>42437.207638888889</v>
      </c>
      <c r="U3646" s="18" t="s">
        <v>8390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v>1E-3</v>
      </c>
      <c r="P3647">
        <v>1</v>
      </c>
      <c r="Q3647" t="s">
        <v>8316</v>
      </c>
      <c r="R3647" t="s">
        <v>8358</v>
      </c>
      <c r="S3647" s="32">
        <v>45822</v>
      </c>
      <c r="T3647" s="23">
        <v>42696.012013888889</v>
      </c>
      <c r="U3647" s="18" t="s">
        <v>8389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v>4.8099999999999997E-2</v>
      </c>
      <c r="P3648">
        <v>60.125</v>
      </c>
      <c r="Q3648" t="s">
        <v>8316</v>
      </c>
      <c r="R3648" t="s">
        <v>8358</v>
      </c>
      <c r="S3648" s="32">
        <v>45823</v>
      </c>
      <c r="T3648" s="23">
        <v>42171.979166666672</v>
      </c>
      <c r="U3648" s="18" t="s">
        <v>8391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v>0.06</v>
      </c>
      <c r="P3649">
        <v>15</v>
      </c>
      <c r="Q3649" t="s">
        <v>8316</v>
      </c>
      <c r="R3649" t="s">
        <v>8358</v>
      </c>
      <c r="S3649" s="32">
        <v>45824</v>
      </c>
      <c r="T3649" s="23">
        <v>42643.749155092592</v>
      </c>
      <c r="U3649" s="18" t="s">
        <v>8388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v>1.003825</v>
      </c>
      <c r="P3650">
        <v>550.04109589041093</v>
      </c>
      <c r="Q3650" t="s">
        <v>8316</v>
      </c>
      <c r="R3650" t="s">
        <v>8317</v>
      </c>
      <c r="S3650" s="32">
        <v>45825</v>
      </c>
      <c r="T3650" s="23">
        <v>41917.292187500003</v>
      </c>
      <c r="U3650" s="18" t="s">
        <v>8397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v>1.04</v>
      </c>
      <c r="P3651">
        <v>97.5</v>
      </c>
      <c r="Q3651" t="s">
        <v>8316</v>
      </c>
      <c r="R3651" t="s">
        <v>8317</v>
      </c>
      <c r="S3651" s="32">
        <v>45826</v>
      </c>
      <c r="T3651" s="23">
        <v>41806.712893518517</v>
      </c>
      <c r="U3651" s="18" t="s">
        <v>8388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v>1</v>
      </c>
      <c r="P3652">
        <v>29.411764705882351</v>
      </c>
      <c r="Q3652" t="s">
        <v>8316</v>
      </c>
      <c r="R3652" t="s">
        <v>8317</v>
      </c>
      <c r="S3652" s="32">
        <v>45827</v>
      </c>
      <c r="T3652" s="23">
        <v>42402.478981481487</v>
      </c>
      <c r="U3652" s="18" t="s">
        <v>8388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v>1.04</v>
      </c>
      <c r="P3653">
        <v>57.777777777777779</v>
      </c>
      <c r="Q3653" t="s">
        <v>8316</v>
      </c>
      <c r="R3653" t="s">
        <v>8317</v>
      </c>
      <c r="S3653" s="32">
        <v>45828</v>
      </c>
      <c r="T3653" s="23">
        <v>41861.665972222225</v>
      </c>
      <c r="U3653" s="18" t="s">
        <v>8388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v>2.5066666666666668</v>
      </c>
      <c r="P3654">
        <v>44.235294117647058</v>
      </c>
      <c r="Q3654" t="s">
        <v>8316</v>
      </c>
      <c r="R3654" t="s">
        <v>8317</v>
      </c>
      <c r="S3654" s="32">
        <v>45829</v>
      </c>
      <c r="T3654" s="23">
        <v>42607.165972222225</v>
      </c>
      <c r="U3654" s="18" t="s">
        <v>8388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v>1.0049999999999999</v>
      </c>
      <c r="P3655">
        <v>60.909090909090907</v>
      </c>
      <c r="Q3655" t="s">
        <v>8316</v>
      </c>
      <c r="R3655" t="s">
        <v>8317</v>
      </c>
      <c r="S3655" s="32">
        <v>45830</v>
      </c>
      <c r="T3655" s="23">
        <v>42221.363506944443</v>
      </c>
      <c r="U3655" s="18" t="s">
        <v>8389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v>1.744</v>
      </c>
      <c r="P3656">
        <v>68.84210526315789</v>
      </c>
      <c r="Q3656" t="s">
        <v>8316</v>
      </c>
      <c r="R3656" t="s">
        <v>8317</v>
      </c>
      <c r="S3656" s="32">
        <v>45831</v>
      </c>
      <c r="T3656" s="23">
        <v>42463.708333333328</v>
      </c>
      <c r="U3656" s="18" t="s">
        <v>8389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v>1.1626000000000001</v>
      </c>
      <c r="P3657">
        <v>73.582278481012665</v>
      </c>
      <c r="Q3657" t="s">
        <v>8316</v>
      </c>
      <c r="R3657" t="s">
        <v>8317</v>
      </c>
      <c r="S3657" s="32">
        <v>45832</v>
      </c>
      <c r="T3657" s="23">
        <v>42203.290972222225</v>
      </c>
      <c r="U3657" s="18" t="s">
        <v>8390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v>1.0582</v>
      </c>
      <c r="P3658">
        <v>115.02173913043478</v>
      </c>
      <c r="Q3658" t="s">
        <v>8316</v>
      </c>
      <c r="R3658" t="s">
        <v>8317</v>
      </c>
      <c r="S3658" s="32">
        <v>45833</v>
      </c>
      <c r="T3658" s="23">
        <v>42767.957638888889</v>
      </c>
      <c r="U3658" s="18" t="s">
        <v>8390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v>1.1074999999999999</v>
      </c>
      <c r="P3659">
        <v>110.75</v>
      </c>
      <c r="Q3659" t="s">
        <v>8316</v>
      </c>
      <c r="R3659" t="s">
        <v>8317</v>
      </c>
      <c r="S3659" s="32">
        <v>45834</v>
      </c>
      <c r="T3659" s="23">
        <v>42522.904166666667</v>
      </c>
      <c r="U3659" s="18" t="s">
        <v>8389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v>1.0066666666666666</v>
      </c>
      <c r="P3660">
        <v>75.5</v>
      </c>
      <c r="Q3660" t="s">
        <v>8316</v>
      </c>
      <c r="R3660" t="s">
        <v>8317</v>
      </c>
      <c r="S3660" s="32">
        <v>45835</v>
      </c>
      <c r="T3660" s="23">
        <v>41822.165972222225</v>
      </c>
      <c r="U3660" s="18" t="s">
        <v>8389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v>1.0203333333333333</v>
      </c>
      <c r="P3661">
        <v>235.46153846153845</v>
      </c>
      <c r="Q3661" t="s">
        <v>8316</v>
      </c>
      <c r="R3661" t="s">
        <v>8317</v>
      </c>
      <c r="S3661" s="32">
        <v>45836</v>
      </c>
      <c r="T3661" s="23">
        <v>42082.610416666663</v>
      </c>
      <c r="U3661" s="18" t="s">
        <v>8389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v>1</v>
      </c>
      <c r="P3662">
        <v>11.363636363636363</v>
      </c>
      <c r="Q3662" t="s">
        <v>8316</v>
      </c>
      <c r="R3662" t="s">
        <v>8317</v>
      </c>
      <c r="S3662" s="32">
        <v>45837</v>
      </c>
      <c r="T3662" s="23">
        <v>41996.881076388891</v>
      </c>
      <c r="U3662" s="18" t="s">
        <v>8388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v>1.1100000000000001</v>
      </c>
      <c r="P3663">
        <v>92.5</v>
      </c>
      <c r="Q3663" t="s">
        <v>8316</v>
      </c>
      <c r="R3663" t="s">
        <v>8317</v>
      </c>
      <c r="S3663" s="32">
        <v>45838</v>
      </c>
      <c r="T3663" s="23">
        <v>42470.166666666672</v>
      </c>
      <c r="U3663" s="18" t="s">
        <v>8389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v>1.0142500000000001</v>
      </c>
      <c r="P3664">
        <v>202.85</v>
      </c>
      <c r="Q3664" t="s">
        <v>8316</v>
      </c>
      <c r="R3664" t="s">
        <v>8317</v>
      </c>
      <c r="S3664" s="32">
        <v>45839</v>
      </c>
      <c r="T3664" s="23">
        <v>42094.178402777776</v>
      </c>
      <c r="U3664" s="18" t="s">
        <v>8390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v>1.04</v>
      </c>
      <c r="P3665">
        <v>26</v>
      </c>
      <c r="Q3665" t="s">
        <v>8316</v>
      </c>
      <c r="R3665" t="s">
        <v>8317</v>
      </c>
      <c r="S3665" s="32">
        <v>45840</v>
      </c>
      <c r="T3665" s="23">
        <v>42725.493402777778</v>
      </c>
      <c r="U3665" s="18" t="s">
        <v>8388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v>1.09375</v>
      </c>
      <c r="P3666">
        <v>46.05263157894737</v>
      </c>
      <c r="Q3666" t="s">
        <v>8316</v>
      </c>
      <c r="R3666" t="s">
        <v>8317</v>
      </c>
      <c r="S3666" s="32">
        <v>45841</v>
      </c>
      <c r="T3666" s="23">
        <v>42537.248715277776</v>
      </c>
      <c r="U3666" s="18" t="s">
        <v>8388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v>1.1516129032258065</v>
      </c>
      <c r="P3667">
        <v>51</v>
      </c>
      <c r="Q3667" t="s">
        <v>8316</v>
      </c>
      <c r="R3667" t="s">
        <v>8317</v>
      </c>
      <c r="S3667" s="32">
        <v>45842</v>
      </c>
      <c r="T3667" s="23">
        <v>42305.829166666663</v>
      </c>
      <c r="U3667" s="18" t="s">
        <v>8388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v>1</v>
      </c>
      <c r="P3668">
        <v>31.578947368421051</v>
      </c>
      <c r="Q3668" t="s">
        <v>8316</v>
      </c>
      <c r="R3668" t="s">
        <v>8317</v>
      </c>
      <c r="S3668" s="32">
        <v>45843</v>
      </c>
      <c r="T3668" s="23">
        <v>41844.291666666664</v>
      </c>
      <c r="U3668" s="18" t="s">
        <v>8389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v>1.0317033333333334</v>
      </c>
      <c r="P3669">
        <v>53.363965517241382</v>
      </c>
      <c r="Q3669" t="s">
        <v>8316</v>
      </c>
      <c r="R3669" t="s">
        <v>8317</v>
      </c>
      <c r="S3669" s="32">
        <v>45844</v>
      </c>
      <c r="T3669" s="23">
        <v>42203.970127314817</v>
      </c>
      <c r="U3669" s="18" t="s">
        <v>8389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v>1.0349999999999999</v>
      </c>
      <c r="P3670">
        <v>36.964285714285715</v>
      </c>
      <c r="Q3670" t="s">
        <v>8316</v>
      </c>
      <c r="R3670" t="s">
        <v>8317</v>
      </c>
      <c r="S3670" s="32">
        <v>45845</v>
      </c>
      <c r="T3670" s="23">
        <v>42208.772916666669</v>
      </c>
      <c r="U3670" s="18" t="s">
        <v>8389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v>1.3819999999999999</v>
      </c>
      <c r="P3671">
        <v>81.294117647058826</v>
      </c>
      <c r="Q3671" t="s">
        <v>8316</v>
      </c>
      <c r="R3671" t="s">
        <v>8317</v>
      </c>
      <c r="S3671" s="32">
        <v>45846</v>
      </c>
      <c r="T3671" s="23">
        <v>42166.675196759257</v>
      </c>
      <c r="U3671" s="18" t="s">
        <v>8389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v>1.0954545454545455</v>
      </c>
      <c r="P3672">
        <v>20.083333333333332</v>
      </c>
      <c r="Q3672" t="s">
        <v>8316</v>
      </c>
      <c r="R3672" t="s">
        <v>8317</v>
      </c>
      <c r="S3672" s="32">
        <v>45847</v>
      </c>
      <c r="T3672" s="23">
        <v>42155.958333333328</v>
      </c>
      <c r="U3672" s="18" t="s">
        <v>8388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v>1.0085714285714287</v>
      </c>
      <c r="P3673">
        <v>88.25</v>
      </c>
      <c r="Q3673" t="s">
        <v>8316</v>
      </c>
      <c r="R3673" t="s">
        <v>8317</v>
      </c>
      <c r="S3673" s="32">
        <v>45848</v>
      </c>
      <c r="T3673" s="23">
        <v>41841.165972222225</v>
      </c>
      <c r="U3673" s="18" t="s">
        <v>8389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v>1.0153333333333334</v>
      </c>
      <c r="P3674">
        <v>53.438596491228068</v>
      </c>
      <c r="Q3674" t="s">
        <v>8316</v>
      </c>
      <c r="R3674" t="s">
        <v>8317</v>
      </c>
      <c r="S3674" s="32">
        <v>45849</v>
      </c>
      <c r="T3674" s="23">
        <v>41908.946574074071</v>
      </c>
      <c r="U3674" s="18" t="s">
        <v>8389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v>1.13625</v>
      </c>
      <c r="P3675">
        <v>39.868421052631582</v>
      </c>
      <c r="Q3675" t="s">
        <v>8316</v>
      </c>
      <c r="R3675" t="s">
        <v>8317</v>
      </c>
      <c r="S3675" s="32">
        <v>45850</v>
      </c>
      <c r="T3675" s="23">
        <v>41948.536111111112</v>
      </c>
      <c r="U3675" s="18" t="s">
        <v>8389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v>1</v>
      </c>
      <c r="P3676">
        <v>145.16129032258064</v>
      </c>
      <c r="Q3676" t="s">
        <v>8316</v>
      </c>
      <c r="R3676" t="s">
        <v>8317</v>
      </c>
      <c r="S3676" s="32">
        <v>45851</v>
      </c>
      <c r="T3676" s="23">
        <v>42616.873020833329</v>
      </c>
      <c r="U3676" s="18" t="s">
        <v>8389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v>1.4</v>
      </c>
      <c r="P3677">
        <v>23.333333333333332</v>
      </c>
      <c r="Q3677" t="s">
        <v>8316</v>
      </c>
      <c r="R3677" t="s">
        <v>8317</v>
      </c>
      <c r="S3677" s="32">
        <v>45852</v>
      </c>
      <c r="T3677" s="23">
        <v>42505.958333333328</v>
      </c>
      <c r="U3677" s="18" t="s">
        <v>8388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v>1.2875000000000001</v>
      </c>
      <c r="P3678">
        <v>64.375</v>
      </c>
      <c r="Q3678" t="s">
        <v>8316</v>
      </c>
      <c r="R3678" t="s">
        <v>8317</v>
      </c>
      <c r="S3678" s="32">
        <v>45853</v>
      </c>
      <c r="T3678" s="23">
        <v>41894.815787037034</v>
      </c>
      <c r="U3678" s="18" t="s">
        <v>8388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v>1.0290416666666666</v>
      </c>
      <c r="P3679">
        <v>62.052763819095475</v>
      </c>
      <c r="Q3679" t="s">
        <v>8316</v>
      </c>
      <c r="R3679" t="s">
        <v>8317</v>
      </c>
      <c r="S3679" s="32">
        <v>45854</v>
      </c>
      <c r="T3679" s="23">
        <v>41823.165972222225</v>
      </c>
      <c r="U3679" s="18" t="s">
        <v>8391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v>1.0249999999999999</v>
      </c>
      <c r="P3680">
        <v>66.129032258064512</v>
      </c>
      <c r="Q3680" t="s">
        <v>8316</v>
      </c>
      <c r="R3680" t="s">
        <v>8317</v>
      </c>
      <c r="S3680" s="32">
        <v>45855</v>
      </c>
      <c r="T3680" s="23">
        <v>42155.531226851846</v>
      </c>
      <c r="U3680" s="18" t="s">
        <v>8389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v>1.101</v>
      </c>
      <c r="P3681">
        <v>73.400000000000006</v>
      </c>
      <c r="Q3681" t="s">
        <v>8316</v>
      </c>
      <c r="R3681" t="s">
        <v>8317</v>
      </c>
      <c r="S3681" s="32">
        <v>45856</v>
      </c>
      <c r="T3681" s="23">
        <v>41821.207638888889</v>
      </c>
      <c r="U3681" s="18" t="s">
        <v>8389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v>1.1276666666666666</v>
      </c>
      <c r="P3682">
        <v>99.5</v>
      </c>
      <c r="Q3682" t="s">
        <v>8316</v>
      </c>
      <c r="R3682" t="s">
        <v>8317</v>
      </c>
      <c r="S3682" s="32">
        <v>45857</v>
      </c>
      <c r="T3682" s="23">
        <v>42648.454097222217</v>
      </c>
      <c r="U3682" s="18" t="s">
        <v>8389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v>1.119</v>
      </c>
      <c r="P3683">
        <v>62.166666666666664</v>
      </c>
      <c r="Q3683" t="s">
        <v>8316</v>
      </c>
      <c r="R3683" t="s">
        <v>8317</v>
      </c>
      <c r="S3683" s="32">
        <v>45858</v>
      </c>
      <c r="T3683" s="23">
        <v>42384.651504629626</v>
      </c>
      <c r="U3683" s="18" t="s">
        <v>8389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v>1.3919999999999999</v>
      </c>
      <c r="P3684">
        <v>62.328358208955223</v>
      </c>
      <c r="Q3684" t="s">
        <v>8316</v>
      </c>
      <c r="R3684" t="s">
        <v>8317</v>
      </c>
      <c r="S3684" s="32">
        <v>45859</v>
      </c>
      <c r="T3684" s="23">
        <v>41806.290972222225</v>
      </c>
      <c r="U3684" s="18" t="s">
        <v>8389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v>1.1085714285714285</v>
      </c>
      <c r="P3685">
        <v>58.787878787878789</v>
      </c>
      <c r="Q3685" t="s">
        <v>8316</v>
      </c>
      <c r="R3685" t="s">
        <v>8317</v>
      </c>
      <c r="S3685" s="32">
        <v>45860</v>
      </c>
      <c r="T3685" s="23">
        <v>42663.116851851853</v>
      </c>
      <c r="U3685" s="18" t="s">
        <v>8389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v>1.3906666666666667</v>
      </c>
      <c r="P3686">
        <v>45.347826086956523</v>
      </c>
      <c r="Q3686" t="s">
        <v>8316</v>
      </c>
      <c r="R3686" t="s">
        <v>8317</v>
      </c>
      <c r="S3686" s="32">
        <v>45861</v>
      </c>
      <c r="T3686" s="23">
        <v>42249.180393518516</v>
      </c>
      <c r="U3686" s="18" t="s">
        <v>8388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v>1.0569999999999999</v>
      </c>
      <c r="P3687">
        <v>41.944444444444443</v>
      </c>
      <c r="Q3687" t="s">
        <v>8316</v>
      </c>
      <c r="R3687" t="s">
        <v>8317</v>
      </c>
      <c r="S3687" s="32">
        <v>45862</v>
      </c>
      <c r="T3687" s="23">
        <v>41778.875</v>
      </c>
      <c r="U3687" s="18" t="s">
        <v>8390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v>1.0142857142857142</v>
      </c>
      <c r="P3688">
        <v>59.166666666666664</v>
      </c>
      <c r="Q3688" t="s">
        <v>8316</v>
      </c>
      <c r="R3688" t="s">
        <v>8317</v>
      </c>
      <c r="S3688" s="32">
        <v>45863</v>
      </c>
      <c r="T3688" s="23">
        <v>42245.165972222225</v>
      </c>
      <c r="U3688" s="18" t="s">
        <v>8388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v>1.0024500000000001</v>
      </c>
      <c r="P3689">
        <v>200.49</v>
      </c>
      <c r="Q3689" t="s">
        <v>8316</v>
      </c>
      <c r="R3689" t="s">
        <v>8317</v>
      </c>
      <c r="S3689" s="32">
        <v>45864</v>
      </c>
      <c r="T3689" s="23">
        <v>41817.218229166669</v>
      </c>
      <c r="U3689" s="18" t="s">
        <v>8390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v>1.0916666666666666</v>
      </c>
      <c r="P3690">
        <v>83.974358974358978</v>
      </c>
      <c r="Q3690" t="s">
        <v>8316</v>
      </c>
      <c r="R3690" t="s">
        <v>8317</v>
      </c>
      <c r="S3690" s="32">
        <v>45865</v>
      </c>
      <c r="T3690" s="23">
        <v>41859.787083333329</v>
      </c>
      <c r="U3690" s="18" t="s">
        <v>8389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v>1.1833333333333333</v>
      </c>
      <c r="P3691">
        <v>57.258064516129032</v>
      </c>
      <c r="Q3691" t="s">
        <v>8316</v>
      </c>
      <c r="R3691" t="s">
        <v>8317</v>
      </c>
      <c r="S3691" s="32">
        <v>45866</v>
      </c>
      <c r="T3691" s="23">
        <v>42176.934027777781</v>
      </c>
      <c r="U3691" s="18" t="s">
        <v>8389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v>1.2</v>
      </c>
      <c r="P3692">
        <v>58.064516129032256</v>
      </c>
      <c r="Q3692" t="s">
        <v>8316</v>
      </c>
      <c r="R3692" t="s">
        <v>8317</v>
      </c>
      <c r="S3692" s="32">
        <v>45867</v>
      </c>
      <c r="T3692" s="23">
        <v>41970.639849537038</v>
      </c>
      <c r="U3692" s="18" t="s">
        <v>8389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v>1.2796000000000001</v>
      </c>
      <c r="P3693">
        <v>186.80291970802921</v>
      </c>
      <c r="Q3693" t="s">
        <v>8316</v>
      </c>
      <c r="R3693" t="s">
        <v>8317</v>
      </c>
      <c r="S3693" s="32">
        <v>45868</v>
      </c>
      <c r="T3693" s="23">
        <v>42065.207638888889</v>
      </c>
      <c r="U3693" s="18" t="s">
        <v>8397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v>1.26</v>
      </c>
      <c r="P3694">
        <v>74.117647058823536</v>
      </c>
      <c r="Q3694" t="s">
        <v>8316</v>
      </c>
      <c r="R3694" t="s">
        <v>8317</v>
      </c>
      <c r="S3694" s="32">
        <v>45869</v>
      </c>
      <c r="T3694" s="23">
        <v>41901</v>
      </c>
      <c r="U3694" s="18" t="s">
        <v>8389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v>1.2912912912912913</v>
      </c>
      <c r="P3695">
        <v>30.714285714285715</v>
      </c>
      <c r="Q3695" t="s">
        <v>8316</v>
      </c>
      <c r="R3695" t="s">
        <v>8317</v>
      </c>
      <c r="S3695" s="32">
        <v>45870</v>
      </c>
      <c r="T3695" s="23">
        <v>42338.9375</v>
      </c>
      <c r="U3695" s="18" t="s">
        <v>8388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v>1.0742857142857143</v>
      </c>
      <c r="P3696">
        <v>62.666666666666664</v>
      </c>
      <c r="Q3696" t="s">
        <v>8316</v>
      </c>
      <c r="R3696" t="s">
        <v>8317</v>
      </c>
      <c r="S3696" s="32">
        <v>45871</v>
      </c>
      <c r="T3696" s="23">
        <v>42527.083333333328</v>
      </c>
      <c r="U3696" s="18" t="s">
        <v>8389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v>1.00125</v>
      </c>
      <c r="P3697">
        <v>121.36363636363636</v>
      </c>
      <c r="Q3697" t="s">
        <v>8316</v>
      </c>
      <c r="R3697" t="s">
        <v>8317</v>
      </c>
      <c r="S3697" s="32">
        <v>45872</v>
      </c>
      <c r="T3697" s="23">
        <v>42015.870486111111</v>
      </c>
      <c r="U3697" s="18" t="s">
        <v>8389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v>1.55</v>
      </c>
      <c r="P3698">
        <v>39.743589743589745</v>
      </c>
      <c r="Q3698" t="s">
        <v>8316</v>
      </c>
      <c r="R3698" t="s">
        <v>8317</v>
      </c>
      <c r="S3698" s="32">
        <v>45873</v>
      </c>
      <c r="T3698" s="23">
        <v>42048.617083333331</v>
      </c>
      <c r="U3698" s="18" t="s">
        <v>8389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v>1.08</v>
      </c>
      <c r="P3699">
        <v>72</v>
      </c>
      <c r="Q3699" t="s">
        <v>8316</v>
      </c>
      <c r="R3699" t="s">
        <v>8317</v>
      </c>
      <c r="S3699" s="32">
        <v>45874</v>
      </c>
      <c r="T3699" s="23">
        <v>42500.465833333335</v>
      </c>
      <c r="U3699" s="18" t="s">
        <v>8389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v>1.1052</v>
      </c>
      <c r="P3700">
        <v>40.632352941176471</v>
      </c>
      <c r="Q3700" t="s">
        <v>8316</v>
      </c>
      <c r="R3700" t="s">
        <v>8317</v>
      </c>
      <c r="S3700" s="32">
        <v>45875</v>
      </c>
      <c r="T3700" s="23">
        <v>42431.806562500002</v>
      </c>
      <c r="U3700" s="18" t="s">
        <v>8390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v>1.008</v>
      </c>
      <c r="P3701">
        <v>63</v>
      </c>
      <c r="Q3701" t="s">
        <v>8316</v>
      </c>
      <c r="R3701" t="s">
        <v>8317</v>
      </c>
      <c r="S3701" s="32">
        <v>45876</v>
      </c>
      <c r="T3701" s="23">
        <v>41927.602037037039</v>
      </c>
      <c r="U3701" s="18" t="s">
        <v>8389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v>1.212</v>
      </c>
      <c r="P3702">
        <v>33.666666666666664</v>
      </c>
      <c r="Q3702" t="s">
        <v>8316</v>
      </c>
      <c r="R3702" t="s">
        <v>8317</v>
      </c>
      <c r="S3702" s="32">
        <v>45877</v>
      </c>
      <c r="T3702" s="23">
        <v>41912.666666666664</v>
      </c>
      <c r="U3702" s="18" t="s">
        <v>8388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v>1.0033333333333334</v>
      </c>
      <c r="P3703">
        <v>38.589743589743591</v>
      </c>
      <c r="Q3703" t="s">
        <v>8316</v>
      </c>
      <c r="R3703" t="s">
        <v>8317</v>
      </c>
      <c r="S3703" s="32">
        <v>45878</v>
      </c>
      <c r="T3703" s="23">
        <v>42159.541585648149</v>
      </c>
      <c r="U3703" s="18" t="s">
        <v>8389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v>1.0916666666666666</v>
      </c>
      <c r="P3704">
        <v>155.95238095238096</v>
      </c>
      <c r="Q3704" t="s">
        <v>8316</v>
      </c>
      <c r="R3704" t="s">
        <v>8317</v>
      </c>
      <c r="S3704" s="32">
        <v>45879</v>
      </c>
      <c r="T3704" s="23">
        <v>42561.957638888889</v>
      </c>
      <c r="U3704" s="18" t="s">
        <v>8389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v>1.2342857142857142</v>
      </c>
      <c r="P3705">
        <v>43.2</v>
      </c>
      <c r="Q3705" t="s">
        <v>8316</v>
      </c>
      <c r="R3705" t="s">
        <v>8317</v>
      </c>
      <c r="S3705" s="32">
        <v>45880</v>
      </c>
      <c r="T3705" s="23">
        <v>42595.290972222225</v>
      </c>
      <c r="U3705" s="18" t="s">
        <v>8389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v>1.3633666666666666</v>
      </c>
      <c r="P3706">
        <v>15.148518518518518</v>
      </c>
      <c r="Q3706" t="s">
        <v>8316</v>
      </c>
      <c r="R3706" t="s">
        <v>8317</v>
      </c>
      <c r="S3706" s="32">
        <v>45881</v>
      </c>
      <c r="T3706" s="23">
        <v>42521.689745370371</v>
      </c>
      <c r="U3706" s="18" t="s">
        <v>8388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v>1.0346657233816767</v>
      </c>
      <c r="P3707">
        <v>83.571428571428569</v>
      </c>
      <c r="Q3707" t="s">
        <v>8316</v>
      </c>
      <c r="R3707" t="s">
        <v>8317</v>
      </c>
      <c r="S3707" s="32">
        <v>45882</v>
      </c>
      <c r="T3707" s="23">
        <v>41813.75</v>
      </c>
      <c r="U3707" s="18" t="s">
        <v>8389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v>1.2133333333333334</v>
      </c>
      <c r="P3708">
        <v>140</v>
      </c>
      <c r="Q3708" t="s">
        <v>8316</v>
      </c>
      <c r="R3708" t="s">
        <v>8317</v>
      </c>
      <c r="S3708" s="32">
        <v>45883</v>
      </c>
      <c r="T3708" s="23">
        <v>41894.913761574076</v>
      </c>
      <c r="U3708" s="18" t="s">
        <v>8389</v>
      </c>
    </row>
    <row r="3709" spans="1:21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v>1.86</v>
      </c>
      <c r="P3709">
        <v>80.869565217391298</v>
      </c>
      <c r="Q3709" t="s">
        <v>8316</v>
      </c>
      <c r="R3709" t="s">
        <v>8317</v>
      </c>
      <c r="S3709" s="32">
        <v>45884</v>
      </c>
      <c r="T3709" s="23">
        <v>42573.226388888885</v>
      </c>
      <c r="U3709" s="18" t="s">
        <v>8389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v>3</v>
      </c>
      <c r="P3710">
        <v>53.846153846153847</v>
      </c>
      <c r="Q3710" t="s">
        <v>8316</v>
      </c>
      <c r="R3710" t="s">
        <v>8317</v>
      </c>
      <c r="S3710" s="32">
        <v>45885</v>
      </c>
      <c r="T3710" s="23">
        <v>41824.142199074071</v>
      </c>
      <c r="U3710" s="18" t="s">
        <v>8388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v>1.0825</v>
      </c>
      <c r="P3711">
        <v>30.928571428571427</v>
      </c>
      <c r="Q3711" t="s">
        <v>8316</v>
      </c>
      <c r="R3711" t="s">
        <v>8317</v>
      </c>
      <c r="S3711" s="32">
        <v>45886</v>
      </c>
      <c r="T3711" s="23">
        <v>41815.707708333335</v>
      </c>
      <c r="U3711" s="18" t="s">
        <v>8389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v>1.4115384615384616</v>
      </c>
      <c r="P3712">
        <v>67.962962962962962</v>
      </c>
      <c r="Q3712" t="s">
        <v>8316</v>
      </c>
      <c r="R3712" t="s">
        <v>8317</v>
      </c>
      <c r="S3712" s="32">
        <v>45887</v>
      </c>
      <c r="T3712" s="23">
        <v>42097.576249999998</v>
      </c>
      <c r="U3712" s="18" t="s">
        <v>8389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v>1.1399999999999999</v>
      </c>
      <c r="P3713">
        <v>27.142857142857142</v>
      </c>
      <c r="Q3713" t="s">
        <v>8316</v>
      </c>
      <c r="R3713" t="s">
        <v>8317</v>
      </c>
      <c r="S3713" s="32">
        <v>45888</v>
      </c>
      <c r="T3713" s="23">
        <v>41805.666666666664</v>
      </c>
      <c r="U3713" s="18" t="s">
        <v>8388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v>1.5373333333333334</v>
      </c>
      <c r="P3714">
        <v>110.86538461538461</v>
      </c>
      <c r="Q3714" t="s">
        <v>8316</v>
      </c>
      <c r="R3714" t="s">
        <v>8317</v>
      </c>
      <c r="S3714" s="32">
        <v>45889</v>
      </c>
      <c r="T3714" s="23">
        <v>42155.290972222225</v>
      </c>
      <c r="U3714" s="18" t="s">
        <v>8390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v>1.0149999999999999</v>
      </c>
      <c r="P3715">
        <v>106.84210526315789</v>
      </c>
      <c r="Q3715" t="s">
        <v>8316</v>
      </c>
      <c r="R3715" t="s">
        <v>8317</v>
      </c>
      <c r="S3715" s="32">
        <v>45890</v>
      </c>
      <c r="T3715" s="23">
        <v>42525.738032407404</v>
      </c>
      <c r="U3715" s="18" t="s">
        <v>8389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v>1.0235000000000001</v>
      </c>
      <c r="P3716">
        <v>105.51546391752578</v>
      </c>
      <c r="Q3716" t="s">
        <v>8316</v>
      </c>
      <c r="R3716" t="s">
        <v>8317</v>
      </c>
      <c r="S3716" s="32">
        <v>45891</v>
      </c>
      <c r="T3716" s="23">
        <v>42150.165972222225</v>
      </c>
      <c r="U3716" s="18" t="s">
        <v>8391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v>1.0257142857142858</v>
      </c>
      <c r="P3717">
        <v>132.96296296296296</v>
      </c>
      <c r="Q3717" t="s">
        <v>8316</v>
      </c>
      <c r="R3717" t="s">
        <v>8317</v>
      </c>
      <c r="S3717" s="32">
        <v>45892</v>
      </c>
      <c r="T3717" s="23">
        <v>42094.536111111112</v>
      </c>
      <c r="U3717" s="18" t="s">
        <v>8389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v>1.5575000000000001</v>
      </c>
      <c r="P3718">
        <v>51.916666666666664</v>
      </c>
      <c r="Q3718" t="s">
        <v>8316</v>
      </c>
      <c r="R3718" t="s">
        <v>8317</v>
      </c>
      <c r="S3718" s="32">
        <v>45893</v>
      </c>
      <c r="T3718" s="23">
        <v>42390.887835648144</v>
      </c>
      <c r="U3718" s="18" t="s">
        <v>8388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v>1.0075000000000001</v>
      </c>
      <c r="P3719">
        <v>310</v>
      </c>
      <c r="Q3719" t="s">
        <v>8316</v>
      </c>
      <c r="R3719" t="s">
        <v>8317</v>
      </c>
      <c r="S3719" s="32">
        <v>45894</v>
      </c>
      <c r="T3719" s="23">
        <v>42133.866307870368</v>
      </c>
      <c r="U3719" s="18" t="s">
        <v>8389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v>2.3940000000000001</v>
      </c>
      <c r="P3720">
        <v>26.021739130434781</v>
      </c>
      <c r="Q3720" t="s">
        <v>8316</v>
      </c>
      <c r="R3720" t="s">
        <v>8317</v>
      </c>
      <c r="S3720" s="32">
        <v>45895</v>
      </c>
      <c r="T3720" s="23">
        <v>42062.716145833328</v>
      </c>
      <c r="U3720" s="18" t="s">
        <v>8388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v>2.1</v>
      </c>
      <c r="P3721">
        <v>105</v>
      </c>
      <c r="Q3721" t="s">
        <v>8316</v>
      </c>
      <c r="R3721" t="s">
        <v>8317</v>
      </c>
      <c r="S3721" s="32">
        <v>45896</v>
      </c>
      <c r="T3721" s="23">
        <v>42177.729930555557</v>
      </c>
      <c r="U3721" s="18" t="s">
        <v>8388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v>1.0451515151515152</v>
      </c>
      <c r="P3722">
        <v>86.224999999999994</v>
      </c>
      <c r="Q3722" t="s">
        <v>8316</v>
      </c>
      <c r="R3722" t="s">
        <v>8317</v>
      </c>
      <c r="S3722" s="32">
        <v>45897</v>
      </c>
      <c r="T3722" s="23">
        <v>42187.993125000001</v>
      </c>
      <c r="U3722" s="18" t="s">
        <v>8389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v>1.008</v>
      </c>
      <c r="P3723">
        <v>114.54545454545455</v>
      </c>
      <c r="Q3723" t="s">
        <v>8316</v>
      </c>
      <c r="R3723" t="s">
        <v>8317</v>
      </c>
      <c r="S3723" s="32">
        <v>45898</v>
      </c>
      <c r="T3723" s="23">
        <v>41948.977824074071</v>
      </c>
      <c r="U3723" s="18" t="s">
        <v>8390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v>1.1120000000000001</v>
      </c>
      <c r="P3724">
        <v>47.657142857142858</v>
      </c>
      <c r="Q3724" t="s">
        <v>8316</v>
      </c>
      <c r="R3724" t="s">
        <v>8317</v>
      </c>
      <c r="S3724" s="32">
        <v>45899</v>
      </c>
      <c r="T3724" s="23">
        <v>42411.957638888889</v>
      </c>
      <c r="U3724" s="18" t="s">
        <v>8389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v>1.0204444444444445</v>
      </c>
      <c r="P3725">
        <v>72.888888888888886</v>
      </c>
      <c r="Q3725" t="s">
        <v>8316</v>
      </c>
      <c r="R3725" t="s">
        <v>8317</v>
      </c>
      <c r="S3725" s="32">
        <v>45900</v>
      </c>
      <c r="T3725" s="23">
        <v>41973.794699074075</v>
      </c>
      <c r="U3725" s="18" t="s">
        <v>8389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v>1.0254767441860466</v>
      </c>
      <c r="P3726">
        <v>49.545505617977533</v>
      </c>
      <c r="Q3726" t="s">
        <v>8316</v>
      </c>
      <c r="R3726" t="s">
        <v>8317</v>
      </c>
      <c r="S3726" s="32">
        <v>45901</v>
      </c>
      <c r="T3726" s="23">
        <v>42494.958333333328</v>
      </c>
      <c r="U3726" s="18" t="s">
        <v>8389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v>1.27</v>
      </c>
      <c r="P3727">
        <v>25.4</v>
      </c>
      <c r="Q3727" t="s">
        <v>8316</v>
      </c>
      <c r="R3727" t="s">
        <v>8317</v>
      </c>
      <c r="S3727" s="32">
        <v>45902</v>
      </c>
      <c r="T3727" s="23">
        <v>42418.895833333328</v>
      </c>
      <c r="U3727" s="18" t="s">
        <v>8388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v>3.3870588235294119</v>
      </c>
      <c r="P3728">
        <v>62.586956521739133</v>
      </c>
      <c r="Q3728" t="s">
        <v>8316</v>
      </c>
      <c r="R3728" t="s">
        <v>8317</v>
      </c>
      <c r="S3728" s="32">
        <v>45903</v>
      </c>
      <c r="T3728" s="23">
        <v>42489.875</v>
      </c>
      <c r="U3728" s="18" t="s">
        <v>8388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v>1.0075000000000001</v>
      </c>
      <c r="P3729">
        <v>61.060606060606062</v>
      </c>
      <c r="Q3729" t="s">
        <v>8316</v>
      </c>
      <c r="R3729" t="s">
        <v>8317</v>
      </c>
      <c r="S3729" s="32">
        <v>45904</v>
      </c>
      <c r="T3729" s="23">
        <v>42663.204861111109</v>
      </c>
      <c r="U3729" s="18" t="s">
        <v>8389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v>9.3100000000000002E-2</v>
      </c>
      <c r="P3730">
        <v>60.064516129032256</v>
      </c>
      <c r="Q3730" t="s">
        <v>8316</v>
      </c>
      <c r="R3730" t="s">
        <v>8317</v>
      </c>
      <c r="S3730" s="32">
        <v>45905</v>
      </c>
      <c r="T3730" s="23">
        <v>42235.171018518522</v>
      </c>
      <c r="U3730" s="18" t="s">
        <v>8393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v>7.2400000000000006E-2</v>
      </c>
      <c r="P3731">
        <v>72.400000000000006</v>
      </c>
      <c r="Q3731" t="s">
        <v>8316</v>
      </c>
      <c r="R3731" t="s">
        <v>8317</v>
      </c>
      <c r="S3731" s="32">
        <v>45906</v>
      </c>
      <c r="T3731" s="23">
        <v>42086.16333333333</v>
      </c>
      <c r="U3731" s="18" t="s">
        <v>8390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v>0.1</v>
      </c>
      <c r="P3732">
        <v>100</v>
      </c>
      <c r="Q3732" t="s">
        <v>8316</v>
      </c>
      <c r="R3732" t="s">
        <v>8317</v>
      </c>
      <c r="S3732" s="32">
        <v>45907</v>
      </c>
      <c r="T3732" s="23">
        <v>42233.677766203706</v>
      </c>
      <c r="U3732" s="18" t="s">
        <v>8389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v>0.11272727272727273</v>
      </c>
      <c r="P3733">
        <v>51.666666666666664</v>
      </c>
      <c r="Q3733" t="s">
        <v>8316</v>
      </c>
      <c r="R3733" t="s">
        <v>8317</v>
      </c>
      <c r="S3733" s="32">
        <v>45908</v>
      </c>
      <c r="T3733" s="23">
        <v>42014.140972222223</v>
      </c>
      <c r="U3733" s="18" t="s">
        <v>8390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v>0.15411764705882353</v>
      </c>
      <c r="P3734">
        <v>32.75</v>
      </c>
      <c r="Q3734" t="s">
        <v>8316</v>
      </c>
      <c r="R3734" t="s">
        <v>8317</v>
      </c>
      <c r="S3734" s="32">
        <v>45909</v>
      </c>
      <c r="T3734" s="23">
        <v>42028.5</v>
      </c>
      <c r="U3734" s="18" t="s">
        <v>8388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v>0</v>
      </c>
      <c r="P3735" t="e">
        <v>#DIV/0!</v>
      </c>
      <c r="Q3735" t="s">
        <v>8316</v>
      </c>
      <c r="R3735" t="s">
        <v>8317</v>
      </c>
      <c r="S3735" s="32">
        <v>45910</v>
      </c>
      <c r="T3735" s="23">
        <v>42112.9375</v>
      </c>
      <c r="U3735" s="18" t="s">
        <v>8389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v>0.28466666666666668</v>
      </c>
      <c r="P3736">
        <v>61</v>
      </c>
      <c r="Q3736" t="s">
        <v>8316</v>
      </c>
      <c r="R3736" t="s">
        <v>8317</v>
      </c>
      <c r="S3736" s="32">
        <v>45911</v>
      </c>
      <c r="T3736" s="23">
        <v>42149.901574074072</v>
      </c>
      <c r="U3736" s="18" t="s">
        <v>8389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v>0.13333333333333333</v>
      </c>
      <c r="P3737">
        <v>10</v>
      </c>
      <c r="Q3737" t="s">
        <v>8316</v>
      </c>
      <c r="R3737" t="s">
        <v>8317</v>
      </c>
      <c r="S3737" s="32">
        <v>45912</v>
      </c>
      <c r="T3737" s="23">
        <v>42152.693159722221</v>
      </c>
      <c r="U3737" s="18" t="s">
        <v>8388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v>6.6666666666666671E-3</v>
      </c>
      <c r="P3738">
        <v>10</v>
      </c>
      <c r="Q3738" t="s">
        <v>8316</v>
      </c>
      <c r="R3738" t="s">
        <v>8317</v>
      </c>
      <c r="S3738" s="32">
        <v>45913</v>
      </c>
      <c r="T3738" s="23">
        <v>42086.75</v>
      </c>
      <c r="U3738" s="18" t="s">
        <v>8389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v>0.21428571428571427</v>
      </c>
      <c r="P3739">
        <v>37.5</v>
      </c>
      <c r="Q3739" t="s">
        <v>8316</v>
      </c>
      <c r="R3739" t="s">
        <v>8317</v>
      </c>
      <c r="S3739" s="32">
        <v>45914</v>
      </c>
      <c r="T3739" s="23">
        <v>42320.290972222225</v>
      </c>
      <c r="U3739" s="18" t="s">
        <v>8388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v>0.18</v>
      </c>
      <c r="P3740">
        <v>45</v>
      </c>
      <c r="Q3740" t="s">
        <v>8316</v>
      </c>
      <c r="R3740" t="s">
        <v>8317</v>
      </c>
      <c r="S3740" s="32">
        <v>45915</v>
      </c>
      <c r="T3740" s="23">
        <v>41835.916666666664</v>
      </c>
      <c r="U3740" s="18" t="s">
        <v>8389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v>0.20125000000000001</v>
      </c>
      <c r="P3741">
        <v>100.625</v>
      </c>
      <c r="Q3741" t="s">
        <v>8316</v>
      </c>
      <c r="R3741" t="s">
        <v>8317</v>
      </c>
      <c r="S3741" s="32">
        <v>45916</v>
      </c>
      <c r="T3741" s="23">
        <v>42568.449861111112</v>
      </c>
      <c r="U3741" s="18" t="s">
        <v>8389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v>0.17899999999999999</v>
      </c>
      <c r="P3742">
        <v>25.571428571428573</v>
      </c>
      <c r="Q3742" t="s">
        <v>8316</v>
      </c>
      <c r="R3742" t="s">
        <v>8317</v>
      </c>
      <c r="S3742" s="32">
        <v>45917</v>
      </c>
      <c r="T3742" s="23">
        <v>41863.079143518517</v>
      </c>
      <c r="U3742" s="18" t="s">
        <v>8389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v>0</v>
      </c>
      <c r="P3743" t="e">
        <v>#DIV/0!</v>
      </c>
      <c r="Q3743" t="s">
        <v>8316</v>
      </c>
      <c r="R3743" t="s">
        <v>8317</v>
      </c>
      <c r="S3743" s="32">
        <v>45918</v>
      </c>
      <c r="T3743" s="23">
        <v>42355.920717592591</v>
      </c>
      <c r="U3743" s="18" t="s">
        <v>8393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v>0.02</v>
      </c>
      <c r="P3744">
        <v>25</v>
      </c>
      <c r="Q3744" t="s">
        <v>8316</v>
      </c>
      <c r="R3744" t="s">
        <v>8317</v>
      </c>
      <c r="S3744" s="32">
        <v>45919</v>
      </c>
      <c r="T3744" s="23">
        <v>41888.214629629627</v>
      </c>
      <c r="U3744" s="18" t="s">
        <v>8390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v>0</v>
      </c>
      <c r="P3745" t="e">
        <v>#DIV/0!</v>
      </c>
      <c r="Q3745" t="s">
        <v>8316</v>
      </c>
      <c r="R3745" t="s">
        <v>8317</v>
      </c>
      <c r="S3745" s="32">
        <v>45920</v>
      </c>
      <c r="T3745" s="23">
        <v>41823.710231481484</v>
      </c>
      <c r="U3745" s="18" t="s">
        <v>8389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v>0</v>
      </c>
      <c r="P3746" t="e">
        <v>#DIV/0!</v>
      </c>
      <c r="Q3746" t="s">
        <v>8316</v>
      </c>
      <c r="R3746" t="s">
        <v>8317</v>
      </c>
      <c r="S3746" s="32">
        <v>45921</v>
      </c>
      <c r="T3746" s="23">
        <v>41825.165972222225</v>
      </c>
      <c r="U3746" s="18" t="s">
        <v>8389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v>0.1</v>
      </c>
      <c r="P3747">
        <v>10</v>
      </c>
      <c r="Q3747" t="s">
        <v>8316</v>
      </c>
      <c r="R3747" t="s">
        <v>8317</v>
      </c>
      <c r="S3747" s="32">
        <v>45922</v>
      </c>
      <c r="T3747" s="23">
        <v>41861.697939814818</v>
      </c>
      <c r="U3747" s="18" t="s">
        <v>8388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v>2.3764705882352941E-2</v>
      </c>
      <c r="P3748">
        <v>202</v>
      </c>
      <c r="Q3748" t="s">
        <v>8316</v>
      </c>
      <c r="R3748" t="s">
        <v>8317</v>
      </c>
      <c r="S3748" s="32">
        <v>45923</v>
      </c>
      <c r="T3748" s="23">
        <v>42651.389340277776</v>
      </c>
      <c r="U3748" s="18" t="s">
        <v>8390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v>0.01</v>
      </c>
      <c r="P3749">
        <v>25</v>
      </c>
      <c r="Q3749" t="s">
        <v>8316</v>
      </c>
      <c r="R3749" t="s">
        <v>8317</v>
      </c>
      <c r="S3749" s="32">
        <v>45924</v>
      </c>
      <c r="T3749" s="23">
        <v>42190.957638888889</v>
      </c>
      <c r="U3749" s="18" t="s">
        <v>8389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v>1.0351999999999999</v>
      </c>
      <c r="P3750">
        <v>99.538461538461533</v>
      </c>
      <c r="Q3750" t="s">
        <v>8316</v>
      </c>
      <c r="R3750" t="s">
        <v>8358</v>
      </c>
      <c r="S3750" s="32">
        <v>45925</v>
      </c>
      <c r="T3750" s="23">
        <v>42416.249305555553</v>
      </c>
      <c r="U3750" s="18" t="s">
        <v>8390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v>1.05</v>
      </c>
      <c r="P3751">
        <v>75</v>
      </c>
      <c r="Q3751" t="s">
        <v>8316</v>
      </c>
      <c r="R3751" t="s">
        <v>8358</v>
      </c>
      <c r="S3751" s="32">
        <v>45926</v>
      </c>
      <c r="T3751" s="23">
        <v>42489.165972222225</v>
      </c>
      <c r="U3751" s="18" t="s">
        <v>8388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v>1.0044999999999999</v>
      </c>
      <c r="P3752">
        <v>215.25</v>
      </c>
      <c r="Q3752" t="s">
        <v>8316</v>
      </c>
      <c r="R3752" t="s">
        <v>8358</v>
      </c>
      <c r="S3752" s="32">
        <v>45927</v>
      </c>
      <c r="T3752" s="23">
        <v>42045.332638888889</v>
      </c>
      <c r="U3752" s="18" t="s">
        <v>8390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v>1.3260000000000001</v>
      </c>
      <c r="P3753">
        <v>120.54545454545455</v>
      </c>
      <c r="Q3753" t="s">
        <v>8316</v>
      </c>
      <c r="R3753" t="s">
        <v>8358</v>
      </c>
      <c r="S3753" s="32">
        <v>45928</v>
      </c>
      <c r="T3753" s="23">
        <v>42462.993900462956</v>
      </c>
      <c r="U3753" s="18" t="s">
        <v>8389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v>1.1299999999999999</v>
      </c>
      <c r="P3754">
        <v>37.666666666666664</v>
      </c>
      <c r="Q3754" t="s">
        <v>8316</v>
      </c>
      <c r="R3754" t="s">
        <v>8358</v>
      </c>
      <c r="S3754" s="32">
        <v>45929</v>
      </c>
      <c r="T3754" s="23">
        <v>42659.875</v>
      </c>
      <c r="U3754" s="18" t="s">
        <v>8388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v>1.0334000000000001</v>
      </c>
      <c r="P3755">
        <v>172.23333333333332</v>
      </c>
      <c r="Q3755" t="s">
        <v>8316</v>
      </c>
      <c r="R3755" t="s">
        <v>8358</v>
      </c>
      <c r="S3755" s="32">
        <v>45930</v>
      </c>
      <c r="T3755" s="23">
        <v>42158</v>
      </c>
      <c r="U3755" s="18" t="s">
        <v>8390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v>1.2</v>
      </c>
      <c r="P3756">
        <v>111.11111111111111</v>
      </c>
      <c r="Q3756" t="s">
        <v>8316</v>
      </c>
      <c r="R3756" t="s">
        <v>8358</v>
      </c>
      <c r="S3756" s="32">
        <v>45931</v>
      </c>
      <c r="T3756" s="23">
        <v>41846.207638888889</v>
      </c>
      <c r="U3756" s="18" t="s">
        <v>8389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v>1.2963636363636364</v>
      </c>
      <c r="P3757">
        <v>25.464285714285715</v>
      </c>
      <c r="Q3757" t="s">
        <v>8316</v>
      </c>
      <c r="R3757" t="s">
        <v>8358</v>
      </c>
      <c r="S3757" s="32">
        <v>45932</v>
      </c>
      <c r="T3757" s="23">
        <v>42475.866979166662</v>
      </c>
      <c r="U3757" s="18" t="s">
        <v>8388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v>1.0111111111111111</v>
      </c>
      <c r="P3758">
        <v>267.64705882352939</v>
      </c>
      <c r="Q3758" t="s">
        <v>8316</v>
      </c>
      <c r="R3758" t="s">
        <v>8358</v>
      </c>
      <c r="S3758" s="32">
        <v>45933</v>
      </c>
      <c r="T3758" s="23">
        <v>41801.814791666664</v>
      </c>
      <c r="U3758" s="18" t="s">
        <v>8389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v>1.0851428571428572</v>
      </c>
      <c r="P3759">
        <v>75.959999999999994</v>
      </c>
      <c r="Q3759" t="s">
        <v>8316</v>
      </c>
      <c r="R3759" t="s">
        <v>8358</v>
      </c>
      <c r="S3759" s="32">
        <v>45934</v>
      </c>
      <c r="T3759" s="23">
        <v>41974.850868055553</v>
      </c>
      <c r="U3759" s="18" t="s">
        <v>8389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v>1.0233333333333334</v>
      </c>
      <c r="P3760">
        <v>59.03846153846154</v>
      </c>
      <c r="Q3760" t="s">
        <v>8316</v>
      </c>
      <c r="R3760" t="s">
        <v>8358</v>
      </c>
      <c r="S3760" s="32">
        <v>45935</v>
      </c>
      <c r="T3760" s="23">
        <v>41778.208333333336</v>
      </c>
      <c r="U3760" s="18" t="s">
        <v>8389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v>1.1024425000000002</v>
      </c>
      <c r="P3761">
        <v>50.111022727272733</v>
      </c>
      <c r="Q3761" t="s">
        <v>8316</v>
      </c>
      <c r="R3761" t="s">
        <v>8358</v>
      </c>
      <c r="S3761" s="32">
        <v>45936</v>
      </c>
      <c r="T3761" s="23">
        <v>42242.108252314814</v>
      </c>
      <c r="U3761" s="18" t="s">
        <v>8389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v>1.010154</v>
      </c>
      <c r="P3762">
        <v>55.502967032967035</v>
      </c>
      <c r="Q3762" t="s">
        <v>8316</v>
      </c>
      <c r="R3762" t="s">
        <v>8358</v>
      </c>
      <c r="S3762" s="32">
        <v>45937</v>
      </c>
      <c r="T3762" s="23">
        <v>41764.525300925925</v>
      </c>
      <c r="U3762" s="18" t="s">
        <v>8390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v>1</v>
      </c>
      <c r="P3763">
        <v>166.66666666666666</v>
      </c>
      <c r="Q3763" t="s">
        <v>8316</v>
      </c>
      <c r="R3763" t="s">
        <v>8358</v>
      </c>
      <c r="S3763" s="32">
        <v>45938</v>
      </c>
      <c r="T3763" s="23">
        <v>42226.958333333328</v>
      </c>
      <c r="U3763" s="18" t="s">
        <v>8388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v>1.0624</v>
      </c>
      <c r="P3764">
        <v>47.428571428571431</v>
      </c>
      <c r="Q3764" t="s">
        <v>8316</v>
      </c>
      <c r="R3764" t="s">
        <v>8358</v>
      </c>
      <c r="S3764" s="32">
        <v>45939</v>
      </c>
      <c r="T3764" s="23">
        <v>42218.813530092593</v>
      </c>
      <c r="U3764" s="18" t="s">
        <v>8389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v>1</v>
      </c>
      <c r="P3765">
        <v>64.935064935064929</v>
      </c>
      <c r="Q3765" t="s">
        <v>8316</v>
      </c>
      <c r="R3765" t="s">
        <v>8358</v>
      </c>
      <c r="S3765" s="32">
        <v>45940</v>
      </c>
      <c r="T3765" s="23">
        <v>42095.708634259259</v>
      </c>
      <c r="U3765" s="18" t="s">
        <v>8390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v>1</v>
      </c>
      <c r="P3766">
        <v>55.555555555555557</v>
      </c>
      <c r="Q3766" t="s">
        <v>8316</v>
      </c>
      <c r="R3766" t="s">
        <v>8358</v>
      </c>
      <c r="S3766" s="32">
        <v>45941</v>
      </c>
      <c r="T3766" s="23">
        <v>42519.024999999994</v>
      </c>
      <c r="U3766" s="18" t="s">
        <v>8389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v>1.1345714285714286</v>
      </c>
      <c r="P3767">
        <v>74.224299065420567</v>
      </c>
      <c r="Q3767" t="s">
        <v>8316</v>
      </c>
      <c r="R3767" t="s">
        <v>8358</v>
      </c>
      <c r="S3767" s="32">
        <v>45942</v>
      </c>
      <c r="T3767" s="23">
        <v>41850.776412037041</v>
      </c>
      <c r="U3767" s="18" t="s">
        <v>8390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v>1.0265010000000001</v>
      </c>
      <c r="P3768">
        <v>106.9271875</v>
      </c>
      <c r="Q3768" t="s">
        <v>8316</v>
      </c>
      <c r="R3768" t="s">
        <v>8358</v>
      </c>
      <c r="S3768" s="32">
        <v>45943</v>
      </c>
      <c r="T3768" s="23">
        <v>41823.167187500003</v>
      </c>
      <c r="U3768" s="18" t="s">
        <v>8391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v>1.1675</v>
      </c>
      <c r="P3769">
        <v>41.696428571428569</v>
      </c>
      <c r="Q3769" t="s">
        <v>8316</v>
      </c>
      <c r="R3769" t="s">
        <v>8358</v>
      </c>
      <c r="S3769" s="32">
        <v>45944</v>
      </c>
      <c r="T3769" s="23">
        <v>42064.207638888889</v>
      </c>
      <c r="U3769" s="18" t="s">
        <v>8389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v>1.0765274999999999</v>
      </c>
      <c r="P3770">
        <v>74.243275862068955</v>
      </c>
      <c r="Q3770" t="s">
        <v>8316</v>
      </c>
      <c r="R3770" t="s">
        <v>8358</v>
      </c>
      <c r="S3770" s="32">
        <v>45945</v>
      </c>
      <c r="T3770" s="23">
        <v>41802.727893518517</v>
      </c>
      <c r="U3770" s="18" t="s">
        <v>8389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v>1</v>
      </c>
      <c r="P3771">
        <v>73.333333333333329</v>
      </c>
      <c r="Q3771" t="s">
        <v>8316</v>
      </c>
      <c r="R3771" t="s">
        <v>8358</v>
      </c>
      <c r="S3771" s="32">
        <v>45946</v>
      </c>
      <c r="T3771" s="23">
        <v>42475.598136574074</v>
      </c>
      <c r="U3771" s="18" t="s">
        <v>8389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v>1</v>
      </c>
      <c r="P3772">
        <v>100</v>
      </c>
      <c r="Q3772" t="s">
        <v>8316</v>
      </c>
      <c r="R3772" t="s">
        <v>8358</v>
      </c>
      <c r="S3772" s="32">
        <v>45947</v>
      </c>
      <c r="T3772" s="23">
        <v>42168.930671296301</v>
      </c>
      <c r="U3772" s="18" t="s">
        <v>8389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v>1.46</v>
      </c>
      <c r="P3773">
        <v>38.421052631578945</v>
      </c>
      <c r="Q3773" t="s">
        <v>8316</v>
      </c>
      <c r="R3773" t="s">
        <v>8358</v>
      </c>
      <c r="S3773" s="32">
        <v>45948</v>
      </c>
      <c r="T3773" s="23">
        <v>42508</v>
      </c>
      <c r="U3773" s="18" t="s">
        <v>8389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v>1.1020000000000001</v>
      </c>
      <c r="P3774">
        <v>166.96969696969697</v>
      </c>
      <c r="Q3774" t="s">
        <v>8316</v>
      </c>
      <c r="R3774" t="s">
        <v>8358</v>
      </c>
      <c r="S3774" s="32">
        <v>45949</v>
      </c>
      <c r="T3774" s="23">
        <v>42703.25</v>
      </c>
      <c r="U3774" s="18" t="s">
        <v>8390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v>1.0820000000000001</v>
      </c>
      <c r="P3775">
        <v>94.912280701754383</v>
      </c>
      <c r="Q3775" t="s">
        <v>8316</v>
      </c>
      <c r="R3775" t="s">
        <v>8358</v>
      </c>
      <c r="S3775" s="32">
        <v>45950</v>
      </c>
      <c r="T3775" s="23">
        <v>42689.088888888888</v>
      </c>
      <c r="U3775" s="18" t="s">
        <v>8390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v>1</v>
      </c>
      <c r="P3776">
        <v>100</v>
      </c>
      <c r="Q3776" t="s">
        <v>8316</v>
      </c>
      <c r="R3776" t="s">
        <v>8358</v>
      </c>
      <c r="S3776" s="32">
        <v>45951</v>
      </c>
      <c r="T3776" s="23">
        <v>42103.792303240742</v>
      </c>
      <c r="U3776" s="18" t="s">
        <v>8389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v>1.0024999999999999</v>
      </c>
      <c r="P3777">
        <v>143.21428571428572</v>
      </c>
      <c r="Q3777" t="s">
        <v>8316</v>
      </c>
      <c r="R3777" t="s">
        <v>8358</v>
      </c>
      <c r="S3777" s="32">
        <v>45952</v>
      </c>
      <c r="T3777" s="23">
        <v>42103.166666666672</v>
      </c>
      <c r="U3777" s="18" t="s">
        <v>8389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v>1.0671250000000001</v>
      </c>
      <c r="P3778">
        <v>90.819148936170208</v>
      </c>
      <c r="Q3778" t="s">
        <v>8316</v>
      </c>
      <c r="R3778" t="s">
        <v>8358</v>
      </c>
      <c r="S3778" s="32">
        <v>45953</v>
      </c>
      <c r="T3778" s="23">
        <v>41852.041666666664</v>
      </c>
      <c r="U3778" s="18" t="s">
        <v>8390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v>1.4319999999999999</v>
      </c>
      <c r="P3779">
        <v>48.542372881355931</v>
      </c>
      <c r="Q3779" t="s">
        <v>8316</v>
      </c>
      <c r="R3779" t="s">
        <v>8358</v>
      </c>
      <c r="S3779" s="32">
        <v>45954</v>
      </c>
      <c r="T3779" s="23">
        <v>41909.166666666664</v>
      </c>
      <c r="U3779" s="18" t="s">
        <v>8389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v>1.0504166666666668</v>
      </c>
      <c r="P3780">
        <v>70.027777777777771</v>
      </c>
      <c r="Q3780" t="s">
        <v>8316</v>
      </c>
      <c r="R3780" t="s">
        <v>8358</v>
      </c>
      <c r="S3780" s="32">
        <v>45955</v>
      </c>
      <c r="T3780" s="23">
        <v>42049.819212962961</v>
      </c>
      <c r="U3780" s="18" t="s">
        <v>8389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v>1.0398000000000001</v>
      </c>
      <c r="P3781">
        <v>135.62608695652173</v>
      </c>
      <c r="Q3781" t="s">
        <v>8316</v>
      </c>
      <c r="R3781" t="s">
        <v>8358</v>
      </c>
      <c r="S3781" s="32">
        <v>45956</v>
      </c>
      <c r="T3781" s="23">
        <v>42455.693750000006</v>
      </c>
      <c r="U3781" s="18" t="s">
        <v>8392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v>1.2</v>
      </c>
      <c r="P3782">
        <v>100</v>
      </c>
      <c r="Q3782" t="s">
        <v>8316</v>
      </c>
      <c r="R3782" t="s">
        <v>8358</v>
      </c>
      <c r="S3782" s="32">
        <v>45957</v>
      </c>
      <c r="T3782" s="23">
        <v>42198.837499999994</v>
      </c>
      <c r="U3782" s="18" t="s">
        <v>8389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v>1.0966666666666667</v>
      </c>
      <c r="P3783">
        <v>94.90384615384616</v>
      </c>
      <c r="Q3783" t="s">
        <v>8316</v>
      </c>
      <c r="R3783" t="s">
        <v>8358</v>
      </c>
      <c r="S3783" s="32">
        <v>45958</v>
      </c>
      <c r="T3783" s="23">
        <v>41890.882928240739</v>
      </c>
      <c r="U3783" s="18" t="s">
        <v>8389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v>1.0175000000000001</v>
      </c>
      <c r="P3784">
        <v>75.370370370370367</v>
      </c>
      <c r="Q3784" t="s">
        <v>8316</v>
      </c>
      <c r="R3784" t="s">
        <v>8358</v>
      </c>
      <c r="S3784" s="32">
        <v>45959</v>
      </c>
      <c r="T3784" s="23">
        <v>42575.958333333328</v>
      </c>
      <c r="U3784" s="18" t="s">
        <v>8389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v>1.2891666666666666</v>
      </c>
      <c r="P3785">
        <v>64.458333333333329</v>
      </c>
      <c r="Q3785" t="s">
        <v>8316</v>
      </c>
      <c r="R3785" t="s">
        <v>8358</v>
      </c>
      <c r="S3785" s="32">
        <v>45960</v>
      </c>
      <c r="T3785" s="23">
        <v>42444.666666666672</v>
      </c>
      <c r="U3785" s="18" t="s">
        <v>8389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v>1.1499999999999999</v>
      </c>
      <c r="P3786">
        <v>115</v>
      </c>
      <c r="Q3786" t="s">
        <v>8316</v>
      </c>
      <c r="R3786" t="s">
        <v>8358</v>
      </c>
      <c r="S3786" s="32">
        <v>45961</v>
      </c>
      <c r="T3786" s="23">
        <v>42561.980694444443</v>
      </c>
      <c r="U3786" s="18" t="s">
        <v>8389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v>1.5075000000000001</v>
      </c>
      <c r="P3787">
        <v>100.5</v>
      </c>
      <c r="Q3787" t="s">
        <v>8316</v>
      </c>
      <c r="R3787" t="s">
        <v>8358</v>
      </c>
      <c r="S3787" s="32">
        <v>45962</v>
      </c>
      <c r="T3787" s="23">
        <v>42584.418749999997</v>
      </c>
      <c r="U3787" s="18" t="s">
        <v>8389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v>1.1096666666666666</v>
      </c>
      <c r="P3788">
        <v>93.774647887323937</v>
      </c>
      <c r="Q3788" t="s">
        <v>8316</v>
      </c>
      <c r="R3788" t="s">
        <v>8358</v>
      </c>
      <c r="S3788" s="32">
        <v>45963</v>
      </c>
      <c r="T3788" s="23">
        <v>42517.037905092591</v>
      </c>
      <c r="U3788" s="18" t="s">
        <v>8390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v>1.0028571428571429</v>
      </c>
      <c r="P3789">
        <v>35.1</v>
      </c>
      <c r="Q3789" t="s">
        <v>8316</v>
      </c>
      <c r="R3789" t="s">
        <v>8358</v>
      </c>
      <c r="S3789" s="32">
        <v>45964</v>
      </c>
      <c r="T3789" s="23">
        <v>42196.165972222225</v>
      </c>
      <c r="U3789" s="18" t="s">
        <v>8388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v>6.6666666666666671E-3</v>
      </c>
      <c r="P3790">
        <v>500</v>
      </c>
      <c r="Q3790" t="s">
        <v>8316</v>
      </c>
      <c r="R3790" t="s">
        <v>8358</v>
      </c>
      <c r="S3790" s="32">
        <v>45965</v>
      </c>
      <c r="T3790" s="23">
        <v>42361.679166666669</v>
      </c>
      <c r="U3790" s="18" t="s">
        <v>8399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v>3.267605633802817E-2</v>
      </c>
      <c r="P3791">
        <v>29</v>
      </c>
      <c r="Q3791" t="s">
        <v>8316</v>
      </c>
      <c r="R3791" t="s">
        <v>8358</v>
      </c>
      <c r="S3791" s="32">
        <v>45966</v>
      </c>
      <c r="T3791" s="23">
        <v>42170.798819444448</v>
      </c>
      <c r="U3791" s="18" t="s">
        <v>8389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v>0</v>
      </c>
      <c r="P3792" t="e">
        <v>#DIV/0!</v>
      </c>
      <c r="Q3792" t="s">
        <v>8316</v>
      </c>
      <c r="R3792" t="s">
        <v>8358</v>
      </c>
      <c r="S3792" s="32">
        <v>45967</v>
      </c>
      <c r="T3792" s="23">
        <v>42696.708599537036</v>
      </c>
      <c r="U3792" s="18" t="s">
        <v>8392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v>0</v>
      </c>
      <c r="P3793" t="e">
        <v>#DIV/0!</v>
      </c>
      <c r="Q3793" t="s">
        <v>8316</v>
      </c>
      <c r="R3793" t="s">
        <v>8358</v>
      </c>
      <c r="S3793" s="32">
        <v>45968</v>
      </c>
      <c r="T3793" s="23">
        <v>41826.692037037035</v>
      </c>
      <c r="U3793" s="18" t="s">
        <v>8389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v>2.8E-3</v>
      </c>
      <c r="P3794">
        <v>17.5</v>
      </c>
      <c r="Q3794" t="s">
        <v>8316</v>
      </c>
      <c r="R3794" t="s">
        <v>8358</v>
      </c>
      <c r="S3794" s="32">
        <v>45969</v>
      </c>
      <c r="T3794" s="23">
        <v>42200.447013888886</v>
      </c>
      <c r="U3794" s="18" t="s">
        <v>8391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v>0.59657142857142853</v>
      </c>
      <c r="P3795">
        <v>174</v>
      </c>
      <c r="Q3795" t="s">
        <v>8316</v>
      </c>
      <c r="R3795" t="s">
        <v>8358</v>
      </c>
      <c r="S3795" s="32">
        <v>45970</v>
      </c>
      <c r="T3795" s="23">
        <v>41989.938993055555</v>
      </c>
      <c r="U3795" s="18" t="s">
        <v>8390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v>0.01</v>
      </c>
      <c r="P3796">
        <v>50</v>
      </c>
      <c r="Q3796" t="s">
        <v>8316</v>
      </c>
      <c r="R3796" t="s">
        <v>8358</v>
      </c>
      <c r="S3796" s="32">
        <v>45971</v>
      </c>
      <c r="T3796" s="23">
        <v>42162.58048611111</v>
      </c>
      <c r="U3796" s="18" t="s">
        <v>8390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v>1.6666666666666666E-2</v>
      </c>
      <c r="P3797">
        <v>5</v>
      </c>
      <c r="Q3797" t="s">
        <v>8316</v>
      </c>
      <c r="R3797" t="s">
        <v>8358</v>
      </c>
      <c r="S3797" s="32">
        <v>45972</v>
      </c>
      <c r="T3797" s="23">
        <v>42244.9375</v>
      </c>
      <c r="U3797" s="18" t="s">
        <v>8388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v>4.4444444444444447E-5</v>
      </c>
      <c r="P3798">
        <v>1</v>
      </c>
      <c r="Q3798" t="s">
        <v>8316</v>
      </c>
      <c r="R3798" t="s">
        <v>8358</v>
      </c>
      <c r="S3798" s="32">
        <v>45973</v>
      </c>
      <c r="T3798" s="23">
        <v>42749.029583333337</v>
      </c>
      <c r="U3798" s="18" t="s">
        <v>8393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v>0.89666666666666661</v>
      </c>
      <c r="P3799">
        <v>145.40540540540542</v>
      </c>
      <c r="Q3799" t="s">
        <v>8316</v>
      </c>
      <c r="R3799" t="s">
        <v>8358</v>
      </c>
      <c r="S3799" s="32">
        <v>45974</v>
      </c>
      <c r="T3799" s="23">
        <v>42114.881539351853</v>
      </c>
      <c r="U3799" s="18" t="s">
        <v>8390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v>1.4642857142857143E-2</v>
      </c>
      <c r="P3800">
        <v>205</v>
      </c>
      <c r="Q3800" t="s">
        <v>8316</v>
      </c>
      <c r="R3800" t="s">
        <v>8358</v>
      </c>
      <c r="S3800" s="32">
        <v>45975</v>
      </c>
      <c r="T3800" s="23">
        <v>41861.722777777781</v>
      </c>
      <c r="U3800" s="18" t="s">
        <v>8399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v>4.02E-2</v>
      </c>
      <c r="P3801">
        <v>100.5</v>
      </c>
      <c r="Q3801" t="s">
        <v>8316</v>
      </c>
      <c r="R3801" t="s">
        <v>8358</v>
      </c>
      <c r="S3801" s="32">
        <v>45976</v>
      </c>
      <c r="T3801" s="23">
        <v>42440.93105324074</v>
      </c>
      <c r="U3801" s="18" t="s">
        <v>8391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v>4.0045454545454544E-2</v>
      </c>
      <c r="P3802">
        <v>55.0625</v>
      </c>
      <c r="Q3802" t="s">
        <v>8316</v>
      </c>
      <c r="R3802" t="s">
        <v>8358</v>
      </c>
      <c r="S3802" s="32">
        <v>45977</v>
      </c>
      <c r="T3802" s="23">
        <v>42015.207638888889</v>
      </c>
      <c r="U3802" s="18" t="s">
        <v>8393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v>8.5199999999999998E-2</v>
      </c>
      <c r="P3803">
        <v>47.333333333333336</v>
      </c>
      <c r="Q3803" t="s">
        <v>8316</v>
      </c>
      <c r="R3803" t="s">
        <v>8358</v>
      </c>
      <c r="S3803" s="32">
        <v>45978</v>
      </c>
      <c r="T3803" s="23">
        <v>42006.676111111112</v>
      </c>
      <c r="U3803" s="18" t="s">
        <v>8390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v>0</v>
      </c>
      <c r="P3804" t="e">
        <v>#DIV/0!</v>
      </c>
      <c r="Q3804" t="s">
        <v>8316</v>
      </c>
      <c r="R3804" t="s">
        <v>8358</v>
      </c>
      <c r="S3804" s="32">
        <v>45979</v>
      </c>
      <c r="T3804" s="23">
        <v>42299.126226851848</v>
      </c>
      <c r="U3804" s="18" t="s">
        <v>8389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v>0.19650000000000001</v>
      </c>
      <c r="P3805">
        <v>58.95</v>
      </c>
      <c r="Q3805" t="s">
        <v>8316</v>
      </c>
      <c r="R3805" t="s">
        <v>8358</v>
      </c>
      <c r="S3805" s="32">
        <v>45980</v>
      </c>
      <c r="T3805" s="23">
        <v>42433.971851851849</v>
      </c>
      <c r="U3805" s="18" t="s">
        <v>8391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v>0</v>
      </c>
      <c r="P3806" t="e">
        <v>#DIV/0!</v>
      </c>
      <c r="Q3806" t="s">
        <v>8316</v>
      </c>
      <c r="R3806" t="s">
        <v>8358</v>
      </c>
      <c r="S3806" s="32">
        <v>45981</v>
      </c>
      <c r="T3806" s="23">
        <v>42582.291666666672</v>
      </c>
      <c r="U3806" s="18" t="s">
        <v>8390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v>2.0000000000000002E-5</v>
      </c>
      <c r="P3807">
        <v>1.5</v>
      </c>
      <c r="Q3807" t="s">
        <v>8316</v>
      </c>
      <c r="R3807" t="s">
        <v>8358</v>
      </c>
      <c r="S3807" s="32">
        <v>45982</v>
      </c>
      <c r="T3807" s="23">
        <v>41909.887037037035</v>
      </c>
      <c r="U3807" s="18" t="s">
        <v>8399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v>6.6666666666666664E-4</v>
      </c>
      <c r="P3808">
        <v>5</v>
      </c>
      <c r="Q3808" t="s">
        <v>8316</v>
      </c>
      <c r="R3808" t="s">
        <v>8358</v>
      </c>
      <c r="S3808" s="32">
        <v>45983</v>
      </c>
      <c r="T3808" s="23">
        <v>41819.259039351848</v>
      </c>
      <c r="U3808" s="18" t="s">
        <v>8390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v>0.30333333333333334</v>
      </c>
      <c r="P3809">
        <v>50.555555555555557</v>
      </c>
      <c r="Q3809" t="s">
        <v>8316</v>
      </c>
      <c r="R3809" t="s">
        <v>8358</v>
      </c>
      <c r="S3809" s="32">
        <v>45984</v>
      </c>
      <c r="T3809" s="23">
        <v>42097.909016203703</v>
      </c>
      <c r="U3809" s="18" t="s">
        <v>8389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v>1</v>
      </c>
      <c r="P3810">
        <v>41.666666666666664</v>
      </c>
      <c r="Q3810" t="s">
        <v>8316</v>
      </c>
      <c r="R3810" t="s">
        <v>8317</v>
      </c>
      <c r="S3810" s="32">
        <v>45985</v>
      </c>
      <c r="T3810" s="23">
        <v>42119.412256944444</v>
      </c>
      <c r="U3810" s="18" t="s">
        <v>8389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v>1.0125</v>
      </c>
      <c r="P3811">
        <v>53.289473684210527</v>
      </c>
      <c r="Q3811" t="s">
        <v>8316</v>
      </c>
      <c r="R3811" t="s">
        <v>8317</v>
      </c>
      <c r="S3811" s="32">
        <v>45986</v>
      </c>
      <c r="T3811" s="23">
        <v>41850.958333333336</v>
      </c>
      <c r="U3811" s="18" t="s">
        <v>8389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v>1.2173333333333334</v>
      </c>
      <c r="P3812">
        <v>70.230769230769226</v>
      </c>
      <c r="Q3812" t="s">
        <v>8316</v>
      </c>
      <c r="R3812" t="s">
        <v>8317</v>
      </c>
      <c r="S3812" s="32">
        <v>45987</v>
      </c>
      <c r="T3812" s="23">
        <v>42084.807384259257</v>
      </c>
      <c r="U3812" s="18" t="s">
        <v>8389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v>3.3</v>
      </c>
      <c r="P3813">
        <v>43.421052631578945</v>
      </c>
      <c r="Q3813" t="s">
        <v>8316</v>
      </c>
      <c r="R3813" t="s">
        <v>8317</v>
      </c>
      <c r="S3813" s="32">
        <v>45988</v>
      </c>
      <c r="T3813" s="23">
        <v>42521.458333333328</v>
      </c>
      <c r="U3813" s="18" t="s">
        <v>8388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v>1.0954999999999999</v>
      </c>
      <c r="P3814">
        <v>199.18181818181819</v>
      </c>
      <c r="Q3814" t="s">
        <v>8316</v>
      </c>
      <c r="R3814" t="s">
        <v>8317</v>
      </c>
      <c r="S3814" s="32">
        <v>45989</v>
      </c>
      <c r="T3814" s="23">
        <v>42156.165972222225</v>
      </c>
      <c r="U3814" s="18" t="s">
        <v>8389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v>1.0095190476190474</v>
      </c>
      <c r="P3815">
        <v>78.518148148148143</v>
      </c>
      <c r="Q3815" t="s">
        <v>8316</v>
      </c>
      <c r="R3815" t="s">
        <v>8317</v>
      </c>
      <c r="S3815" s="32">
        <v>45990</v>
      </c>
      <c r="T3815" s="23">
        <v>42535.904861111107</v>
      </c>
      <c r="U3815" s="18" t="s">
        <v>8389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v>1.4013333333333333</v>
      </c>
      <c r="P3816">
        <v>61.823529411764703</v>
      </c>
      <c r="Q3816" t="s">
        <v>8316</v>
      </c>
      <c r="R3816" t="s">
        <v>8317</v>
      </c>
      <c r="S3816" s="32">
        <v>45991</v>
      </c>
      <c r="T3816" s="23">
        <v>42095.165972222225</v>
      </c>
      <c r="U3816" s="18" t="s">
        <v>8389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v>1.0000100000000001</v>
      </c>
      <c r="P3817">
        <v>50.000500000000002</v>
      </c>
      <c r="Q3817" t="s">
        <v>8316</v>
      </c>
      <c r="R3817" t="s">
        <v>8317</v>
      </c>
      <c r="S3817" s="32">
        <v>45992</v>
      </c>
      <c r="T3817" s="23">
        <v>42236.958333333328</v>
      </c>
      <c r="U3817" s="18" t="s">
        <v>8389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v>1.19238</v>
      </c>
      <c r="P3818">
        <v>48.339729729729726</v>
      </c>
      <c r="Q3818" t="s">
        <v>8316</v>
      </c>
      <c r="R3818" t="s">
        <v>8317</v>
      </c>
      <c r="S3818" s="32">
        <v>45993</v>
      </c>
      <c r="T3818" s="23">
        <v>41837.690081018518</v>
      </c>
      <c r="U3818" s="18" t="s">
        <v>8389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v>1.0725</v>
      </c>
      <c r="P3819">
        <v>107.25</v>
      </c>
      <c r="Q3819" t="s">
        <v>8316</v>
      </c>
      <c r="R3819" t="s">
        <v>8317</v>
      </c>
      <c r="S3819" s="32">
        <v>45994</v>
      </c>
      <c r="T3819" s="23">
        <v>42301.165972222225</v>
      </c>
      <c r="U3819" s="18" t="s">
        <v>8389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v>2.2799999999999998</v>
      </c>
      <c r="P3820">
        <v>57</v>
      </c>
      <c r="Q3820" t="s">
        <v>8316</v>
      </c>
      <c r="R3820" t="s">
        <v>8317</v>
      </c>
      <c r="S3820" s="32">
        <v>45995</v>
      </c>
      <c r="T3820" s="23">
        <v>42075.800717592589</v>
      </c>
      <c r="U3820" s="18" t="s">
        <v>8388</v>
      </c>
    </row>
    <row r="3821" spans="1:21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v>1.0640000000000001</v>
      </c>
      <c r="P3821">
        <v>40.92307692307692</v>
      </c>
      <c r="Q3821" t="s">
        <v>8316</v>
      </c>
      <c r="R3821" t="s">
        <v>8317</v>
      </c>
      <c r="S3821" s="32">
        <v>45996</v>
      </c>
      <c r="T3821" s="23">
        <v>42202.876388888893</v>
      </c>
      <c r="U3821" s="18" t="s">
        <v>8389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v>1.4333333333333333</v>
      </c>
      <c r="P3822">
        <v>21.5</v>
      </c>
      <c r="Q3822" t="s">
        <v>8316</v>
      </c>
      <c r="R3822" t="s">
        <v>8317</v>
      </c>
      <c r="S3822" s="32">
        <v>45997</v>
      </c>
      <c r="T3822" s="23">
        <v>42190.651817129634</v>
      </c>
      <c r="U3822" s="18" t="s">
        <v>8388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v>1.0454285714285714</v>
      </c>
      <c r="P3823">
        <v>79.543478260869563</v>
      </c>
      <c r="Q3823" t="s">
        <v>8316</v>
      </c>
      <c r="R3823" t="s">
        <v>8317</v>
      </c>
      <c r="S3823" s="32">
        <v>45998</v>
      </c>
      <c r="T3823" s="23">
        <v>42373.180636574078</v>
      </c>
      <c r="U3823" s="18" t="s">
        <v>8389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v>1.1002000000000001</v>
      </c>
      <c r="P3824">
        <v>72.381578947368425</v>
      </c>
      <c r="Q3824" t="s">
        <v>8316</v>
      </c>
      <c r="R3824" t="s">
        <v>8317</v>
      </c>
      <c r="S3824" s="32">
        <v>45999</v>
      </c>
      <c r="T3824" s="23">
        <v>42388.957638888889</v>
      </c>
      <c r="U3824" s="18" t="s">
        <v>8390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v>1.06</v>
      </c>
      <c r="P3825">
        <v>64.634146341463421</v>
      </c>
      <c r="Q3825" t="s">
        <v>8316</v>
      </c>
      <c r="R3825" t="s">
        <v>8317</v>
      </c>
      <c r="S3825" s="32">
        <v>46000</v>
      </c>
      <c r="T3825" s="23">
        <v>42205.165972222225</v>
      </c>
      <c r="U3825" s="18" t="s">
        <v>8389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v>1.08</v>
      </c>
      <c r="P3826">
        <v>38.571428571428569</v>
      </c>
      <c r="Q3826" t="s">
        <v>8316</v>
      </c>
      <c r="R3826" t="s">
        <v>8317</v>
      </c>
      <c r="S3826" s="32">
        <v>46001</v>
      </c>
      <c r="T3826" s="23">
        <v>42583.570138888885</v>
      </c>
      <c r="U3826" s="18" t="s">
        <v>8388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v>1.0542</v>
      </c>
      <c r="P3827">
        <v>107.57142857142857</v>
      </c>
      <c r="Q3827" t="s">
        <v>8316</v>
      </c>
      <c r="R3827" t="s">
        <v>8317</v>
      </c>
      <c r="S3827" s="32">
        <v>46002</v>
      </c>
      <c r="T3827" s="23">
        <v>42172.069606481484</v>
      </c>
      <c r="U3827" s="18" t="s">
        <v>8390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v>1.1916666666666667</v>
      </c>
      <c r="P3828">
        <v>27.5</v>
      </c>
      <c r="Q3828" t="s">
        <v>8316</v>
      </c>
      <c r="R3828" t="s">
        <v>8317</v>
      </c>
      <c r="S3828" s="32">
        <v>46003</v>
      </c>
      <c r="T3828" s="23">
        <v>42131.423541666663</v>
      </c>
      <c r="U3828" s="18" t="s">
        <v>8388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v>1.5266666666666666</v>
      </c>
      <c r="P3829">
        <v>70.461538461538467</v>
      </c>
      <c r="Q3829" t="s">
        <v>8316</v>
      </c>
      <c r="R3829" t="s">
        <v>8317</v>
      </c>
      <c r="S3829" s="32">
        <v>46004</v>
      </c>
      <c r="T3829" s="23">
        <v>42090</v>
      </c>
      <c r="U3829" s="18" t="s">
        <v>8389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v>1</v>
      </c>
      <c r="P3830">
        <v>178.57142857142858</v>
      </c>
      <c r="Q3830" t="s">
        <v>8316</v>
      </c>
      <c r="R3830" t="s">
        <v>8317</v>
      </c>
      <c r="S3830" s="32">
        <v>46005</v>
      </c>
      <c r="T3830" s="23">
        <v>42004.569293981483</v>
      </c>
      <c r="U3830" s="18" t="s">
        <v>8390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v>1.002</v>
      </c>
      <c r="P3831">
        <v>62.625</v>
      </c>
      <c r="Q3831" t="s">
        <v>8316</v>
      </c>
      <c r="R3831" t="s">
        <v>8317</v>
      </c>
      <c r="S3831" s="32">
        <v>46006</v>
      </c>
      <c r="T3831" s="23">
        <v>42613.865405092598</v>
      </c>
      <c r="U3831" s="18" t="s">
        <v>8388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v>2.25</v>
      </c>
      <c r="P3832">
        <v>75</v>
      </c>
      <c r="Q3832" t="s">
        <v>8316</v>
      </c>
      <c r="R3832" t="s">
        <v>8317</v>
      </c>
      <c r="S3832" s="32">
        <v>46007</v>
      </c>
      <c r="T3832" s="23">
        <v>42517.740868055553</v>
      </c>
      <c r="U3832" s="18" t="s">
        <v>8388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v>1.0602199999999999</v>
      </c>
      <c r="P3833">
        <v>58.901111111111113</v>
      </c>
      <c r="Q3833" t="s">
        <v>8316</v>
      </c>
      <c r="R3833" t="s">
        <v>8317</v>
      </c>
      <c r="S3833" s="32">
        <v>46008</v>
      </c>
      <c r="T3833" s="23">
        <v>41948.890567129631</v>
      </c>
      <c r="U3833" s="18" t="s">
        <v>8388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v>1.0466666666666666</v>
      </c>
      <c r="P3834">
        <v>139.55555555555554</v>
      </c>
      <c r="Q3834" t="s">
        <v>8316</v>
      </c>
      <c r="R3834" t="s">
        <v>8317</v>
      </c>
      <c r="S3834" s="32">
        <v>46009</v>
      </c>
      <c r="T3834" s="23">
        <v>42420.114988425921</v>
      </c>
      <c r="U3834" s="18" t="s">
        <v>8389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v>1.1666666666666667</v>
      </c>
      <c r="P3835">
        <v>70</v>
      </c>
      <c r="Q3835" t="s">
        <v>8316</v>
      </c>
      <c r="R3835" t="s">
        <v>8317</v>
      </c>
      <c r="S3835" s="32">
        <v>46010</v>
      </c>
      <c r="T3835" s="23">
        <v>41974.797916666663</v>
      </c>
      <c r="U3835" s="18" t="s">
        <v>8389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v>1.0903333333333334</v>
      </c>
      <c r="P3836">
        <v>57.385964912280699</v>
      </c>
      <c r="Q3836" t="s">
        <v>8316</v>
      </c>
      <c r="R3836" t="s">
        <v>8317</v>
      </c>
      <c r="S3836" s="32">
        <v>46011</v>
      </c>
      <c r="T3836" s="23">
        <v>42173.445219907408</v>
      </c>
      <c r="U3836" s="18" t="s">
        <v>8389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v>1.6</v>
      </c>
      <c r="P3837">
        <v>40</v>
      </c>
      <c r="Q3837" t="s">
        <v>8316</v>
      </c>
      <c r="R3837" t="s">
        <v>8317</v>
      </c>
      <c r="S3837" s="32">
        <v>46012</v>
      </c>
      <c r="T3837" s="23">
        <v>42481.94222222222</v>
      </c>
      <c r="U3837" s="18" t="s">
        <v>8388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v>1.125</v>
      </c>
      <c r="P3838">
        <v>64.285714285714292</v>
      </c>
      <c r="Q3838" t="s">
        <v>8316</v>
      </c>
      <c r="R3838" t="s">
        <v>8317</v>
      </c>
      <c r="S3838" s="32">
        <v>46013</v>
      </c>
      <c r="T3838" s="23">
        <v>42585.172916666663</v>
      </c>
      <c r="U3838" s="18" t="s">
        <v>8388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v>1.0209999999999999</v>
      </c>
      <c r="P3839">
        <v>120.11764705882354</v>
      </c>
      <c r="Q3839" t="s">
        <v>8316</v>
      </c>
      <c r="R3839" t="s">
        <v>8317</v>
      </c>
      <c r="S3839" s="32">
        <v>46014</v>
      </c>
      <c r="T3839" s="23">
        <v>42188.765717592592</v>
      </c>
      <c r="U3839" s="18" t="s">
        <v>8389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v>1.00824</v>
      </c>
      <c r="P3840">
        <v>1008.24</v>
      </c>
      <c r="Q3840" t="s">
        <v>8316</v>
      </c>
      <c r="R3840" t="s">
        <v>8317</v>
      </c>
      <c r="S3840" s="32">
        <v>46015</v>
      </c>
      <c r="T3840" s="23">
        <v>42146.710752314815</v>
      </c>
      <c r="U3840" s="18" t="s">
        <v>8399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v>1.0125</v>
      </c>
      <c r="P3841">
        <v>63.28125</v>
      </c>
      <c r="Q3841" t="s">
        <v>8316</v>
      </c>
      <c r="R3841" t="s">
        <v>8317</v>
      </c>
      <c r="S3841" s="32">
        <v>46016</v>
      </c>
      <c r="T3841" s="23">
        <v>42215.142638888887</v>
      </c>
      <c r="U3841" s="18" t="s">
        <v>8389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v>65</v>
      </c>
      <c r="P3842">
        <v>21.666666666666668</v>
      </c>
      <c r="Q3842" t="s">
        <v>8316</v>
      </c>
      <c r="R3842" t="s">
        <v>8317</v>
      </c>
      <c r="S3842" s="32">
        <v>46017</v>
      </c>
      <c r="T3842" s="23">
        <v>42457.660057870366</v>
      </c>
      <c r="U3842" s="18" t="s">
        <v>8388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v>8.72E-2</v>
      </c>
      <c r="P3843">
        <v>25.647058823529413</v>
      </c>
      <c r="Q3843" t="s">
        <v>8316</v>
      </c>
      <c r="R3843" t="s">
        <v>8317</v>
      </c>
      <c r="S3843" s="32">
        <v>46018</v>
      </c>
      <c r="T3843" s="23">
        <v>41840.785729166666</v>
      </c>
      <c r="U3843" s="18" t="s">
        <v>8391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v>0.21940000000000001</v>
      </c>
      <c r="P3844">
        <v>47.695652173913047</v>
      </c>
      <c r="Q3844" t="s">
        <v>8316</v>
      </c>
      <c r="R3844" t="s">
        <v>8317</v>
      </c>
      <c r="S3844" s="32">
        <v>46019</v>
      </c>
      <c r="T3844" s="23">
        <v>41770.493657407409</v>
      </c>
      <c r="U3844" s="18" t="s">
        <v>8390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v>0.21299999999999999</v>
      </c>
      <c r="P3845">
        <v>56.05263157894737</v>
      </c>
      <c r="Q3845" t="s">
        <v>8316</v>
      </c>
      <c r="R3845" t="s">
        <v>8317</v>
      </c>
      <c r="S3845" s="32">
        <v>46020</v>
      </c>
      <c r="T3845" s="23">
        <v>41791.072500000002</v>
      </c>
      <c r="U3845" s="18" t="s">
        <v>8390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v>0.41489795918367345</v>
      </c>
      <c r="P3846">
        <v>81.319999999999993</v>
      </c>
      <c r="Q3846" t="s">
        <v>8316</v>
      </c>
      <c r="R3846" t="s">
        <v>8317</v>
      </c>
      <c r="S3846" s="32">
        <v>46021</v>
      </c>
      <c r="T3846" s="23">
        <v>41793.290972222225</v>
      </c>
      <c r="U3846" s="18" t="s">
        <v>8390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v>2.1049999999999999E-2</v>
      </c>
      <c r="P3847">
        <v>70.166666666666671</v>
      </c>
      <c r="Q3847" t="s">
        <v>8316</v>
      </c>
      <c r="R3847" t="s">
        <v>8317</v>
      </c>
      <c r="S3847" s="32">
        <v>46022</v>
      </c>
      <c r="T3847" s="23">
        <v>42278.627013888887</v>
      </c>
      <c r="U3847" s="18" t="s">
        <v>8397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v>2.7E-2</v>
      </c>
      <c r="P3848">
        <v>23.625</v>
      </c>
      <c r="Q3848" t="s">
        <v>8316</v>
      </c>
      <c r="R3848" t="s">
        <v>8317</v>
      </c>
      <c r="S3848" s="32">
        <v>46023</v>
      </c>
      <c r="T3848" s="23">
        <v>41916.290972222225</v>
      </c>
      <c r="U3848" s="18" t="s">
        <v>8390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v>0.16161904761904761</v>
      </c>
      <c r="P3849">
        <v>188.55555555555554</v>
      </c>
      <c r="Q3849" t="s">
        <v>8316</v>
      </c>
      <c r="R3849" t="s">
        <v>8317</v>
      </c>
      <c r="S3849" s="32">
        <v>46024</v>
      </c>
      <c r="T3849" s="23">
        <v>42204.224432870367</v>
      </c>
      <c r="U3849" s="18" t="s">
        <v>8391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v>0.16376923076923078</v>
      </c>
      <c r="P3850">
        <v>49.511627906976742</v>
      </c>
      <c r="Q3850" t="s">
        <v>8316</v>
      </c>
      <c r="R3850" t="s">
        <v>8317</v>
      </c>
      <c r="S3850" s="32">
        <v>46025</v>
      </c>
      <c r="T3850" s="23">
        <v>42295.817002314812</v>
      </c>
      <c r="U3850" s="18" t="s">
        <v>8391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v>7.0433333333333334E-2</v>
      </c>
      <c r="P3851">
        <v>75.464285714285708</v>
      </c>
      <c r="Q3851" t="s">
        <v>8316</v>
      </c>
      <c r="R3851" t="s">
        <v>8317</v>
      </c>
      <c r="S3851" s="32">
        <v>46026</v>
      </c>
      <c r="T3851" s="23">
        <v>42166.767175925925</v>
      </c>
      <c r="U3851" s="18" t="s">
        <v>8395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v>3.7999999999999999E-2</v>
      </c>
      <c r="P3852">
        <v>9.5</v>
      </c>
      <c r="Q3852" t="s">
        <v>8316</v>
      </c>
      <c r="R3852" t="s">
        <v>8317</v>
      </c>
      <c r="S3852" s="32">
        <v>46027</v>
      </c>
      <c r="T3852" s="23">
        <v>42005.124340277776</v>
      </c>
      <c r="U3852" s="18" t="s">
        <v>8389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v>0.34079999999999999</v>
      </c>
      <c r="P3853">
        <v>35.5</v>
      </c>
      <c r="Q3853" t="s">
        <v>8316</v>
      </c>
      <c r="R3853" t="s">
        <v>8317</v>
      </c>
      <c r="S3853" s="32">
        <v>46028</v>
      </c>
      <c r="T3853" s="23">
        <v>42202.439571759256</v>
      </c>
      <c r="U3853" s="18" t="s">
        <v>8389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v>2E-3</v>
      </c>
      <c r="P3854">
        <v>10</v>
      </c>
      <c r="Q3854" t="s">
        <v>8316</v>
      </c>
      <c r="R3854" t="s">
        <v>8317</v>
      </c>
      <c r="S3854" s="32">
        <v>46029</v>
      </c>
      <c r="T3854" s="23">
        <v>42090.149027777778</v>
      </c>
      <c r="U3854" s="18" t="s">
        <v>8391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v>2.5999999999999998E-4</v>
      </c>
      <c r="P3855">
        <v>13</v>
      </c>
      <c r="Q3855" t="s">
        <v>8316</v>
      </c>
      <c r="R3855" t="s">
        <v>8317</v>
      </c>
      <c r="S3855" s="32">
        <v>46030</v>
      </c>
      <c r="T3855" s="23">
        <v>41883.84002314815</v>
      </c>
      <c r="U3855" s="18" t="s">
        <v>8399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v>0.16254545454545455</v>
      </c>
      <c r="P3856">
        <v>89.4</v>
      </c>
      <c r="Q3856" t="s">
        <v>8316</v>
      </c>
      <c r="R3856" t="s">
        <v>8317</v>
      </c>
      <c r="S3856" s="32">
        <v>46031</v>
      </c>
      <c r="T3856" s="23">
        <v>42133.884930555556</v>
      </c>
      <c r="U3856" s="18" t="s">
        <v>8391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v>2.5000000000000001E-2</v>
      </c>
      <c r="P3857">
        <v>25</v>
      </c>
      <c r="Q3857" t="s">
        <v>8316</v>
      </c>
      <c r="R3857" t="s">
        <v>8317</v>
      </c>
      <c r="S3857" s="32">
        <v>46032</v>
      </c>
      <c r="T3857" s="23">
        <v>42089.929062499999</v>
      </c>
      <c r="U3857" s="18" t="s">
        <v>8389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v>2.0000000000000001E-4</v>
      </c>
      <c r="P3858">
        <v>1</v>
      </c>
      <c r="Q3858" t="s">
        <v>8316</v>
      </c>
      <c r="R3858" t="s">
        <v>8317</v>
      </c>
      <c r="S3858" s="32">
        <v>46033</v>
      </c>
      <c r="T3858" s="23">
        <v>42071.701423611114</v>
      </c>
      <c r="U3858" s="18" t="s">
        <v>8390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v>5.1999999999999998E-2</v>
      </c>
      <c r="P3859">
        <v>65</v>
      </c>
      <c r="Q3859" t="s">
        <v>8316</v>
      </c>
      <c r="R3859" t="s">
        <v>8317</v>
      </c>
      <c r="S3859" s="32">
        <v>46034</v>
      </c>
      <c r="T3859" s="23">
        <v>41852.716666666667</v>
      </c>
      <c r="U3859" s="18" t="s">
        <v>8390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v>0.02</v>
      </c>
      <c r="P3860">
        <v>10</v>
      </c>
      <c r="Q3860" t="s">
        <v>8316</v>
      </c>
      <c r="R3860" t="s">
        <v>8317</v>
      </c>
      <c r="S3860" s="32">
        <v>46035</v>
      </c>
      <c r="T3860" s="23">
        <v>42146.875</v>
      </c>
      <c r="U3860" s="18" t="s">
        <v>8388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v>4.0000000000000002E-4</v>
      </c>
      <c r="P3861">
        <v>1</v>
      </c>
      <c r="Q3861" t="s">
        <v>8316</v>
      </c>
      <c r="R3861" t="s">
        <v>8317</v>
      </c>
      <c r="S3861" s="32">
        <v>46036</v>
      </c>
      <c r="T3861" s="23">
        <v>41815.875</v>
      </c>
      <c r="U3861" s="18" t="s">
        <v>8389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v>0.17666666666666667</v>
      </c>
      <c r="P3862">
        <v>81.538461538461533</v>
      </c>
      <c r="Q3862" t="s">
        <v>8316</v>
      </c>
      <c r="R3862" t="s">
        <v>8317</v>
      </c>
      <c r="S3862" s="32">
        <v>46037</v>
      </c>
      <c r="T3862" s="23">
        <v>41863.660995370366</v>
      </c>
      <c r="U3862" s="18" t="s">
        <v>8390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v>0.05</v>
      </c>
      <c r="P3863">
        <v>100</v>
      </c>
      <c r="Q3863" t="s">
        <v>8316</v>
      </c>
      <c r="R3863" t="s">
        <v>8317</v>
      </c>
      <c r="S3863" s="32">
        <v>46038</v>
      </c>
      <c r="T3863" s="23">
        <v>41955.907638888893</v>
      </c>
      <c r="U3863" s="18" t="s">
        <v>8389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v>1.3333333333333334E-4</v>
      </c>
      <c r="P3864">
        <v>1</v>
      </c>
      <c r="Q3864" t="s">
        <v>8316</v>
      </c>
      <c r="R3864" t="s">
        <v>8317</v>
      </c>
      <c r="S3864" s="32">
        <v>46039</v>
      </c>
      <c r="T3864" s="23">
        <v>42625.707638888889</v>
      </c>
      <c r="U3864" s="18" t="s">
        <v>8390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v>0</v>
      </c>
      <c r="P3865" t="e">
        <v>#DIV/0!</v>
      </c>
      <c r="Q3865" t="s">
        <v>8316</v>
      </c>
      <c r="R3865" t="s">
        <v>8317</v>
      </c>
      <c r="S3865" s="32">
        <v>46040</v>
      </c>
      <c r="T3865" s="23">
        <v>42313.674826388888</v>
      </c>
      <c r="U3865" s="18" t="s">
        <v>8390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v>1.2E-2</v>
      </c>
      <c r="P3866">
        <v>20</v>
      </c>
      <c r="Q3866" t="s">
        <v>8316</v>
      </c>
      <c r="R3866" t="s">
        <v>8317</v>
      </c>
      <c r="S3866" s="32">
        <v>46041</v>
      </c>
      <c r="T3866" s="23">
        <v>42325.933495370366</v>
      </c>
      <c r="U3866" s="18" t="s">
        <v>8390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v>0.26937422295897223</v>
      </c>
      <c r="P3867">
        <v>46.428571428571431</v>
      </c>
      <c r="Q3867" t="s">
        <v>8316</v>
      </c>
      <c r="R3867" t="s">
        <v>8317</v>
      </c>
      <c r="S3867" s="32">
        <v>46042</v>
      </c>
      <c r="T3867" s="23">
        <v>41881.229166666664</v>
      </c>
      <c r="U3867" s="18" t="s">
        <v>8389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v>5.4999999999999997E-3</v>
      </c>
      <c r="P3868">
        <v>5.5</v>
      </c>
      <c r="Q3868" t="s">
        <v>8316</v>
      </c>
      <c r="R3868" t="s">
        <v>8317</v>
      </c>
      <c r="S3868" s="32">
        <v>46043</v>
      </c>
      <c r="T3868" s="23">
        <v>42452.145138888889</v>
      </c>
      <c r="U3868" s="18" t="s">
        <v>8389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v>0.1255</v>
      </c>
      <c r="P3869">
        <v>50.2</v>
      </c>
      <c r="Q3869" t="s">
        <v>8316</v>
      </c>
      <c r="R3869" t="s">
        <v>8317</v>
      </c>
      <c r="S3869" s="32">
        <v>46044</v>
      </c>
      <c r="T3869" s="23">
        <v>42539.814108796301</v>
      </c>
      <c r="U3869" s="18" t="s">
        <v>8389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v>2E-3</v>
      </c>
      <c r="P3870">
        <v>10</v>
      </c>
      <c r="Q3870" t="s">
        <v>8316</v>
      </c>
      <c r="R3870" t="s">
        <v>8358</v>
      </c>
      <c r="S3870" s="32">
        <v>46045</v>
      </c>
      <c r="T3870" s="23">
        <v>41890.659780092588</v>
      </c>
      <c r="U3870" s="18" t="s">
        <v>8390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v>3.44748684310884E-2</v>
      </c>
      <c r="P3871">
        <v>30.133333333333333</v>
      </c>
      <c r="Q3871" t="s">
        <v>8316</v>
      </c>
      <c r="R3871" t="s">
        <v>8358</v>
      </c>
      <c r="S3871" s="32">
        <v>46046</v>
      </c>
      <c r="T3871" s="23">
        <v>42077.132638888885</v>
      </c>
      <c r="U3871" s="18" t="s">
        <v>8391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v>0.15</v>
      </c>
      <c r="P3872">
        <v>150</v>
      </c>
      <c r="Q3872" t="s">
        <v>8316</v>
      </c>
      <c r="R3872" t="s">
        <v>8358</v>
      </c>
      <c r="S3872" s="32">
        <v>46047</v>
      </c>
      <c r="T3872" s="23">
        <v>41823.17219907407</v>
      </c>
      <c r="U3872" s="18" t="s">
        <v>8391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v>2.6666666666666668E-2</v>
      </c>
      <c r="P3873">
        <v>13.333333333333334</v>
      </c>
      <c r="Q3873" t="s">
        <v>8316</v>
      </c>
      <c r="R3873" t="s">
        <v>8358</v>
      </c>
      <c r="S3873" s="32">
        <v>46048</v>
      </c>
      <c r="T3873" s="23">
        <v>42823.739004629635</v>
      </c>
      <c r="U3873" s="18" t="s">
        <v>8389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v>0</v>
      </c>
      <c r="P3874" t="e">
        <v>#DIV/0!</v>
      </c>
      <c r="Q3874" t="s">
        <v>8316</v>
      </c>
      <c r="R3874" t="s">
        <v>8358</v>
      </c>
      <c r="S3874" s="32">
        <v>46049</v>
      </c>
      <c r="T3874" s="23">
        <v>42230.145787037036</v>
      </c>
      <c r="U3874" s="18" t="s">
        <v>8392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v>0</v>
      </c>
      <c r="P3875" t="e">
        <v>#DIV/0!</v>
      </c>
      <c r="Q3875" t="s">
        <v>8316</v>
      </c>
      <c r="R3875" t="s">
        <v>8358</v>
      </c>
      <c r="S3875" s="32">
        <v>46050</v>
      </c>
      <c r="T3875" s="23">
        <v>42285.696006944447</v>
      </c>
      <c r="U3875" s="18" t="s">
        <v>8390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v>0</v>
      </c>
      <c r="P3876" t="e">
        <v>#DIV/0!</v>
      </c>
      <c r="Q3876" t="s">
        <v>8316</v>
      </c>
      <c r="R3876" t="s">
        <v>8358</v>
      </c>
      <c r="S3876" s="32">
        <v>46051</v>
      </c>
      <c r="T3876" s="23">
        <v>42028.041666666672</v>
      </c>
      <c r="U3876" s="18" t="s">
        <v>8388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v>0</v>
      </c>
      <c r="P3877" t="e">
        <v>#DIV/0!</v>
      </c>
      <c r="Q3877" t="s">
        <v>8316</v>
      </c>
      <c r="R3877" t="s">
        <v>8358</v>
      </c>
      <c r="S3877" s="32">
        <v>46052</v>
      </c>
      <c r="T3877" s="23">
        <v>42616.416666666672</v>
      </c>
      <c r="U3877" s="18" t="s">
        <v>8395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v>0.52794871794871789</v>
      </c>
      <c r="P3878">
        <v>44.760869565217391</v>
      </c>
      <c r="Q3878" t="s">
        <v>8316</v>
      </c>
      <c r="R3878" t="s">
        <v>8358</v>
      </c>
      <c r="S3878" s="32">
        <v>46053</v>
      </c>
      <c r="T3878" s="23">
        <v>42402.624166666668</v>
      </c>
      <c r="U3878" s="18" t="s">
        <v>8389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v>4.9639999999999997E-2</v>
      </c>
      <c r="P3879">
        <v>88.642857142857139</v>
      </c>
      <c r="Q3879" t="s">
        <v>8316</v>
      </c>
      <c r="R3879" t="s">
        <v>8358</v>
      </c>
      <c r="S3879" s="32">
        <v>46054</v>
      </c>
      <c r="T3879" s="23">
        <v>42712.67768518519</v>
      </c>
      <c r="U3879" s="18" t="s">
        <v>8394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v>5.5555555555555556E-4</v>
      </c>
      <c r="P3880">
        <v>10</v>
      </c>
      <c r="Q3880" t="s">
        <v>8316</v>
      </c>
      <c r="R3880" t="s">
        <v>8358</v>
      </c>
      <c r="S3880" s="32">
        <v>46055</v>
      </c>
      <c r="T3880" s="23">
        <v>42185.165972222225</v>
      </c>
      <c r="U3880" s="18" t="s">
        <v>8392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v>0</v>
      </c>
      <c r="P3881" t="e">
        <v>#DIV/0!</v>
      </c>
      <c r="Q3881" t="s">
        <v>8316</v>
      </c>
      <c r="R3881" t="s">
        <v>8358</v>
      </c>
      <c r="S3881" s="32">
        <v>46056</v>
      </c>
      <c r="T3881" s="23">
        <v>42029.861064814817</v>
      </c>
      <c r="U3881" s="18" t="s">
        <v>8392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v>0.13066666666666665</v>
      </c>
      <c r="P3882">
        <v>57.647058823529413</v>
      </c>
      <c r="Q3882" t="s">
        <v>8316</v>
      </c>
      <c r="R3882" t="s">
        <v>8358</v>
      </c>
      <c r="S3882" s="32">
        <v>46057</v>
      </c>
      <c r="T3882" s="23">
        <v>41850.958333333336</v>
      </c>
      <c r="U3882" s="18" t="s">
        <v>8390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v>0.05</v>
      </c>
      <c r="P3883">
        <v>25</v>
      </c>
      <c r="Q3883" t="s">
        <v>8316</v>
      </c>
      <c r="R3883" t="s">
        <v>8358</v>
      </c>
      <c r="S3883" s="32">
        <v>46058</v>
      </c>
      <c r="T3883" s="23">
        <v>42786.018506944441</v>
      </c>
      <c r="U3883" s="18" t="s">
        <v>8388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v>0</v>
      </c>
      <c r="P3884" t="e">
        <v>#DIV/0!</v>
      </c>
      <c r="Q3884" t="s">
        <v>8316</v>
      </c>
      <c r="R3884" t="s">
        <v>8358</v>
      </c>
      <c r="S3884" s="32">
        <v>46059</v>
      </c>
      <c r="T3884" s="23">
        <v>42400.960416666669</v>
      </c>
      <c r="U3884" s="18" t="s">
        <v>8395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v>0</v>
      </c>
      <c r="P3885" t="e">
        <v>#DIV/0!</v>
      </c>
      <c r="Q3885" t="s">
        <v>8316</v>
      </c>
      <c r="R3885" t="s">
        <v>8358</v>
      </c>
      <c r="S3885" s="32">
        <v>46060</v>
      </c>
      <c r="T3885" s="23">
        <v>41884.602650462963</v>
      </c>
      <c r="U3885" s="18" t="s">
        <v>8392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v>0</v>
      </c>
      <c r="P3886" t="e">
        <v>#DIV/0!</v>
      </c>
      <c r="Q3886" t="s">
        <v>8316</v>
      </c>
      <c r="R3886" t="s">
        <v>8358</v>
      </c>
      <c r="S3886" s="32">
        <v>46061</v>
      </c>
      <c r="T3886" s="23">
        <v>42090.749907407408</v>
      </c>
      <c r="U3886" s="18" t="s">
        <v>8391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v>0</v>
      </c>
      <c r="P3887" t="e">
        <v>#DIV/0!</v>
      </c>
      <c r="Q3887" t="s">
        <v>8316</v>
      </c>
      <c r="R3887" t="s">
        <v>8358</v>
      </c>
      <c r="S3887" s="32">
        <v>46062</v>
      </c>
      <c r="T3887" s="23">
        <v>42499.951284722221</v>
      </c>
      <c r="U3887" s="18" t="s">
        <v>8399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v>0</v>
      </c>
      <c r="P3888" t="e">
        <v>#DIV/0!</v>
      </c>
      <c r="Q3888" t="s">
        <v>8316</v>
      </c>
      <c r="R3888" t="s">
        <v>8358</v>
      </c>
      <c r="S3888" s="32">
        <v>46063</v>
      </c>
      <c r="T3888" s="23">
        <v>41984.228032407409</v>
      </c>
      <c r="U3888" s="18" t="s">
        <v>8391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v>1.7500000000000002E-2</v>
      </c>
      <c r="P3889">
        <v>17.5</v>
      </c>
      <c r="Q3889" t="s">
        <v>8316</v>
      </c>
      <c r="R3889" t="s">
        <v>8358</v>
      </c>
      <c r="S3889" s="32">
        <v>46064</v>
      </c>
      <c r="T3889" s="23">
        <v>42125.916666666672</v>
      </c>
      <c r="U3889" s="18" t="s">
        <v>8389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v>0.27100000000000002</v>
      </c>
      <c r="P3890">
        <v>38.714285714285715</v>
      </c>
      <c r="Q3890" t="s">
        <v>8316</v>
      </c>
      <c r="R3890" t="s">
        <v>8317</v>
      </c>
      <c r="S3890" s="32">
        <v>46065</v>
      </c>
      <c r="T3890" s="23">
        <v>42792.545810185184</v>
      </c>
      <c r="U3890" s="18" t="s">
        <v>8389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v>1.4749999999999999E-2</v>
      </c>
      <c r="P3891">
        <v>13.111111111111111</v>
      </c>
      <c r="Q3891" t="s">
        <v>8316</v>
      </c>
      <c r="R3891" t="s">
        <v>8317</v>
      </c>
      <c r="S3891" s="32">
        <v>46066</v>
      </c>
      <c r="T3891" s="23">
        <v>42008.976388888885</v>
      </c>
      <c r="U3891" s="18" t="s">
        <v>8390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v>0.16826666666666668</v>
      </c>
      <c r="P3892">
        <v>315.5</v>
      </c>
      <c r="Q3892" t="s">
        <v>8316</v>
      </c>
      <c r="R3892" t="s">
        <v>8317</v>
      </c>
      <c r="S3892" s="32">
        <v>46067</v>
      </c>
      <c r="T3892" s="23">
        <v>42231.758611111116</v>
      </c>
      <c r="U3892" s="18" t="s">
        <v>8392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v>0.32500000000000001</v>
      </c>
      <c r="P3893">
        <v>37.142857142857146</v>
      </c>
      <c r="Q3893" t="s">
        <v>8316</v>
      </c>
      <c r="R3893" t="s">
        <v>8317</v>
      </c>
      <c r="S3893" s="32">
        <v>46068</v>
      </c>
      <c r="T3893" s="23">
        <v>42086.207638888889</v>
      </c>
      <c r="U3893" s="18" t="s">
        <v>8388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v>0</v>
      </c>
      <c r="P3894" t="e">
        <v>#DIV/0!</v>
      </c>
      <c r="Q3894" t="s">
        <v>8316</v>
      </c>
      <c r="R3894" t="s">
        <v>8317</v>
      </c>
      <c r="S3894" s="32">
        <v>46069</v>
      </c>
      <c r="T3894" s="23">
        <v>41875.291666666664</v>
      </c>
      <c r="U3894" s="18" t="s">
        <v>8389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v>0.2155</v>
      </c>
      <c r="P3895">
        <v>128.27380952380952</v>
      </c>
      <c r="Q3895" t="s">
        <v>8316</v>
      </c>
      <c r="R3895" t="s">
        <v>8317</v>
      </c>
      <c r="S3895" s="32">
        <v>46070</v>
      </c>
      <c r="T3895" s="23">
        <v>41821.25</v>
      </c>
      <c r="U3895" s="18" t="s">
        <v>8399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v>3.4666666666666665E-2</v>
      </c>
      <c r="P3896">
        <v>47.272727272727273</v>
      </c>
      <c r="Q3896" t="s">
        <v>8316</v>
      </c>
      <c r="R3896" t="s">
        <v>8317</v>
      </c>
      <c r="S3896" s="32">
        <v>46071</v>
      </c>
      <c r="T3896" s="23">
        <v>42710.207638888889</v>
      </c>
      <c r="U3896" s="18" t="s">
        <v>8392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v>0.05</v>
      </c>
      <c r="P3897">
        <v>50</v>
      </c>
      <c r="Q3897" t="s">
        <v>8316</v>
      </c>
      <c r="R3897" t="s">
        <v>8317</v>
      </c>
      <c r="S3897" s="32">
        <v>46072</v>
      </c>
      <c r="T3897" s="23">
        <v>42063.250208333338</v>
      </c>
      <c r="U3897" s="18" t="s">
        <v>8389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v>0.10625</v>
      </c>
      <c r="P3898">
        <v>42.5</v>
      </c>
      <c r="Q3898" t="s">
        <v>8316</v>
      </c>
      <c r="R3898" t="s">
        <v>8317</v>
      </c>
      <c r="S3898" s="32">
        <v>46073</v>
      </c>
      <c r="T3898" s="23">
        <v>41807.191875000004</v>
      </c>
      <c r="U3898" s="18" t="s">
        <v>8389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v>0.17599999999999999</v>
      </c>
      <c r="P3899">
        <v>44</v>
      </c>
      <c r="Q3899" t="s">
        <v>8316</v>
      </c>
      <c r="R3899" t="s">
        <v>8317</v>
      </c>
      <c r="S3899" s="32">
        <v>46074</v>
      </c>
      <c r="T3899" s="23">
        <v>42012.87364583333</v>
      </c>
      <c r="U3899" s="18" t="s">
        <v>8389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v>0.3256</v>
      </c>
      <c r="P3900">
        <v>50.875</v>
      </c>
      <c r="Q3900" t="s">
        <v>8316</v>
      </c>
      <c r="R3900" t="s">
        <v>8317</v>
      </c>
      <c r="S3900" s="32">
        <v>46075</v>
      </c>
      <c r="T3900" s="23">
        <v>42233.666666666672</v>
      </c>
      <c r="U3900" s="18" t="s">
        <v>8389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v>1.2500000000000001E-2</v>
      </c>
      <c r="P3901">
        <v>62.5</v>
      </c>
      <c r="Q3901" t="s">
        <v>8316</v>
      </c>
      <c r="R3901" t="s">
        <v>8317</v>
      </c>
      <c r="S3901" s="32">
        <v>46076</v>
      </c>
      <c r="T3901" s="23">
        <v>41863.775011574071</v>
      </c>
      <c r="U3901" s="18" t="s">
        <v>8391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v>5.3999999999999999E-2</v>
      </c>
      <c r="P3902">
        <v>27</v>
      </c>
      <c r="Q3902" t="s">
        <v>8316</v>
      </c>
      <c r="R3902" t="s">
        <v>8317</v>
      </c>
      <c r="S3902" s="32">
        <v>46077</v>
      </c>
      <c r="T3902" s="23">
        <v>42166.092488425929</v>
      </c>
      <c r="U3902" s="18" t="s">
        <v>8389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v>8.3333333333333332E-3</v>
      </c>
      <c r="P3903">
        <v>25</v>
      </c>
      <c r="Q3903" t="s">
        <v>8316</v>
      </c>
      <c r="R3903" t="s">
        <v>8317</v>
      </c>
      <c r="S3903" s="32">
        <v>46078</v>
      </c>
      <c r="T3903" s="23">
        <v>42357.826377314821</v>
      </c>
      <c r="U3903" s="18" t="s">
        <v>8389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v>0.48833333333333334</v>
      </c>
      <c r="P3904">
        <v>47.258064516129032</v>
      </c>
      <c r="Q3904" t="s">
        <v>8316</v>
      </c>
      <c r="R3904" t="s">
        <v>8317</v>
      </c>
      <c r="S3904" s="32">
        <v>46079</v>
      </c>
      <c r="T3904" s="23">
        <v>42688.509745370371</v>
      </c>
      <c r="U3904" s="18" t="s">
        <v>8389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v>0</v>
      </c>
      <c r="P3905" t="e">
        <v>#DIV/0!</v>
      </c>
      <c r="Q3905" t="s">
        <v>8316</v>
      </c>
      <c r="R3905" t="s">
        <v>8317</v>
      </c>
      <c r="S3905" s="32">
        <v>46080</v>
      </c>
      <c r="T3905" s="23">
        <v>42230.818055555559</v>
      </c>
      <c r="U3905" s="18" t="s">
        <v>8389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v>2.9999999999999997E-4</v>
      </c>
      <c r="P3906">
        <v>1.5</v>
      </c>
      <c r="Q3906" t="s">
        <v>8316</v>
      </c>
      <c r="R3906" t="s">
        <v>8317</v>
      </c>
      <c r="S3906" s="32">
        <v>46081</v>
      </c>
      <c r="T3906" s="23">
        <v>42109.211111111115</v>
      </c>
      <c r="U3906" s="18" t="s">
        <v>8391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v>0.11533333333333333</v>
      </c>
      <c r="P3907">
        <v>24.714285714285715</v>
      </c>
      <c r="Q3907" t="s">
        <v>8316</v>
      </c>
      <c r="R3907" t="s">
        <v>8317</v>
      </c>
      <c r="S3907" s="32">
        <v>46082</v>
      </c>
      <c r="T3907" s="23">
        <v>42166.958333333328</v>
      </c>
      <c r="U3907" s="18" t="s">
        <v>8389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v>0.67333333333333334</v>
      </c>
      <c r="P3908">
        <v>63.125</v>
      </c>
      <c r="Q3908" t="s">
        <v>8316</v>
      </c>
      <c r="R3908" t="s">
        <v>8317</v>
      </c>
      <c r="S3908" s="32">
        <v>46083</v>
      </c>
      <c r="T3908" s="23">
        <v>42181.559027777781</v>
      </c>
      <c r="U3908" s="18" t="s">
        <v>8389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v>0.153</v>
      </c>
      <c r="P3909">
        <v>38.25</v>
      </c>
      <c r="Q3909" t="s">
        <v>8316</v>
      </c>
      <c r="R3909" t="s">
        <v>8317</v>
      </c>
      <c r="S3909" s="32">
        <v>46084</v>
      </c>
      <c r="T3909" s="23">
        <v>41938.838888888888</v>
      </c>
      <c r="U3909" s="18" t="s">
        <v>8389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v>8.666666666666667E-2</v>
      </c>
      <c r="P3910">
        <v>16.25</v>
      </c>
      <c r="Q3910" t="s">
        <v>8316</v>
      </c>
      <c r="R3910" t="s">
        <v>8317</v>
      </c>
      <c r="S3910" s="32">
        <v>46085</v>
      </c>
      <c r="T3910" s="23">
        <v>41849.135370370372</v>
      </c>
      <c r="U3910" s="18" t="s">
        <v>8388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v>2.2499999999999998E-3</v>
      </c>
      <c r="P3911">
        <v>33.75</v>
      </c>
      <c r="Q3911" t="s">
        <v>8316</v>
      </c>
      <c r="R3911" t="s">
        <v>8317</v>
      </c>
      <c r="S3911" s="32">
        <v>46086</v>
      </c>
      <c r="T3911" s="23">
        <v>41893.359282407408</v>
      </c>
      <c r="U3911" s="18" t="s">
        <v>8399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v>3.0833333333333334E-2</v>
      </c>
      <c r="P3912">
        <v>61.666666666666664</v>
      </c>
      <c r="Q3912" t="s">
        <v>8316</v>
      </c>
      <c r="R3912" t="s">
        <v>8317</v>
      </c>
      <c r="S3912" s="32">
        <v>46087</v>
      </c>
      <c r="T3912" s="23">
        <v>42254.756909722222</v>
      </c>
      <c r="U3912" s="18" t="s">
        <v>8390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v>0.37412499999999999</v>
      </c>
      <c r="P3913">
        <v>83.138888888888886</v>
      </c>
      <c r="Q3913" t="s">
        <v>8316</v>
      </c>
      <c r="R3913" t="s">
        <v>8317</v>
      </c>
      <c r="S3913" s="32">
        <v>46088</v>
      </c>
      <c r="T3913" s="23">
        <v>41969.853900462964</v>
      </c>
      <c r="U3913" s="18" t="s">
        <v>8390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v>6.666666666666667E-5</v>
      </c>
      <c r="P3914">
        <v>1</v>
      </c>
      <c r="Q3914" t="s">
        <v>8316</v>
      </c>
      <c r="R3914" t="s">
        <v>8317</v>
      </c>
      <c r="S3914" s="32">
        <v>46089</v>
      </c>
      <c r="T3914" s="23">
        <v>42119.190972222219</v>
      </c>
      <c r="U3914" s="18" t="s">
        <v>8392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v>0.1</v>
      </c>
      <c r="P3915">
        <v>142.85714285714286</v>
      </c>
      <c r="Q3915" t="s">
        <v>8316</v>
      </c>
      <c r="R3915" t="s">
        <v>8317</v>
      </c>
      <c r="S3915" s="32">
        <v>46090</v>
      </c>
      <c r="T3915" s="23">
        <v>42338.252881944441</v>
      </c>
      <c r="U3915" s="18" t="s">
        <v>8391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v>0.36359999999999998</v>
      </c>
      <c r="P3916">
        <v>33.666666666666664</v>
      </c>
      <c r="Q3916" t="s">
        <v>8316</v>
      </c>
      <c r="R3916" t="s">
        <v>8317</v>
      </c>
      <c r="S3916" s="32">
        <v>46091</v>
      </c>
      <c r="T3916" s="23">
        <v>42134.957638888889</v>
      </c>
      <c r="U3916" s="18" t="s">
        <v>8389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v>3.3333333333333335E-3</v>
      </c>
      <c r="P3917">
        <v>5</v>
      </c>
      <c r="Q3917" t="s">
        <v>8316</v>
      </c>
      <c r="R3917" t="s">
        <v>8317</v>
      </c>
      <c r="S3917" s="32">
        <v>46092</v>
      </c>
      <c r="T3917" s="23">
        <v>42522.98505787037</v>
      </c>
      <c r="U3917" s="18" t="s">
        <v>8389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v>0</v>
      </c>
      <c r="P3918" t="e">
        <v>#DIV/0!</v>
      </c>
      <c r="Q3918" t="s">
        <v>8316</v>
      </c>
      <c r="R3918" t="s">
        <v>8317</v>
      </c>
      <c r="S3918" s="32">
        <v>46093</v>
      </c>
      <c r="T3918" s="23">
        <v>42524.471666666665</v>
      </c>
      <c r="U3918" s="18" t="s">
        <v>8389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v>2.8571428571428571E-3</v>
      </c>
      <c r="P3919">
        <v>10</v>
      </c>
      <c r="Q3919" t="s">
        <v>8316</v>
      </c>
      <c r="R3919" t="s">
        <v>8317</v>
      </c>
      <c r="S3919" s="32">
        <v>46094</v>
      </c>
      <c r="T3919" s="23">
        <v>41893.527326388888</v>
      </c>
      <c r="U3919" s="18" t="s">
        <v>8389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v>2E-3</v>
      </c>
      <c r="P3920">
        <v>40</v>
      </c>
      <c r="Q3920" t="s">
        <v>8316</v>
      </c>
      <c r="R3920" t="s">
        <v>8317</v>
      </c>
      <c r="S3920" s="32">
        <v>46095</v>
      </c>
      <c r="T3920" s="23">
        <v>41855.666666666664</v>
      </c>
      <c r="U3920" s="18" t="s">
        <v>8399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v>1.7999999999999999E-2</v>
      </c>
      <c r="P3921">
        <v>30</v>
      </c>
      <c r="Q3921" t="s">
        <v>8316</v>
      </c>
      <c r="R3921" t="s">
        <v>8317</v>
      </c>
      <c r="S3921" s="32">
        <v>46096</v>
      </c>
      <c r="T3921" s="23">
        <v>42387</v>
      </c>
      <c r="U3921" s="18" t="s">
        <v>8390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v>5.3999999999999999E-2</v>
      </c>
      <c r="P3922">
        <v>45</v>
      </c>
      <c r="Q3922" t="s">
        <v>8316</v>
      </c>
      <c r="R3922" t="s">
        <v>8317</v>
      </c>
      <c r="S3922" s="32">
        <v>46097</v>
      </c>
      <c r="T3922" s="23">
        <v>42687.428935185191</v>
      </c>
      <c r="U3922" s="18" t="s">
        <v>8389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v>0</v>
      </c>
      <c r="P3923" t="e">
        <v>#DIV/0!</v>
      </c>
      <c r="Q3923" t="s">
        <v>8316</v>
      </c>
      <c r="R3923" t="s">
        <v>8317</v>
      </c>
      <c r="S3923" s="32">
        <v>46098</v>
      </c>
      <c r="T3923" s="23">
        <v>41938.75</v>
      </c>
      <c r="U3923" s="18" t="s">
        <v>8389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v>8.1333333333333327E-2</v>
      </c>
      <c r="P3924">
        <v>10.166666666666666</v>
      </c>
      <c r="Q3924" t="s">
        <v>8316</v>
      </c>
      <c r="R3924" t="s">
        <v>8317</v>
      </c>
      <c r="S3924" s="32">
        <v>46099</v>
      </c>
      <c r="T3924" s="23">
        <v>42065.958333333328</v>
      </c>
      <c r="U3924" s="18" t="s">
        <v>8388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v>0.12034782608695652</v>
      </c>
      <c r="P3925">
        <v>81.411764705882348</v>
      </c>
      <c r="Q3925" t="s">
        <v>8316</v>
      </c>
      <c r="R3925" t="s">
        <v>8317</v>
      </c>
      <c r="S3925" s="32">
        <v>46100</v>
      </c>
      <c r="T3925" s="23">
        <v>42103.979988425926</v>
      </c>
      <c r="U3925" s="18" t="s">
        <v>8391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v>0.15266666666666667</v>
      </c>
      <c r="P3926">
        <v>57.25</v>
      </c>
      <c r="Q3926" t="s">
        <v>8316</v>
      </c>
      <c r="R3926" t="s">
        <v>8317</v>
      </c>
      <c r="S3926" s="32">
        <v>46101</v>
      </c>
      <c r="T3926" s="23">
        <v>41816.959745370368</v>
      </c>
      <c r="U3926" s="18" t="s">
        <v>8392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v>0.1</v>
      </c>
      <c r="P3927">
        <v>5</v>
      </c>
      <c r="Q3927" t="s">
        <v>8316</v>
      </c>
      <c r="R3927" t="s">
        <v>8317</v>
      </c>
      <c r="S3927" s="32">
        <v>46102</v>
      </c>
      <c r="T3927" s="23">
        <v>41850.870821759258</v>
      </c>
      <c r="U3927" s="18" t="s">
        <v>8388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v>3.0000000000000001E-3</v>
      </c>
      <c r="P3928">
        <v>15</v>
      </c>
      <c r="Q3928" t="s">
        <v>8316</v>
      </c>
      <c r="R3928" t="s">
        <v>8317</v>
      </c>
      <c r="S3928" s="32">
        <v>46103</v>
      </c>
      <c r="T3928" s="23">
        <v>42000.085046296299</v>
      </c>
      <c r="U3928" s="18" t="s">
        <v>8390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v>0.01</v>
      </c>
      <c r="P3929">
        <v>12.5</v>
      </c>
      <c r="Q3929" t="s">
        <v>8316</v>
      </c>
      <c r="R3929" t="s">
        <v>8317</v>
      </c>
      <c r="S3929" s="32">
        <v>46104</v>
      </c>
      <c r="T3929" s="23">
        <v>41860.267407407409</v>
      </c>
      <c r="U3929" s="18" t="s">
        <v>8389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v>0.13020000000000001</v>
      </c>
      <c r="P3930">
        <v>93</v>
      </c>
      <c r="Q3930" t="s">
        <v>8316</v>
      </c>
      <c r="R3930" t="s">
        <v>8317</v>
      </c>
      <c r="S3930" s="32">
        <v>46105</v>
      </c>
      <c r="T3930" s="23">
        <v>42293.207638888889</v>
      </c>
      <c r="U3930" s="18" t="s">
        <v>8390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v>2.265E-2</v>
      </c>
      <c r="P3931">
        <v>32.357142857142854</v>
      </c>
      <c r="Q3931" t="s">
        <v>8316</v>
      </c>
      <c r="R3931" t="s">
        <v>8317</v>
      </c>
      <c r="S3931" s="32">
        <v>46106</v>
      </c>
      <c r="T3931" s="23">
        <v>42631.827141203699</v>
      </c>
      <c r="U3931" s="18" t="s">
        <v>8393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v>0</v>
      </c>
      <c r="P3932" t="e">
        <v>#DIV/0!</v>
      </c>
      <c r="Q3932" t="s">
        <v>8316</v>
      </c>
      <c r="R3932" t="s">
        <v>8317</v>
      </c>
      <c r="S3932" s="32">
        <v>46107</v>
      </c>
      <c r="T3932" s="23">
        <v>42461.25</v>
      </c>
      <c r="U3932" s="18" t="s">
        <v>8391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v>0</v>
      </c>
      <c r="P3933" t="e">
        <v>#DIV/0!</v>
      </c>
      <c r="Q3933" t="s">
        <v>8316</v>
      </c>
      <c r="R3933" t="s">
        <v>8317</v>
      </c>
      <c r="S3933" s="32">
        <v>46108</v>
      </c>
      <c r="T3933" s="23">
        <v>42253.151701388888</v>
      </c>
      <c r="U3933" s="18" t="s">
        <v>8390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v>8.3333333333333331E-5</v>
      </c>
      <c r="P3934">
        <v>1</v>
      </c>
      <c r="Q3934" t="s">
        <v>8316</v>
      </c>
      <c r="R3934" t="s">
        <v>8317</v>
      </c>
      <c r="S3934" s="32">
        <v>46109</v>
      </c>
      <c r="T3934" s="23">
        <v>42445.126898148148</v>
      </c>
      <c r="U3934" s="18" t="s">
        <v>8391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v>0.15742857142857142</v>
      </c>
      <c r="P3935">
        <v>91.833333333333329</v>
      </c>
      <c r="Q3935" t="s">
        <v>8316</v>
      </c>
      <c r="R3935" t="s">
        <v>8317</v>
      </c>
      <c r="S3935" s="32">
        <v>46110</v>
      </c>
      <c r="T3935" s="23">
        <v>42568.029861111107</v>
      </c>
      <c r="U3935" s="18" t="s">
        <v>8390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v>0.11</v>
      </c>
      <c r="P3936">
        <v>45.833333333333336</v>
      </c>
      <c r="Q3936" t="s">
        <v>8316</v>
      </c>
      <c r="R3936" t="s">
        <v>8317</v>
      </c>
      <c r="S3936" s="32">
        <v>46111</v>
      </c>
      <c r="T3936" s="23">
        <v>42278.541666666672</v>
      </c>
      <c r="U3936" s="18" t="s">
        <v>8390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v>0.43833333333333335</v>
      </c>
      <c r="P3937">
        <v>57.173913043478258</v>
      </c>
      <c r="Q3937" t="s">
        <v>8316</v>
      </c>
      <c r="R3937" t="s">
        <v>8317</v>
      </c>
      <c r="S3937" s="32">
        <v>46112</v>
      </c>
      <c r="T3937" s="23">
        <v>42281.656782407401</v>
      </c>
      <c r="U3937" s="18" t="s">
        <v>8389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v>0</v>
      </c>
      <c r="P3938" t="e">
        <v>#DIV/0!</v>
      </c>
      <c r="Q3938" t="s">
        <v>8316</v>
      </c>
      <c r="R3938" t="s">
        <v>8317</v>
      </c>
      <c r="S3938" s="32">
        <v>46113</v>
      </c>
      <c r="T3938" s="23">
        <v>42705.304629629631</v>
      </c>
      <c r="U3938" s="18" t="s">
        <v>8393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v>0.86135181975736563</v>
      </c>
      <c r="P3939">
        <v>248.5</v>
      </c>
      <c r="Q3939" t="s">
        <v>8316</v>
      </c>
      <c r="R3939" t="s">
        <v>8317</v>
      </c>
      <c r="S3939" s="32">
        <v>46114</v>
      </c>
      <c r="T3939" s="23">
        <v>42562.631481481483</v>
      </c>
      <c r="U3939" s="18" t="s">
        <v>8389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v>0.12196620583717357</v>
      </c>
      <c r="P3940">
        <v>79.400000000000006</v>
      </c>
      <c r="Q3940" t="s">
        <v>8316</v>
      </c>
      <c r="R3940" t="s">
        <v>8317</v>
      </c>
      <c r="S3940" s="32">
        <v>46115</v>
      </c>
      <c r="T3940" s="23">
        <v>42182.905717592599</v>
      </c>
      <c r="U3940" s="18" t="s">
        <v>8389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v>1E-3</v>
      </c>
      <c r="P3941">
        <v>5</v>
      </c>
      <c r="Q3941" t="s">
        <v>8316</v>
      </c>
      <c r="R3941" t="s">
        <v>8317</v>
      </c>
      <c r="S3941" s="32">
        <v>46116</v>
      </c>
      <c r="T3941" s="23">
        <v>41919.1875</v>
      </c>
      <c r="U3941" s="18" t="s">
        <v>8390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v>2.2000000000000001E-3</v>
      </c>
      <c r="P3942">
        <v>5.5</v>
      </c>
      <c r="Q3942" t="s">
        <v>8316</v>
      </c>
      <c r="R3942" t="s">
        <v>8317</v>
      </c>
      <c r="S3942" s="32">
        <v>46117</v>
      </c>
      <c r="T3942" s="23">
        <v>42006.492488425924</v>
      </c>
      <c r="U3942" s="18" t="s">
        <v>8390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v>9.0909090909090905E-3</v>
      </c>
      <c r="P3943">
        <v>25</v>
      </c>
      <c r="Q3943" t="s">
        <v>8316</v>
      </c>
      <c r="R3943" t="s">
        <v>8317</v>
      </c>
      <c r="S3943" s="32">
        <v>46118</v>
      </c>
      <c r="T3943" s="23">
        <v>41968.041666666672</v>
      </c>
      <c r="U3943" s="18" t="s">
        <v>8390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v>0</v>
      </c>
      <c r="P3944" t="e">
        <v>#DIV/0!</v>
      </c>
      <c r="Q3944" t="s">
        <v>8316</v>
      </c>
      <c r="R3944" t="s">
        <v>8317</v>
      </c>
      <c r="S3944" s="32">
        <v>46119</v>
      </c>
      <c r="T3944" s="23">
        <v>42171.904097222221</v>
      </c>
      <c r="U3944" s="18" t="s">
        <v>8389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v>0.35639999999999999</v>
      </c>
      <c r="P3945">
        <v>137.07692307692307</v>
      </c>
      <c r="Q3945" t="s">
        <v>8316</v>
      </c>
      <c r="R3945" t="s">
        <v>8317</v>
      </c>
      <c r="S3945" s="32">
        <v>46120</v>
      </c>
      <c r="T3945" s="23">
        <v>42310.701388888891</v>
      </c>
      <c r="U3945" s="18" t="s">
        <v>8390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v>0</v>
      </c>
      <c r="P3946" t="e">
        <v>#DIV/0!</v>
      </c>
      <c r="Q3946" t="s">
        <v>8316</v>
      </c>
      <c r="R3946" t="s">
        <v>8317</v>
      </c>
      <c r="S3946" s="32">
        <v>46121</v>
      </c>
      <c r="T3946" s="23">
        <v>42243.662905092591</v>
      </c>
      <c r="U3946" s="18" t="s">
        <v>8390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v>2.5000000000000001E-3</v>
      </c>
      <c r="P3947">
        <v>5</v>
      </c>
      <c r="Q3947" t="s">
        <v>8316</v>
      </c>
      <c r="R3947" t="s">
        <v>8317</v>
      </c>
      <c r="S3947" s="32">
        <v>46122</v>
      </c>
      <c r="T3947" s="23">
        <v>42139.801712962959</v>
      </c>
      <c r="U3947" s="18" t="s">
        <v>8389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v>3.2500000000000001E-2</v>
      </c>
      <c r="P3948">
        <v>39</v>
      </c>
      <c r="Q3948" t="s">
        <v>8316</v>
      </c>
      <c r="R3948" t="s">
        <v>8317</v>
      </c>
      <c r="S3948" s="32">
        <v>46123</v>
      </c>
      <c r="T3948" s="23">
        <v>42063.333333333328</v>
      </c>
      <c r="U3948" s="18" t="s">
        <v>8390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v>3.3666666666666664E-2</v>
      </c>
      <c r="P3949">
        <v>50.5</v>
      </c>
      <c r="Q3949" t="s">
        <v>8316</v>
      </c>
      <c r="R3949" t="s">
        <v>8317</v>
      </c>
      <c r="S3949" s="32">
        <v>46124</v>
      </c>
      <c r="T3949" s="23">
        <v>42645.142870370371</v>
      </c>
      <c r="U3949" s="18" t="s">
        <v>8389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v>0</v>
      </c>
      <c r="P3950" t="e">
        <v>#DIV/0!</v>
      </c>
      <c r="Q3950" t="s">
        <v>8316</v>
      </c>
      <c r="R3950" t="s">
        <v>8317</v>
      </c>
      <c r="S3950" s="32">
        <v>46125</v>
      </c>
      <c r="T3950" s="23">
        <v>41889.325497685182</v>
      </c>
      <c r="U3950" s="18" t="s">
        <v>8395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v>0.15770000000000001</v>
      </c>
      <c r="P3951">
        <v>49.28125</v>
      </c>
      <c r="Q3951" t="s">
        <v>8316</v>
      </c>
      <c r="R3951" t="s">
        <v>8317</v>
      </c>
      <c r="S3951" s="32">
        <v>46126</v>
      </c>
      <c r="T3951" s="23">
        <v>42046.120613425926</v>
      </c>
      <c r="U3951" s="18" t="s">
        <v>8391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v>6.2500000000000003E-3</v>
      </c>
      <c r="P3952">
        <v>25</v>
      </c>
      <c r="Q3952" t="s">
        <v>8316</v>
      </c>
      <c r="R3952" t="s">
        <v>8317</v>
      </c>
      <c r="S3952" s="32">
        <v>46127</v>
      </c>
      <c r="T3952" s="23">
        <v>42468.774305555555</v>
      </c>
      <c r="U3952" s="18" t="s">
        <v>8389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v>5.0000000000000004E-6</v>
      </c>
      <c r="P3953">
        <v>1</v>
      </c>
      <c r="Q3953" t="s">
        <v>8316</v>
      </c>
      <c r="R3953" t="s">
        <v>8317</v>
      </c>
      <c r="S3953" s="32">
        <v>46128</v>
      </c>
      <c r="T3953" s="23">
        <v>42493.784050925926</v>
      </c>
      <c r="U3953" s="18" t="s">
        <v>8399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v>9.6153846153846159E-4</v>
      </c>
      <c r="P3954">
        <v>25</v>
      </c>
      <c r="Q3954" t="s">
        <v>8316</v>
      </c>
      <c r="R3954" t="s">
        <v>8317</v>
      </c>
      <c r="S3954" s="32">
        <v>46129</v>
      </c>
      <c r="T3954" s="23">
        <v>42303.790393518517</v>
      </c>
      <c r="U3954" s="18" t="s">
        <v>8394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v>0</v>
      </c>
      <c r="P3955" t="e">
        <v>#DIV/0!</v>
      </c>
      <c r="Q3955" t="s">
        <v>8316</v>
      </c>
      <c r="R3955" t="s">
        <v>8317</v>
      </c>
      <c r="S3955" s="32">
        <v>46130</v>
      </c>
      <c r="T3955" s="23">
        <v>42580.978472222225</v>
      </c>
      <c r="U3955" s="18" t="s">
        <v>8392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v>0</v>
      </c>
      <c r="P3956" t="e">
        <v>#DIV/0!</v>
      </c>
      <c r="Q3956" t="s">
        <v>8316</v>
      </c>
      <c r="R3956" t="s">
        <v>8317</v>
      </c>
      <c r="S3956" s="32">
        <v>46131</v>
      </c>
      <c r="T3956" s="23">
        <v>41834.651203703703</v>
      </c>
      <c r="U3956" s="18" t="s">
        <v>8394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v>0.24285714285714285</v>
      </c>
      <c r="P3957">
        <v>53.125</v>
      </c>
      <c r="Q3957" t="s">
        <v>8316</v>
      </c>
      <c r="R3957" t="s">
        <v>8317</v>
      </c>
      <c r="S3957" s="32">
        <v>46132</v>
      </c>
      <c r="T3957" s="23">
        <v>42336.890520833331</v>
      </c>
      <c r="U3957" s="18" t="s">
        <v>8389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v>0</v>
      </c>
      <c r="P3958" t="e">
        <v>#DIV/0!</v>
      </c>
      <c r="Q3958" t="s">
        <v>8316</v>
      </c>
      <c r="R3958" t="s">
        <v>8317</v>
      </c>
      <c r="S3958" s="32">
        <v>46133</v>
      </c>
      <c r="T3958" s="23">
        <v>42485.013888888891</v>
      </c>
      <c r="U3958" s="18" t="s">
        <v>8390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v>2.5000000000000001E-4</v>
      </c>
      <c r="P3959">
        <v>7</v>
      </c>
      <c r="Q3959" t="s">
        <v>8316</v>
      </c>
      <c r="R3959" t="s">
        <v>8317</v>
      </c>
      <c r="S3959" s="32">
        <v>46134</v>
      </c>
      <c r="T3959" s="23">
        <v>42559.976319444439</v>
      </c>
      <c r="U3959" s="18" t="s">
        <v>8394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v>0.32050000000000001</v>
      </c>
      <c r="P3960">
        <v>40.0625</v>
      </c>
      <c r="Q3960" t="s">
        <v>8316</v>
      </c>
      <c r="R3960" t="s">
        <v>8317</v>
      </c>
      <c r="S3960" s="32">
        <v>46135</v>
      </c>
      <c r="T3960" s="23">
        <v>41853.583333333336</v>
      </c>
      <c r="U3960" s="18" t="s">
        <v>8389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v>0.24333333333333335</v>
      </c>
      <c r="P3961">
        <v>24.333333333333332</v>
      </c>
      <c r="Q3961" t="s">
        <v>8316</v>
      </c>
      <c r="R3961" t="s">
        <v>8317</v>
      </c>
      <c r="S3961" s="32">
        <v>46136</v>
      </c>
      <c r="T3961" s="23">
        <v>41910.788842592592</v>
      </c>
      <c r="U3961" s="18" t="s">
        <v>8389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v>1.4999999999999999E-2</v>
      </c>
      <c r="P3962">
        <v>11.25</v>
      </c>
      <c r="Q3962" t="s">
        <v>8316</v>
      </c>
      <c r="R3962" t="s">
        <v>8317</v>
      </c>
      <c r="S3962" s="32">
        <v>46137</v>
      </c>
      <c r="T3962" s="23">
        <v>42372.845555555556</v>
      </c>
      <c r="U3962" s="18" t="s">
        <v>8389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v>4.1999999999999997E-3</v>
      </c>
      <c r="P3963">
        <v>10.5</v>
      </c>
      <c r="Q3963" t="s">
        <v>8316</v>
      </c>
      <c r="R3963" t="s">
        <v>8317</v>
      </c>
      <c r="S3963" s="32">
        <v>46138</v>
      </c>
      <c r="T3963" s="23">
        <v>41767.891319444447</v>
      </c>
      <c r="U3963" s="18" t="s">
        <v>8390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v>3.214285714285714E-2</v>
      </c>
      <c r="P3964">
        <v>15</v>
      </c>
      <c r="Q3964" t="s">
        <v>8316</v>
      </c>
      <c r="R3964" t="s">
        <v>8317</v>
      </c>
      <c r="S3964" s="32">
        <v>46139</v>
      </c>
      <c r="T3964" s="23">
        <v>42336.621458333335</v>
      </c>
      <c r="U3964" s="18" t="s">
        <v>8389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v>0</v>
      </c>
      <c r="P3965" t="e">
        <v>#DIV/0!</v>
      </c>
      <c r="Q3965" t="s">
        <v>8316</v>
      </c>
      <c r="R3965" t="s">
        <v>8317</v>
      </c>
      <c r="S3965" s="32">
        <v>46140</v>
      </c>
      <c r="T3965" s="23">
        <v>42326.195798611108</v>
      </c>
      <c r="U3965" s="18" t="s">
        <v>8391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v>6.3E-2</v>
      </c>
      <c r="P3966">
        <v>42</v>
      </c>
      <c r="Q3966" t="s">
        <v>8316</v>
      </c>
      <c r="R3966" t="s">
        <v>8317</v>
      </c>
      <c r="S3966" s="32">
        <v>46141</v>
      </c>
      <c r="T3966" s="23">
        <v>42113.680393518516</v>
      </c>
      <c r="U3966" s="18" t="s">
        <v>8389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v>0.14249999999999999</v>
      </c>
      <c r="P3967">
        <v>71.25</v>
      </c>
      <c r="Q3967" t="s">
        <v>8316</v>
      </c>
      <c r="R3967" t="s">
        <v>8317</v>
      </c>
      <c r="S3967" s="32">
        <v>46142</v>
      </c>
      <c r="T3967" s="23">
        <v>42474.194212962961</v>
      </c>
      <c r="U3967" s="18" t="s">
        <v>8389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v>6.0000000000000001E-3</v>
      </c>
      <c r="P3968">
        <v>22.5</v>
      </c>
      <c r="Q3968" t="s">
        <v>8316</v>
      </c>
      <c r="R3968" t="s">
        <v>8317</v>
      </c>
      <c r="S3968" s="32">
        <v>46143</v>
      </c>
      <c r="T3968" s="23">
        <v>41844.124305555553</v>
      </c>
      <c r="U3968" s="18" t="s">
        <v>8390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v>0.2411764705882353</v>
      </c>
      <c r="P3969">
        <v>41</v>
      </c>
      <c r="Q3969" t="s">
        <v>8316</v>
      </c>
      <c r="R3969" t="s">
        <v>8317</v>
      </c>
      <c r="S3969" s="32">
        <v>46144</v>
      </c>
      <c r="T3969" s="23">
        <v>42800.290590277778</v>
      </c>
      <c r="U3969" s="18" t="s">
        <v>8389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v>0.10539999999999999</v>
      </c>
      <c r="P3970">
        <v>47.909090909090907</v>
      </c>
      <c r="Q3970" t="s">
        <v>8316</v>
      </c>
      <c r="R3970" t="s">
        <v>8317</v>
      </c>
      <c r="S3970" s="32">
        <v>46145</v>
      </c>
      <c r="T3970" s="23">
        <v>42512.815659722226</v>
      </c>
      <c r="U3970" s="18" t="s">
        <v>8390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v>7.4690265486725665E-2</v>
      </c>
      <c r="P3971">
        <v>35.166666666666664</v>
      </c>
      <c r="Q3971" t="s">
        <v>8316</v>
      </c>
      <c r="R3971" t="s">
        <v>8317</v>
      </c>
      <c r="S3971" s="32">
        <v>46146</v>
      </c>
      <c r="T3971" s="23">
        <v>42611.163194444445</v>
      </c>
      <c r="U3971" s="18" t="s">
        <v>8389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v>7.3333333333333334E-4</v>
      </c>
      <c r="P3972">
        <v>5.5</v>
      </c>
      <c r="Q3972" t="s">
        <v>8316</v>
      </c>
      <c r="R3972" t="s">
        <v>8317</v>
      </c>
      <c r="S3972" s="32">
        <v>46147</v>
      </c>
      <c r="T3972" s="23">
        <v>42477.863553240735</v>
      </c>
      <c r="U3972" s="18" t="s">
        <v>8392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v>9.7142857142857135E-3</v>
      </c>
      <c r="P3973">
        <v>22.666666666666668</v>
      </c>
      <c r="Q3973" t="s">
        <v>8316</v>
      </c>
      <c r="R3973" t="s">
        <v>8317</v>
      </c>
      <c r="S3973" s="32">
        <v>46148</v>
      </c>
      <c r="T3973" s="23">
        <v>41841.536180555559</v>
      </c>
      <c r="U3973" s="18" t="s">
        <v>8391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v>0.21099999999999999</v>
      </c>
      <c r="P3974">
        <v>26.375</v>
      </c>
      <c r="Q3974" t="s">
        <v>8316</v>
      </c>
      <c r="R3974" t="s">
        <v>8317</v>
      </c>
      <c r="S3974" s="32">
        <v>46149</v>
      </c>
      <c r="T3974" s="23">
        <v>42041.067523148144</v>
      </c>
      <c r="U3974" s="18" t="s">
        <v>8389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v>0.78100000000000003</v>
      </c>
      <c r="P3975">
        <v>105.54054054054055</v>
      </c>
      <c r="Q3975" t="s">
        <v>8316</v>
      </c>
      <c r="R3975" t="s">
        <v>8317</v>
      </c>
      <c r="S3975" s="32">
        <v>46150</v>
      </c>
      <c r="T3975" s="23">
        <v>42499.166666666672</v>
      </c>
      <c r="U3975" s="18" t="s">
        <v>8390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v>0.32</v>
      </c>
      <c r="P3976">
        <v>29.09090909090909</v>
      </c>
      <c r="Q3976" t="s">
        <v>8316</v>
      </c>
      <c r="R3976" t="s">
        <v>8317</v>
      </c>
      <c r="S3976" s="32">
        <v>46151</v>
      </c>
      <c r="T3976" s="23">
        <v>42523.546851851846</v>
      </c>
      <c r="U3976" s="18" t="s">
        <v>8389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v>0</v>
      </c>
      <c r="P3977" t="e">
        <v>#DIV/0!</v>
      </c>
      <c r="Q3977" t="s">
        <v>8316</v>
      </c>
      <c r="R3977" t="s">
        <v>8317</v>
      </c>
      <c r="S3977" s="32">
        <v>46152</v>
      </c>
      <c r="T3977" s="23">
        <v>42564.866875</v>
      </c>
      <c r="U3977" s="18" t="s">
        <v>8388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v>0.47692307692307695</v>
      </c>
      <c r="P3978">
        <v>62</v>
      </c>
      <c r="Q3978" t="s">
        <v>8316</v>
      </c>
      <c r="R3978" t="s">
        <v>8317</v>
      </c>
      <c r="S3978" s="32">
        <v>46153</v>
      </c>
      <c r="T3978" s="23">
        <v>41852.291666666664</v>
      </c>
      <c r="U3978" s="18" t="s">
        <v>8389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v>1.4500000000000001E-2</v>
      </c>
      <c r="P3979">
        <v>217.5</v>
      </c>
      <c r="Q3979" t="s">
        <v>8316</v>
      </c>
      <c r="R3979" t="s">
        <v>8317</v>
      </c>
      <c r="S3979" s="32">
        <v>46154</v>
      </c>
      <c r="T3979" s="23">
        <v>42573.788564814815</v>
      </c>
      <c r="U3979" s="18" t="s">
        <v>8399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v>0.107</v>
      </c>
      <c r="P3980">
        <v>26.75</v>
      </c>
      <c r="Q3980" t="s">
        <v>8316</v>
      </c>
      <c r="R3980" t="s">
        <v>8317</v>
      </c>
      <c r="S3980" s="32">
        <v>46155</v>
      </c>
      <c r="T3980" s="23">
        <v>42035.642974537041</v>
      </c>
      <c r="U3980" s="18" t="s">
        <v>8389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v>1.8333333333333333E-2</v>
      </c>
      <c r="P3981">
        <v>18.333333333333332</v>
      </c>
      <c r="Q3981" t="s">
        <v>8316</v>
      </c>
      <c r="R3981" t="s">
        <v>8317</v>
      </c>
      <c r="S3981" s="32">
        <v>46156</v>
      </c>
      <c r="T3981" s="23">
        <v>42092.833333333328</v>
      </c>
      <c r="U3981" s="18" t="s">
        <v>8390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v>0.18</v>
      </c>
      <c r="P3982">
        <v>64.285714285714292</v>
      </c>
      <c r="Q3982" t="s">
        <v>8316</v>
      </c>
      <c r="R3982" t="s">
        <v>8317</v>
      </c>
      <c r="S3982" s="32">
        <v>46157</v>
      </c>
      <c r="T3982" s="23">
        <v>41825.598923611113</v>
      </c>
      <c r="U3982" s="18" t="s">
        <v>8389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v>4.0833333333333333E-2</v>
      </c>
      <c r="P3983">
        <v>175</v>
      </c>
      <c r="Q3983" t="s">
        <v>8316</v>
      </c>
      <c r="R3983" t="s">
        <v>8317</v>
      </c>
      <c r="S3983" s="32">
        <v>46158</v>
      </c>
      <c r="T3983" s="23">
        <v>42568.179965277777</v>
      </c>
      <c r="U3983" s="18" t="s">
        <v>8395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v>0.2</v>
      </c>
      <c r="P3984">
        <v>34</v>
      </c>
      <c r="Q3984" t="s">
        <v>8316</v>
      </c>
      <c r="R3984" t="s">
        <v>8317</v>
      </c>
      <c r="S3984" s="32">
        <v>46159</v>
      </c>
      <c r="T3984" s="23">
        <v>42192.809953703705</v>
      </c>
      <c r="U3984" s="18" t="s">
        <v>8388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v>0.34802513464991025</v>
      </c>
      <c r="P3985">
        <v>84.282608695652172</v>
      </c>
      <c r="Q3985" t="s">
        <v>8316</v>
      </c>
      <c r="R3985" t="s">
        <v>8317</v>
      </c>
      <c r="S3985" s="32">
        <v>46160</v>
      </c>
      <c r="T3985" s="23">
        <v>41779.290972222225</v>
      </c>
      <c r="U3985" s="18" t="s">
        <v>8391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v>6.3333333333333339E-2</v>
      </c>
      <c r="P3986">
        <v>9.5</v>
      </c>
      <c r="Q3986" t="s">
        <v>8316</v>
      </c>
      <c r="R3986" t="s">
        <v>8317</v>
      </c>
      <c r="S3986" s="32">
        <v>46161</v>
      </c>
      <c r="T3986" s="23">
        <v>41951</v>
      </c>
      <c r="U3986" s="18" t="s">
        <v>8389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v>0.32050000000000001</v>
      </c>
      <c r="P3987">
        <v>33.736842105263158</v>
      </c>
      <c r="Q3987" t="s">
        <v>8316</v>
      </c>
      <c r="R3987" t="s">
        <v>8317</v>
      </c>
      <c r="S3987" s="32">
        <v>46162</v>
      </c>
      <c r="T3987" s="23">
        <v>42420.878472222219</v>
      </c>
      <c r="U3987" s="18" t="s">
        <v>8389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v>9.7600000000000006E-2</v>
      </c>
      <c r="P3988">
        <v>37.53846153846154</v>
      </c>
      <c r="Q3988" t="s">
        <v>8316</v>
      </c>
      <c r="R3988" t="s">
        <v>8317</v>
      </c>
      <c r="S3988" s="32">
        <v>46163</v>
      </c>
      <c r="T3988" s="23">
        <v>42496.544444444444</v>
      </c>
      <c r="U3988" s="18" t="s">
        <v>8390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v>0.3775</v>
      </c>
      <c r="P3989">
        <v>11.615384615384615</v>
      </c>
      <c r="Q3989" t="s">
        <v>8316</v>
      </c>
      <c r="R3989" t="s">
        <v>8317</v>
      </c>
      <c r="S3989" s="32">
        <v>46164</v>
      </c>
      <c r="T3989" s="23">
        <v>41775.92465277778</v>
      </c>
      <c r="U3989" s="18" t="s">
        <v>8388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v>2.1333333333333333E-2</v>
      </c>
      <c r="P3990">
        <v>8</v>
      </c>
      <c r="Q3990" t="s">
        <v>8316</v>
      </c>
      <c r="R3990" t="s">
        <v>8317</v>
      </c>
      <c r="S3990" s="32">
        <v>46165</v>
      </c>
      <c r="T3990" s="23">
        <v>42245.08116898148</v>
      </c>
      <c r="U3990" s="18" t="s">
        <v>8389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v>0</v>
      </c>
      <c r="P3991" t="e">
        <v>#DIV/0!</v>
      </c>
      <c r="Q3991" t="s">
        <v>8316</v>
      </c>
      <c r="R3991" t="s">
        <v>8317</v>
      </c>
      <c r="S3991" s="32">
        <v>46166</v>
      </c>
      <c r="T3991" s="23">
        <v>42316.791446759264</v>
      </c>
      <c r="U3991" s="18" t="s">
        <v>8389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v>4.1818181818181817E-2</v>
      </c>
      <c r="P3992">
        <v>23</v>
      </c>
      <c r="Q3992" t="s">
        <v>8316</v>
      </c>
      <c r="R3992" t="s">
        <v>8317</v>
      </c>
      <c r="S3992" s="32">
        <v>46167</v>
      </c>
      <c r="T3992" s="23">
        <v>42431.672372685185</v>
      </c>
      <c r="U3992" s="18" t="s">
        <v>8389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v>0.2</v>
      </c>
      <c r="P3993">
        <v>100</v>
      </c>
      <c r="Q3993" t="s">
        <v>8316</v>
      </c>
      <c r="R3993" t="s">
        <v>8317</v>
      </c>
      <c r="S3993" s="32">
        <v>46168</v>
      </c>
      <c r="T3993" s="23">
        <v>42155.644467592589</v>
      </c>
      <c r="U3993" s="18" t="s">
        <v>8388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v>5.4100000000000002E-2</v>
      </c>
      <c r="P3994">
        <v>60.111111111111114</v>
      </c>
      <c r="Q3994" t="s">
        <v>8316</v>
      </c>
      <c r="R3994" t="s">
        <v>8317</v>
      </c>
      <c r="S3994" s="32">
        <v>46169</v>
      </c>
      <c r="T3994" s="23">
        <v>42349.982164351852</v>
      </c>
      <c r="U3994" s="18" t="s">
        <v>8391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v>6.0000000000000002E-5</v>
      </c>
      <c r="P3995">
        <v>3</v>
      </c>
      <c r="Q3995" t="s">
        <v>8316</v>
      </c>
      <c r="R3995" t="s">
        <v>8317</v>
      </c>
      <c r="S3995" s="32">
        <v>46170</v>
      </c>
      <c r="T3995" s="23">
        <v>42137.864722222221</v>
      </c>
      <c r="U3995" s="18" t="s">
        <v>8399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v>2.5000000000000001E-3</v>
      </c>
      <c r="P3996">
        <v>5</v>
      </c>
      <c r="Q3996" t="s">
        <v>8316</v>
      </c>
      <c r="R3996" t="s">
        <v>8317</v>
      </c>
      <c r="S3996" s="32">
        <v>46171</v>
      </c>
      <c r="T3996" s="23">
        <v>41839.389930555553</v>
      </c>
      <c r="U3996" s="18" t="s">
        <v>8389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v>0.35</v>
      </c>
      <c r="P3997">
        <v>17.5</v>
      </c>
      <c r="Q3997" t="s">
        <v>8316</v>
      </c>
      <c r="R3997" t="s">
        <v>8317</v>
      </c>
      <c r="S3997" s="32">
        <v>46172</v>
      </c>
      <c r="T3997" s="23">
        <v>42049.477083333331</v>
      </c>
      <c r="U3997" s="18" t="s">
        <v>8388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v>0.16566666666666666</v>
      </c>
      <c r="P3998">
        <v>29.235294117647058</v>
      </c>
      <c r="Q3998" t="s">
        <v>8316</v>
      </c>
      <c r="R3998" t="s">
        <v>8317</v>
      </c>
      <c r="S3998" s="32">
        <v>46173</v>
      </c>
      <c r="T3998" s="23">
        <v>41963.669444444444</v>
      </c>
      <c r="U3998" s="18" t="s">
        <v>8389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v>0</v>
      </c>
      <c r="P3999" t="e">
        <v>#DIV/0!</v>
      </c>
      <c r="Q3999" t="s">
        <v>8316</v>
      </c>
      <c r="R3999" t="s">
        <v>8317</v>
      </c>
      <c r="S3999" s="32">
        <v>46174</v>
      </c>
      <c r="T3999" s="23">
        <v>42099.349780092598</v>
      </c>
      <c r="U3999" s="18" t="s">
        <v>8389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v>0.57199999999999995</v>
      </c>
      <c r="P4000">
        <v>59.583333333333336</v>
      </c>
      <c r="Q4000" t="s">
        <v>8316</v>
      </c>
      <c r="R4000" t="s">
        <v>8317</v>
      </c>
      <c r="S4000" s="32">
        <v>46175</v>
      </c>
      <c r="T4000" s="23">
        <v>42091.921597222223</v>
      </c>
      <c r="U4000" s="18" t="s">
        <v>8389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v>0.16514285714285715</v>
      </c>
      <c r="P4001">
        <v>82.571428571428569</v>
      </c>
      <c r="Q4001" t="s">
        <v>8316</v>
      </c>
      <c r="R4001" t="s">
        <v>8317</v>
      </c>
      <c r="S4001" s="32">
        <v>46176</v>
      </c>
      <c r="T4001" s="23">
        <v>41882.827650462961</v>
      </c>
      <c r="U4001" s="18" t="s">
        <v>8390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v>1.25E-3</v>
      </c>
      <c r="P4002">
        <v>10</v>
      </c>
      <c r="Q4002" t="s">
        <v>8316</v>
      </c>
      <c r="R4002" t="s">
        <v>8317</v>
      </c>
      <c r="S4002" s="32">
        <v>46177</v>
      </c>
      <c r="T4002" s="23">
        <v>42497.603680555556</v>
      </c>
      <c r="U4002" s="18" t="s">
        <v>8390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v>0.3775</v>
      </c>
      <c r="P4003">
        <v>32.357142857142854</v>
      </c>
      <c r="Q4003" t="s">
        <v>8316</v>
      </c>
      <c r="R4003" t="s">
        <v>8317</v>
      </c>
      <c r="S4003" s="32">
        <v>46178</v>
      </c>
      <c r="T4003" s="23">
        <v>42795.791666666672</v>
      </c>
      <c r="U4003" s="18" t="s">
        <v>8389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v>1.84E-2</v>
      </c>
      <c r="P4004">
        <v>5.75</v>
      </c>
      <c r="Q4004" t="s">
        <v>8316</v>
      </c>
      <c r="R4004" t="s">
        <v>8317</v>
      </c>
      <c r="S4004" s="32">
        <v>46179</v>
      </c>
      <c r="T4004" s="23">
        <v>41909.043530092589</v>
      </c>
      <c r="U4004" s="18" t="s">
        <v>8389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v>0.10050000000000001</v>
      </c>
      <c r="P4005">
        <v>100.5</v>
      </c>
      <c r="Q4005" t="s">
        <v>8316</v>
      </c>
      <c r="R4005" t="s">
        <v>8317</v>
      </c>
      <c r="S4005" s="32">
        <v>46180</v>
      </c>
      <c r="T4005" s="23">
        <v>42050.587349537032</v>
      </c>
      <c r="U4005" s="18" t="s">
        <v>8389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v>2E-3</v>
      </c>
      <c r="P4006">
        <v>1</v>
      </c>
      <c r="Q4006" t="s">
        <v>8316</v>
      </c>
      <c r="R4006" t="s">
        <v>8317</v>
      </c>
      <c r="S4006" s="32">
        <v>46181</v>
      </c>
      <c r="T4006" s="23">
        <v>41920.16269675926</v>
      </c>
      <c r="U4006" s="18" t="s">
        <v>8388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v>1.3333333333333334E-2</v>
      </c>
      <c r="P4007">
        <v>20</v>
      </c>
      <c r="Q4007" t="s">
        <v>8316</v>
      </c>
      <c r="R4007" t="s">
        <v>8317</v>
      </c>
      <c r="S4007" s="32">
        <v>46182</v>
      </c>
      <c r="T4007" s="23">
        <v>41932.807696759257</v>
      </c>
      <c r="U4007" s="18" t="s">
        <v>8389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v>6.666666666666667E-5</v>
      </c>
      <c r="P4008">
        <v>2</v>
      </c>
      <c r="Q4008" t="s">
        <v>8316</v>
      </c>
      <c r="R4008" t="s">
        <v>8317</v>
      </c>
      <c r="S4008" s="32">
        <v>46183</v>
      </c>
      <c r="T4008" s="23">
        <v>42416.772997685184</v>
      </c>
      <c r="U4008" s="18" t="s">
        <v>8395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v>2.5000000000000001E-3</v>
      </c>
      <c r="P4009">
        <v>5</v>
      </c>
      <c r="Q4009" t="s">
        <v>8316</v>
      </c>
      <c r="R4009" t="s">
        <v>8317</v>
      </c>
      <c r="S4009" s="32">
        <v>46184</v>
      </c>
      <c r="T4009" s="23">
        <v>41877.686111111114</v>
      </c>
      <c r="U4009" s="18" t="s">
        <v>8389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v>0.06</v>
      </c>
      <c r="P4010">
        <v>15</v>
      </c>
      <c r="Q4010" t="s">
        <v>8316</v>
      </c>
      <c r="R4010" t="s">
        <v>8317</v>
      </c>
      <c r="S4010" s="32">
        <v>46185</v>
      </c>
      <c r="T4010" s="23">
        <v>42207.964201388888</v>
      </c>
      <c r="U4010" s="18" t="s">
        <v>8389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v>3.8860103626943004E-2</v>
      </c>
      <c r="P4011">
        <v>25</v>
      </c>
      <c r="Q4011" t="s">
        <v>8316</v>
      </c>
      <c r="R4011" t="s">
        <v>8317</v>
      </c>
      <c r="S4011" s="32">
        <v>46186</v>
      </c>
      <c r="T4011" s="23">
        <v>41891.700925925928</v>
      </c>
      <c r="U4011" s="18" t="s">
        <v>8389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v>0.24194444444444443</v>
      </c>
      <c r="P4012">
        <v>45.842105263157897</v>
      </c>
      <c r="Q4012" t="s">
        <v>8316</v>
      </c>
      <c r="R4012" t="s">
        <v>8317</v>
      </c>
      <c r="S4012" s="32">
        <v>46187</v>
      </c>
      <c r="T4012" s="23">
        <v>41938.770439814813</v>
      </c>
      <c r="U4012" s="18" t="s">
        <v>8390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v>7.5999999999999998E-2</v>
      </c>
      <c r="P4013">
        <v>4.75</v>
      </c>
      <c r="Q4013" t="s">
        <v>8316</v>
      </c>
      <c r="R4013" t="s">
        <v>8317</v>
      </c>
      <c r="S4013" s="32">
        <v>46188</v>
      </c>
      <c r="T4013" s="23">
        <v>42032.54488425926</v>
      </c>
      <c r="U4013" s="18" t="s">
        <v>8388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v>0</v>
      </c>
      <c r="P4014" t="e">
        <v>#DIV/0!</v>
      </c>
      <c r="Q4014" t="s">
        <v>8316</v>
      </c>
      <c r="R4014" t="s">
        <v>8317</v>
      </c>
      <c r="S4014" s="32">
        <v>46189</v>
      </c>
      <c r="T4014" s="23">
        <v>42126.544548611113</v>
      </c>
      <c r="U4014" s="18" t="s">
        <v>8388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v>1.2999999999999999E-2</v>
      </c>
      <c r="P4015">
        <v>13</v>
      </c>
      <c r="Q4015" t="s">
        <v>8316</v>
      </c>
      <c r="R4015" t="s">
        <v>8317</v>
      </c>
      <c r="S4015" s="32">
        <v>46190</v>
      </c>
      <c r="T4015" s="23">
        <v>42051.301192129627</v>
      </c>
      <c r="U4015" s="18" t="s">
        <v>8389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v>0</v>
      </c>
      <c r="P4016" t="e">
        <v>#DIV/0!</v>
      </c>
      <c r="Q4016" t="s">
        <v>8316</v>
      </c>
      <c r="R4016" t="s">
        <v>8317</v>
      </c>
      <c r="S4016" s="32">
        <v>46191</v>
      </c>
      <c r="T4016" s="23">
        <v>42434.246168981481</v>
      </c>
      <c r="U4016" s="18" t="s">
        <v>8390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v>1.4285714285714287E-4</v>
      </c>
      <c r="P4017">
        <v>1</v>
      </c>
      <c r="Q4017" t="s">
        <v>8316</v>
      </c>
      <c r="R4017" t="s">
        <v>8317</v>
      </c>
      <c r="S4017" s="32">
        <v>46192</v>
      </c>
      <c r="T4017" s="23">
        <v>42204.780821759254</v>
      </c>
      <c r="U4017" s="18" t="s">
        <v>8390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v>0.14000000000000001</v>
      </c>
      <c r="P4018">
        <v>10</v>
      </c>
      <c r="Q4018" t="s">
        <v>8316</v>
      </c>
      <c r="R4018" t="s">
        <v>8317</v>
      </c>
      <c r="S4018" s="32">
        <v>46193</v>
      </c>
      <c r="T4018" s="23">
        <v>41899.872685185182</v>
      </c>
      <c r="U4018" s="18" t="s">
        <v>8388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v>1.0500000000000001E-2</v>
      </c>
      <c r="P4019">
        <v>52.5</v>
      </c>
      <c r="Q4019" t="s">
        <v>8316</v>
      </c>
      <c r="R4019" t="s">
        <v>8317</v>
      </c>
      <c r="S4019" s="32">
        <v>46194</v>
      </c>
      <c r="T4019" s="23">
        <v>41886.672152777777</v>
      </c>
      <c r="U4019" s="18" t="s">
        <v>8391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v>8.666666666666667E-2</v>
      </c>
      <c r="P4020">
        <v>32.5</v>
      </c>
      <c r="Q4020" t="s">
        <v>8316</v>
      </c>
      <c r="R4020" t="s">
        <v>8317</v>
      </c>
      <c r="S4020" s="32">
        <v>46195</v>
      </c>
      <c r="T4020" s="23">
        <v>42650.91097222222</v>
      </c>
      <c r="U4020" s="18" t="s">
        <v>8389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v>8.2857142857142851E-3</v>
      </c>
      <c r="P4021">
        <v>7.25</v>
      </c>
      <c r="Q4021" t="s">
        <v>8316</v>
      </c>
      <c r="R4021" t="s">
        <v>8317</v>
      </c>
      <c r="S4021" s="32">
        <v>46196</v>
      </c>
      <c r="T4021" s="23">
        <v>42475.686111111107</v>
      </c>
      <c r="U4021" s="18" t="s">
        <v>8389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v>0.16666666666666666</v>
      </c>
      <c r="P4022">
        <v>33.333333333333336</v>
      </c>
      <c r="Q4022" t="s">
        <v>8316</v>
      </c>
      <c r="R4022" t="s">
        <v>8317</v>
      </c>
      <c r="S4022" s="32">
        <v>46197</v>
      </c>
      <c r="T4022" s="23">
        <v>42087.149293981478</v>
      </c>
      <c r="U4022" s="18" t="s">
        <v>8388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v>8.3333333333333332E-3</v>
      </c>
      <c r="P4023">
        <v>62.5</v>
      </c>
      <c r="Q4023" t="s">
        <v>8316</v>
      </c>
      <c r="R4023" t="s">
        <v>8317</v>
      </c>
      <c r="S4023" s="32">
        <v>46198</v>
      </c>
      <c r="T4023" s="23">
        <v>41938.911550925928</v>
      </c>
      <c r="U4023" s="18" t="s">
        <v>8392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v>0.69561111111111107</v>
      </c>
      <c r="P4024">
        <v>63.558375634517766</v>
      </c>
      <c r="Q4024" t="s">
        <v>8316</v>
      </c>
      <c r="R4024" t="s">
        <v>8317</v>
      </c>
      <c r="S4024" s="32">
        <v>46199</v>
      </c>
      <c r="T4024" s="23">
        <v>42036.120833333334</v>
      </c>
      <c r="U4024" s="18" t="s">
        <v>8392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v>0</v>
      </c>
      <c r="P4025" t="e">
        <v>#DIV/0!</v>
      </c>
      <c r="Q4025" t="s">
        <v>8316</v>
      </c>
      <c r="R4025" t="s">
        <v>8317</v>
      </c>
      <c r="S4025" s="32">
        <v>46200</v>
      </c>
      <c r="T4025" s="23">
        <v>42453.957905092597</v>
      </c>
      <c r="U4025" s="18" t="s">
        <v>8390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v>1.2500000000000001E-2</v>
      </c>
      <c r="P4026">
        <v>10</v>
      </c>
      <c r="Q4026" t="s">
        <v>8316</v>
      </c>
      <c r="R4026" t="s">
        <v>8317</v>
      </c>
      <c r="S4026" s="32">
        <v>46201</v>
      </c>
      <c r="T4026" s="23">
        <v>42247.670104166667</v>
      </c>
      <c r="U4026" s="18" t="s">
        <v>8388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v>0.05</v>
      </c>
      <c r="P4027">
        <v>62.5</v>
      </c>
      <c r="Q4027" t="s">
        <v>8316</v>
      </c>
      <c r="R4027" t="s">
        <v>8317</v>
      </c>
      <c r="S4027" s="32">
        <v>46202</v>
      </c>
      <c r="T4027" s="23">
        <v>42211.237685185188</v>
      </c>
      <c r="U4027" s="18" t="s">
        <v>8390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v>0</v>
      </c>
      <c r="P4028" t="e">
        <v>#DIV/0!</v>
      </c>
      <c r="Q4028" t="s">
        <v>8316</v>
      </c>
      <c r="R4028" t="s">
        <v>8317</v>
      </c>
      <c r="S4028" s="32">
        <v>46203</v>
      </c>
      <c r="T4028" s="23">
        <v>42342.697210648148</v>
      </c>
      <c r="U4028" s="18" t="s">
        <v>8389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v>7.166666666666667E-2</v>
      </c>
      <c r="P4029">
        <v>30.714285714285715</v>
      </c>
      <c r="Q4029" t="s">
        <v>8316</v>
      </c>
      <c r="R4029" t="s">
        <v>8317</v>
      </c>
      <c r="S4029" s="32">
        <v>46204</v>
      </c>
      <c r="T4029" s="23">
        <v>42789.041666666672</v>
      </c>
      <c r="U4029" s="18" t="s">
        <v>8389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v>0.28050000000000003</v>
      </c>
      <c r="P4030">
        <v>51</v>
      </c>
      <c r="Q4030" t="s">
        <v>8316</v>
      </c>
      <c r="R4030" t="s">
        <v>8317</v>
      </c>
      <c r="S4030" s="32">
        <v>46205</v>
      </c>
      <c r="T4030" s="23">
        <v>41795.938657407409</v>
      </c>
      <c r="U4030" s="18" t="s">
        <v>8389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v>0</v>
      </c>
      <c r="P4031" t="e">
        <v>#DIV/0!</v>
      </c>
      <c r="Q4031" t="s">
        <v>8316</v>
      </c>
      <c r="R4031" t="s">
        <v>8317</v>
      </c>
      <c r="S4031" s="32">
        <v>46206</v>
      </c>
      <c r="T4031" s="23">
        <v>42352.025115740747</v>
      </c>
      <c r="U4031" s="18" t="s">
        <v>8393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v>0.16</v>
      </c>
      <c r="P4032">
        <v>66.666666666666671</v>
      </c>
      <c r="Q4032" t="s">
        <v>8316</v>
      </c>
      <c r="R4032" t="s">
        <v>8317</v>
      </c>
      <c r="S4032" s="32">
        <v>46207</v>
      </c>
      <c r="T4032" s="23">
        <v>42403.784027777772</v>
      </c>
      <c r="U4032" s="18" t="s">
        <v>8389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v>0</v>
      </c>
      <c r="P4033" t="e">
        <v>#DIV/0!</v>
      </c>
      <c r="Q4033" t="s">
        <v>8316</v>
      </c>
      <c r="R4033" t="s">
        <v>8317</v>
      </c>
      <c r="S4033" s="32">
        <v>46208</v>
      </c>
      <c r="T4033" s="23">
        <v>41991.626898148148</v>
      </c>
      <c r="U4033" s="18" t="s">
        <v>8390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v>6.8287037037037035E-2</v>
      </c>
      <c r="P4034">
        <v>59</v>
      </c>
      <c r="Q4034" t="s">
        <v>8316</v>
      </c>
      <c r="R4034" t="s">
        <v>8317</v>
      </c>
      <c r="S4034" s="32">
        <v>46209</v>
      </c>
      <c r="T4034" s="23">
        <v>42353.85087962963</v>
      </c>
      <c r="U4034" s="18" t="s">
        <v>8390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v>0.25698702928870293</v>
      </c>
      <c r="P4035">
        <v>65.340319148936175</v>
      </c>
      <c r="Q4035" t="s">
        <v>8316</v>
      </c>
      <c r="R4035" t="s">
        <v>8317</v>
      </c>
      <c r="S4035" s="32">
        <v>46210</v>
      </c>
      <c r="T4035" s="23">
        <v>42645.375</v>
      </c>
      <c r="U4035" s="18" t="s">
        <v>8393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v>1.4814814814814815E-2</v>
      </c>
      <c r="P4036">
        <v>100</v>
      </c>
      <c r="Q4036" t="s">
        <v>8316</v>
      </c>
      <c r="R4036" t="s">
        <v>8317</v>
      </c>
      <c r="S4036" s="32">
        <v>46211</v>
      </c>
      <c r="T4036" s="23">
        <v>42097.905671296292</v>
      </c>
      <c r="U4036" s="18" t="s">
        <v>8391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v>0.36849999999999999</v>
      </c>
      <c r="P4037">
        <v>147.4</v>
      </c>
      <c r="Q4037" t="s">
        <v>8316</v>
      </c>
      <c r="R4037" t="s">
        <v>8317</v>
      </c>
      <c r="S4037" s="32">
        <v>46212</v>
      </c>
      <c r="T4037" s="23">
        <v>41933.882951388885</v>
      </c>
      <c r="U4037" s="18" t="s">
        <v>8391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v>0.47049999999999997</v>
      </c>
      <c r="P4038">
        <v>166.05882352941177</v>
      </c>
      <c r="Q4038" t="s">
        <v>8316</v>
      </c>
      <c r="R4038" t="s">
        <v>8317</v>
      </c>
      <c r="S4038" s="32">
        <v>46213</v>
      </c>
      <c r="T4038" s="23">
        <v>41821.9375</v>
      </c>
      <c r="U4038" s="18" t="s">
        <v>8390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v>0.11428571428571428</v>
      </c>
      <c r="P4039">
        <v>40</v>
      </c>
      <c r="Q4039" t="s">
        <v>8316</v>
      </c>
      <c r="R4039" t="s">
        <v>8317</v>
      </c>
      <c r="S4039" s="32">
        <v>46214</v>
      </c>
      <c r="T4039" s="23">
        <v>42514.600694444445</v>
      </c>
      <c r="U4039" s="18" t="s">
        <v>8388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v>0.12039999999999999</v>
      </c>
      <c r="P4040">
        <v>75.25</v>
      </c>
      <c r="Q4040" t="s">
        <v>8316</v>
      </c>
      <c r="R4040" t="s">
        <v>8317</v>
      </c>
      <c r="S4040" s="32">
        <v>46215</v>
      </c>
      <c r="T4040" s="23">
        <v>41929.798726851855</v>
      </c>
      <c r="U4040" s="18" t="s">
        <v>8389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v>0.6</v>
      </c>
      <c r="P4041">
        <v>60</v>
      </c>
      <c r="Q4041" t="s">
        <v>8316</v>
      </c>
      <c r="R4041" t="s">
        <v>8317</v>
      </c>
      <c r="S4041" s="32">
        <v>46216</v>
      </c>
      <c r="T4041" s="23">
        <v>42339.249305555553</v>
      </c>
      <c r="U4041" s="18" t="s">
        <v>8388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v>0.3125</v>
      </c>
      <c r="P4042">
        <v>1250</v>
      </c>
      <c r="Q4042" t="s">
        <v>8316</v>
      </c>
      <c r="R4042" t="s">
        <v>8317</v>
      </c>
      <c r="S4042" s="32">
        <v>46217</v>
      </c>
      <c r="T4042" s="23">
        <v>42203.125</v>
      </c>
      <c r="U4042" s="18" t="s">
        <v>8390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v>4.1999999999999997E-3</v>
      </c>
      <c r="P4043">
        <v>10.5</v>
      </c>
      <c r="Q4043" t="s">
        <v>8316</v>
      </c>
      <c r="R4043" t="s">
        <v>8317</v>
      </c>
      <c r="S4043" s="32">
        <v>46218</v>
      </c>
      <c r="T4043" s="23">
        <v>42619.474004629628</v>
      </c>
      <c r="U4043" s="18" t="s">
        <v>8390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v>2.0999999999999999E-3</v>
      </c>
      <c r="P4044">
        <v>7</v>
      </c>
      <c r="Q4044" t="s">
        <v>8316</v>
      </c>
      <c r="R4044" t="s">
        <v>8317</v>
      </c>
      <c r="S4044" s="32">
        <v>46219</v>
      </c>
      <c r="T4044" s="23">
        <v>42024.802777777775</v>
      </c>
      <c r="U4044" s="18" t="s">
        <v>8391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v>0</v>
      </c>
      <c r="P4045" t="e">
        <v>#DIV/0!</v>
      </c>
      <c r="Q4045" t="s">
        <v>8316</v>
      </c>
      <c r="R4045" t="s">
        <v>8317</v>
      </c>
      <c r="S4045" s="32">
        <v>46220</v>
      </c>
      <c r="T4045" s="23">
        <v>41963.957465277781</v>
      </c>
      <c r="U4045" s="18" t="s">
        <v>8388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v>0.375</v>
      </c>
      <c r="P4046">
        <v>56.25</v>
      </c>
      <c r="Q4046" t="s">
        <v>8316</v>
      </c>
      <c r="R4046" t="s">
        <v>8317</v>
      </c>
      <c r="S4046" s="32">
        <v>46221</v>
      </c>
      <c r="T4046" s="23">
        <v>42104.208333333328</v>
      </c>
      <c r="U4046" s="18" t="s">
        <v>8388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v>2.0000000000000001E-4</v>
      </c>
      <c r="P4047">
        <v>1</v>
      </c>
      <c r="Q4047" t="s">
        <v>8316</v>
      </c>
      <c r="R4047" t="s">
        <v>8317</v>
      </c>
      <c r="S4047" s="32">
        <v>46222</v>
      </c>
      <c r="T4047" s="23">
        <v>41872.201261574075</v>
      </c>
      <c r="U4047" s="18" t="s">
        <v>8390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v>8.2142857142857142E-2</v>
      </c>
      <c r="P4048">
        <v>38.333333333333336</v>
      </c>
      <c r="Q4048" t="s">
        <v>8316</v>
      </c>
      <c r="R4048" t="s">
        <v>8317</v>
      </c>
      <c r="S4048" s="32">
        <v>46223</v>
      </c>
      <c r="T4048" s="23">
        <v>41934.650578703702</v>
      </c>
      <c r="U4048" s="18" t="s">
        <v>8390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v>2.1999999999999999E-2</v>
      </c>
      <c r="P4049">
        <v>27.5</v>
      </c>
      <c r="Q4049" t="s">
        <v>8316</v>
      </c>
      <c r="R4049" t="s">
        <v>8317</v>
      </c>
      <c r="S4049" s="32">
        <v>46224</v>
      </c>
      <c r="T4049" s="23">
        <v>42015.041666666672</v>
      </c>
      <c r="U4049" s="18" t="s">
        <v>8390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v>0.17652941176470588</v>
      </c>
      <c r="P4050">
        <v>32.978021978021978</v>
      </c>
      <c r="Q4050" t="s">
        <v>8316</v>
      </c>
      <c r="R4050" t="s">
        <v>8317</v>
      </c>
      <c r="S4050" s="32">
        <v>46225</v>
      </c>
      <c r="T4050" s="23">
        <v>42471.467442129629</v>
      </c>
      <c r="U4050" s="18" t="s">
        <v>8392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v>8.0000000000000004E-4</v>
      </c>
      <c r="P4051">
        <v>16</v>
      </c>
      <c r="Q4051" t="s">
        <v>8316</v>
      </c>
      <c r="R4051" t="s">
        <v>8317</v>
      </c>
      <c r="S4051" s="32">
        <v>46226</v>
      </c>
      <c r="T4051" s="23">
        <v>42199.958506944444</v>
      </c>
      <c r="U4051" s="18" t="s">
        <v>8393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v>6.6666666666666664E-4</v>
      </c>
      <c r="P4052">
        <v>1</v>
      </c>
      <c r="Q4052" t="s">
        <v>8316</v>
      </c>
      <c r="R4052" t="s">
        <v>8317</v>
      </c>
      <c r="S4052" s="32">
        <v>46227</v>
      </c>
      <c r="T4052" s="23">
        <v>41935.636469907404</v>
      </c>
      <c r="U4052" s="18" t="s">
        <v>8389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v>0</v>
      </c>
      <c r="P4053" t="e">
        <v>#DIV/0!</v>
      </c>
      <c r="Q4053" t="s">
        <v>8316</v>
      </c>
      <c r="R4053" t="s">
        <v>8317</v>
      </c>
      <c r="S4053" s="32">
        <v>46228</v>
      </c>
      <c r="T4053" s="23">
        <v>41768.286805555559</v>
      </c>
      <c r="U4053" s="18" t="s">
        <v>8388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v>0.37533333333333335</v>
      </c>
      <c r="P4054">
        <v>86.615384615384613</v>
      </c>
      <c r="Q4054" t="s">
        <v>8316</v>
      </c>
      <c r="R4054" t="s">
        <v>8317</v>
      </c>
      <c r="S4054" s="32">
        <v>46229</v>
      </c>
      <c r="T4054" s="23">
        <v>41925.878657407404</v>
      </c>
      <c r="U4054" s="18" t="s">
        <v>8389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v>0.22</v>
      </c>
      <c r="P4055">
        <v>55</v>
      </c>
      <c r="Q4055" t="s">
        <v>8316</v>
      </c>
      <c r="R4055" t="s">
        <v>8317</v>
      </c>
      <c r="S4055" s="32">
        <v>46230</v>
      </c>
      <c r="T4055" s="23">
        <v>41958.833333333328</v>
      </c>
      <c r="U4055" s="18" t="s">
        <v>8388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v>0</v>
      </c>
      <c r="P4056" t="e">
        <v>#DIV/0!</v>
      </c>
      <c r="Q4056" t="s">
        <v>8316</v>
      </c>
      <c r="R4056" t="s">
        <v>8317</v>
      </c>
      <c r="S4056" s="32">
        <v>46231</v>
      </c>
      <c r="T4056" s="23">
        <v>42644.166666666672</v>
      </c>
      <c r="U4056" s="18" t="s">
        <v>8390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v>0.1762</v>
      </c>
      <c r="P4057">
        <v>41.952380952380949</v>
      </c>
      <c r="Q4057" t="s">
        <v>8316</v>
      </c>
      <c r="R4057" t="s">
        <v>8317</v>
      </c>
      <c r="S4057" s="32">
        <v>46232</v>
      </c>
      <c r="T4057" s="23">
        <v>41809.648506944446</v>
      </c>
      <c r="U4057" s="18" t="s">
        <v>8390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v>0.53</v>
      </c>
      <c r="P4058">
        <v>88.333333333333329</v>
      </c>
      <c r="Q4058" t="s">
        <v>8316</v>
      </c>
      <c r="R4058" t="s">
        <v>8317</v>
      </c>
      <c r="S4058" s="32">
        <v>46233</v>
      </c>
      <c r="T4058" s="23">
        <v>42554.832638888889</v>
      </c>
      <c r="U4058" s="18" t="s">
        <v>8389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v>0.22142857142857142</v>
      </c>
      <c r="P4059">
        <v>129.16666666666666</v>
      </c>
      <c r="Q4059" t="s">
        <v>8316</v>
      </c>
      <c r="R4059" t="s">
        <v>8317</v>
      </c>
      <c r="S4059" s="32">
        <v>46234</v>
      </c>
      <c r="T4059" s="23">
        <v>42333.958333333328</v>
      </c>
      <c r="U4059" s="18" t="s">
        <v>8389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v>2.5333333333333333E-2</v>
      </c>
      <c r="P4060">
        <v>23.75</v>
      </c>
      <c r="Q4060" t="s">
        <v>8316</v>
      </c>
      <c r="R4060" t="s">
        <v>8317</v>
      </c>
      <c r="S4060" s="32">
        <v>46235</v>
      </c>
      <c r="T4060" s="23">
        <v>42461.165972222225</v>
      </c>
      <c r="U4060" s="18" t="s">
        <v>8389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v>2.5000000000000001E-2</v>
      </c>
      <c r="P4061">
        <v>35.714285714285715</v>
      </c>
      <c r="Q4061" t="s">
        <v>8316</v>
      </c>
      <c r="R4061" t="s">
        <v>8317</v>
      </c>
      <c r="S4061" s="32">
        <v>46236</v>
      </c>
      <c r="T4061" s="23">
        <v>41898.125</v>
      </c>
      <c r="U4061" s="18" t="s">
        <v>8391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v>2.8500000000000001E-2</v>
      </c>
      <c r="P4062">
        <v>57</v>
      </c>
      <c r="Q4062" t="s">
        <v>8316</v>
      </c>
      <c r="R4062" t="s">
        <v>8317</v>
      </c>
      <c r="S4062" s="32">
        <v>46237</v>
      </c>
      <c r="T4062" s="23">
        <v>41813.666666666664</v>
      </c>
      <c r="U4062" s="18" t="s">
        <v>8391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v>0</v>
      </c>
      <c r="P4063" t="e">
        <v>#DIV/0!</v>
      </c>
      <c r="Q4063" t="s">
        <v>8316</v>
      </c>
      <c r="R4063" t="s">
        <v>8317</v>
      </c>
      <c r="S4063" s="32">
        <v>46238</v>
      </c>
      <c r="T4063" s="23">
        <v>42481.099803240737</v>
      </c>
      <c r="U4063" s="18" t="s">
        <v>8388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v>2.4500000000000001E-2</v>
      </c>
      <c r="P4064">
        <v>163.33333333333334</v>
      </c>
      <c r="Q4064" t="s">
        <v>8316</v>
      </c>
      <c r="R4064" t="s">
        <v>8317</v>
      </c>
      <c r="S4064" s="32">
        <v>46239</v>
      </c>
      <c r="T4064" s="23">
        <v>42553.739212962959</v>
      </c>
      <c r="U4064" s="18" t="s">
        <v>8393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v>1.4210526315789474E-2</v>
      </c>
      <c r="P4065">
        <v>15</v>
      </c>
      <c r="Q4065" t="s">
        <v>8316</v>
      </c>
      <c r="R4065" t="s">
        <v>8317</v>
      </c>
      <c r="S4065" s="32">
        <v>46240</v>
      </c>
      <c r="T4065" s="23">
        <v>41817.681527777779</v>
      </c>
      <c r="U4065" s="18" t="s">
        <v>8390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v>0.1925</v>
      </c>
      <c r="P4066">
        <v>64.166666666666671</v>
      </c>
      <c r="Q4066" t="s">
        <v>8316</v>
      </c>
      <c r="R4066" t="s">
        <v>8317</v>
      </c>
      <c r="S4066" s="32">
        <v>46241</v>
      </c>
      <c r="T4066" s="23">
        <v>42123.588263888887</v>
      </c>
      <c r="U4066" s="18" t="s">
        <v>8389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v>6.7499999999999999E-3</v>
      </c>
      <c r="P4067">
        <v>6.75</v>
      </c>
      <c r="Q4067" t="s">
        <v>8316</v>
      </c>
      <c r="R4067" t="s">
        <v>8317</v>
      </c>
      <c r="S4067" s="32">
        <v>46242</v>
      </c>
      <c r="T4067" s="23">
        <v>41863.951516203706</v>
      </c>
      <c r="U4067" s="18" t="s">
        <v>8389</v>
      </c>
    </row>
    <row r="4068" spans="1:21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v>1.6666666666666668E-3</v>
      </c>
      <c r="P4068">
        <v>25</v>
      </c>
      <c r="Q4068" t="s">
        <v>8316</v>
      </c>
      <c r="R4068" t="s">
        <v>8317</v>
      </c>
      <c r="S4068" s="32">
        <v>46243</v>
      </c>
      <c r="T4068" s="23">
        <v>42509.039212962962</v>
      </c>
      <c r="U4068" s="18" t="s">
        <v>8392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v>0.60899999999999999</v>
      </c>
      <c r="P4069">
        <v>179.11764705882354</v>
      </c>
      <c r="Q4069" t="s">
        <v>8316</v>
      </c>
      <c r="R4069" t="s">
        <v>8317</v>
      </c>
      <c r="S4069" s="32">
        <v>46244</v>
      </c>
      <c r="T4069" s="23">
        <v>42275.117476851854</v>
      </c>
      <c r="U4069" s="18" t="s">
        <v>8390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v>0.01</v>
      </c>
      <c r="P4070">
        <v>34.950000000000003</v>
      </c>
      <c r="Q4070" t="s">
        <v>8316</v>
      </c>
      <c r="R4070" t="s">
        <v>8317</v>
      </c>
      <c r="S4070" s="32">
        <v>46245</v>
      </c>
      <c r="T4070" s="23">
        <v>42748.961805555555</v>
      </c>
      <c r="U4070" s="18" t="s">
        <v>8389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v>0.34399999999999997</v>
      </c>
      <c r="P4071">
        <v>33.07692307692308</v>
      </c>
      <c r="Q4071" t="s">
        <v>8316</v>
      </c>
      <c r="R4071" t="s">
        <v>8317</v>
      </c>
      <c r="S4071" s="32">
        <v>46246</v>
      </c>
      <c r="T4071" s="23">
        <v>42063.5</v>
      </c>
      <c r="U4071" s="18" t="s">
        <v>8389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v>0.16500000000000001</v>
      </c>
      <c r="P4072">
        <v>27.5</v>
      </c>
      <c r="Q4072" t="s">
        <v>8316</v>
      </c>
      <c r="R4072" t="s">
        <v>8317</v>
      </c>
      <c r="S4072" s="32">
        <v>46247</v>
      </c>
      <c r="T4072" s="23">
        <v>42064.125</v>
      </c>
      <c r="U4072" s="18" t="s">
        <v>8389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v>0</v>
      </c>
      <c r="P4073" t="e">
        <v>#DIV/0!</v>
      </c>
      <c r="Q4073" t="s">
        <v>8316</v>
      </c>
      <c r="R4073" t="s">
        <v>8317</v>
      </c>
      <c r="S4073" s="32">
        <v>46248</v>
      </c>
      <c r="T4073" s="23">
        <v>42730.804756944446</v>
      </c>
      <c r="U4073" s="18" t="s">
        <v>8393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v>4.0000000000000001E-3</v>
      </c>
      <c r="P4074">
        <v>2</v>
      </c>
      <c r="Q4074" t="s">
        <v>8316</v>
      </c>
      <c r="R4074" t="s">
        <v>8317</v>
      </c>
      <c r="S4074" s="32">
        <v>46249</v>
      </c>
      <c r="T4074" s="23">
        <v>41872.77443287037</v>
      </c>
      <c r="U4074" s="18" t="s">
        <v>8389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v>1.0571428571428572E-2</v>
      </c>
      <c r="P4075">
        <v>18.5</v>
      </c>
      <c r="Q4075" t="s">
        <v>8316</v>
      </c>
      <c r="R4075" t="s">
        <v>8317</v>
      </c>
      <c r="S4075" s="32">
        <v>46250</v>
      </c>
      <c r="T4075" s="23">
        <v>42133.166666666672</v>
      </c>
      <c r="U4075" s="18" t="s">
        <v>8389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v>0.26727272727272727</v>
      </c>
      <c r="P4076">
        <v>35</v>
      </c>
      <c r="Q4076" t="s">
        <v>8316</v>
      </c>
      <c r="R4076" t="s">
        <v>8317</v>
      </c>
      <c r="S4076" s="32">
        <v>46251</v>
      </c>
      <c r="T4076" s="23">
        <v>42313.594618055555</v>
      </c>
      <c r="U4076" s="18" t="s">
        <v>8389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v>0.28799999999999998</v>
      </c>
      <c r="P4077">
        <v>44.307692307692307</v>
      </c>
      <c r="Q4077" t="s">
        <v>8316</v>
      </c>
      <c r="R4077" t="s">
        <v>8317</v>
      </c>
      <c r="S4077" s="32">
        <v>46252</v>
      </c>
      <c r="T4077" s="23">
        <v>41820.727777777778</v>
      </c>
      <c r="U4077" s="18" t="s">
        <v>8389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v>0</v>
      </c>
      <c r="P4078" t="e">
        <v>#DIV/0!</v>
      </c>
      <c r="Q4078" t="s">
        <v>8316</v>
      </c>
      <c r="R4078" t="s">
        <v>8317</v>
      </c>
      <c r="S4078" s="32">
        <v>46253</v>
      </c>
      <c r="T4078" s="23">
        <v>41933.82708333333</v>
      </c>
      <c r="U4078" s="18" t="s">
        <v>8388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v>8.8999999999999996E-2</v>
      </c>
      <c r="P4079">
        <v>222.5</v>
      </c>
      <c r="Q4079" t="s">
        <v>8316</v>
      </c>
      <c r="R4079" t="s">
        <v>8317</v>
      </c>
      <c r="S4079" s="32">
        <v>46254</v>
      </c>
      <c r="T4079" s="23">
        <v>42725.7105787037</v>
      </c>
      <c r="U4079" s="18" t="s">
        <v>8392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v>0</v>
      </c>
      <c r="P4080" t="e">
        <v>#DIV/0!</v>
      </c>
      <c r="Q4080" t="s">
        <v>8316</v>
      </c>
      <c r="R4080" t="s">
        <v>8317</v>
      </c>
      <c r="S4080" s="32">
        <v>46255</v>
      </c>
      <c r="T4080" s="23">
        <v>42762.787523148145</v>
      </c>
      <c r="U4080" s="18" t="s">
        <v>8388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v>1.6666666666666668E-3</v>
      </c>
      <c r="P4081">
        <v>5</v>
      </c>
      <c r="Q4081" t="s">
        <v>8316</v>
      </c>
      <c r="R4081" t="s">
        <v>8317</v>
      </c>
      <c r="S4081" s="32">
        <v>46256</v>
      </c>
      <c r="T4081" s="23">
        <v>42540.938900462963</v>
      </c>
      <c r="U4081" s="18" t="s">
        <v>8389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v>0</v>
      </c>
      <c r="P4082" t="e">
        <v>#DIV/0!</v>
      </c>
      <c r="Q4082" t="s">
        <v>8316</v>
      </c>
      <c r="R4082" t="s">
        <v>8317</v>
      </c>
      <c r="S4082" s="32">
        <v>46257</v>
      </c>
      <c r="T4082" s="23">
        <v>42535.787500000006</v>
      </c>
      <c r="U4082" s="18" t="s">
        <v>8389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v>0.15737410071942445</v>
      </c>
      <c r="P4083">
        <v>29.166666666666668</v>
      </c>
      <c r="Q4083" t="s">
        <v>8316</v>
      </c>
      <c r="R4083" t="s">
        <v>8317</v>
      </c>
      <c r="S4083" s="32">
        <v>46258</v>
      </c>
      <c r="T4083" s="23">
        <v>42071.539641203708</v>
      </c>
      <c r="U4083" s="18" t="s">
        <v>8389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v>0.02</v>
      </c>
      <c r="P4084">
        <v>1.5</v>
      </c>
      <c r="Q4084" t="s">
        <v>8316</v>
      </c>
      <c r="R4084" t="s">
        <v>8317</v>
      </c>
      <c r="S4084" s="32">
        <v>46259</v>
      </c>
      <c r="T4084" s="23">
        <v>42322.958333333328</v>
      </c>
      <c r="U4084" s="18" t="s">
        <v>8388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v>0.21685714285714286</v>
      </c>
      <c r="P4085">
        <v>126.5</v>
      </c>
      <c r="Q4085" t="s">
        <v>8316</v>
      </c>
      <c r="R4085" t="s">
        <v>8317</v>
      </c>
      <c r="S4085" s="32">
        <v>46260</v>
      </c>
      <c r="T4085" s="23">
        <v>42383.761759259258</v>
      </c>
      <c r="U4085" s="18" t="s">
        <v>8389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v>3.3333333333333335E-3</v>
      </c>
      <c r="P4086">
        <v>10</v>
      </c>
      <c r="Q4086" t="s">
        <v>8316</v>
      </c>
      <c r="R4086" t="s">
        <v>8317</v>
      </c>
      <c r="S4086" s="32">
        <v>46261</v>
      </c>
      <c r="T4086" s="23">
        <v>42652.436412037037</v>
      </c>
      <c r="U4086" s="18" t="s">
        <v>8389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v>2.8571428571428571E-3</v>
      </c>
      <c r="P4087">
        <v>10</v>
      </c>
      <c r="Q4087" t="s">
        <v>8316</v>
      </c>
      <c r="R4087" t="s">
        <v>8317</v>
      </c>
      <c r="S4087" s="32">
        <v>46262</v>
      </c>
      <c r="T4087" s="23">
        <v>42087.165972222225</v>
      </c>
      <c r="U4087" s="18" t="s">
        <v>8389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v>4.7E-2</v>
      </c>
      <c r="P4088">
        <v>9.4</v>
      </c>
      <c r="Q4088" t="s">
        <v>8316</v>
      </c>
      <c r="R4088" t="s">
        <v>8317</v>
      </c>
      <c r="S4088" s="32">
        <v>46263</v>
      </c>
      <c r="T4088" s="23">
        <v>42329.166666666672</v>
      </c>
      <c r="U4088" s="18" t="s">
        <v>8389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v>0</v>
      </c>
      <c r="P4089" t="e">
        <v>#DIV/0!</v>
      </c>
      <c r="Q4089" t="s">
        <v>8316</v>
      </c>
      <c r="R4089" t="s">
        <v>8317</v>
      </c>
      <c r="S4089" s="32">
        <v>46264</v>
      </c>
      <c r="T4089" s="23">
        <v>42568.742893518516</v>
      </c>
      <c r="U4089" s="18" t="s">
        <v>8390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v>0.108</v>
      </c>
      <c r="P4090">
        <v>72</v>
      </c>
      <c r="Q4090" t="s">
        <v>8316</v>
      </c>
      <c r="R4090" t="s">
        <v>8317</v>
      </c>
      <c r="S4090" s="32">
        <v>46265</v>
      </c>
      <c r="T4090" s="23">
        <v>42020.434722222228</v>
      </c>
      <c r="U4090" s="18" t="s">
        <v>8389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v>4.8000000000000001E-2</v>
      </c>
      <c r="P4091">
        <v>30</v>
      </c>
      <c r="Q4091" t="s">
        <v>8316</v>
      </c>
      <c r="R4091" t="s">
        <v>8317</v>
      </c>
      <c r="S4091" s="32">
        <v>46266</v>
      </c>
      <c r="T4091" s="23">
        <v>42155.732638888891</v>
      </c>
      <c r="U4091" s="18" t="s">
        <v>8390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v>3.2000000000000001E-2</v>
      </c>
      <c r="P4092">
        <v>10.666666666666666</v>
      </c>
      <c r="Q4092" t="s">
        <v>8316</v>
      </c>
      <c r="R4092" t="s">
        <v>8317</v>
      </c>
      <c r="S4092" s="32">
        <v>46267</v>
      </c>
      <c r="T4092" s="23">
        <v>42223.625</v>
      </c>
      <c r="U4092" s="18" t="s">
        <v>8389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v>0.1275</v>
      </c>
      <c r="P4093">
        <v>25.5</v>
      </c>
      <c r="Q4093" t="s">
        <v>8316</v>
      </c>
      <c r="R4093" t="s">
        <v>8317</v>
      </c>
      <c r="S4093" s="32">
        <v>46268</v>
      </c>
      <c r="T4093" s="23">
        <v>42020.506377314814</v>
      </c>
      <c r="U4093" s="18" t="s">
        <v>8389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v>1.8181818181818181E-4</v>
      </c>
      <c r="P4094">
        <v>20</v>
      </c>
      <c r="Q4094" t="s">
        <v>8316</v>
      </c>
      <c r="R4094" t="s">
        <v>8317</v>
      </c>
      <c r="S4094" s="32">
        <v>46269</v>
      </c>
      <c r="T4094" s="23">
        <v>42099.153321759266</v>
      </c>
      <c r="U4094" s="18" t="s">
        <v>8399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v>2.4E-2</v>
      </c>
      <c r="P4095">
        <v>15</v>
      </c>
      <c r="Q4095" t="s">
        <v>8316</v>
      </c>
      <c r="R4095" t="s">
        <v>8317</v>
      </c>
      <c r="S4095" s="32">
        <v>46270</v>
      </c>
      <c r="T4095" s="23">
        <v>42238.815891203703</v>
      </c>
      <c r="U4095" s="18" t="s">
        <v>8389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v>0.36499999999999999</v>
      </c>
      <c r="P4096">
        <v>91.25</v>
      </c>
      <c r="Q4096" t="s">
        <v>8316</v>
      </c>
      <c r="R4096" t="s">
        <v>8317</v>
      </c>
      <c r="S4096" s="32">
        <v>46271</v>
      </c>
      <c r="T4096" s="23">
        <v>41934.207638888889</v>
      </c>
      <c r="U4096" s="18" t="s">
        <v>8389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v>2.6666666666666668E-2</v>
      </c>
      <c r="P4097">
        <v>800</v>
      </c>
      <c r="Q4097" t="s">
        <v>8316</v>
      </c>
      <c r="R4097" t="s">
        <v>8317</v>
      </c>
      <c r="S4097" s="32">
        <v>46272</v>
      </c>
      <c r="T4097" s="23">
        <v>42723.031828703708</v>
      </c>
      <c r="U4097" s="18" t="s">
        <v>8395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v>0.11428571428571428</v>
      </c>
      <c r="P4098">
        <v>80</v>
      </c>
      <c r="Q4098" t="s">
        <v>8316</v>
      </c>
      <c r="R4098" t="s">
        <v>8317</v>
      </c>
      <c r="S4098" s="32">
        <v>46273</v>
      </c>
      <c r="T4098" s="23">
        <v>42794.368749999994</v>
      </c>
      <c r="U4098" s="18" t="s">
        <v>8389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v>0</v>
      </c>
      <c r="P4099" t="e">
        <v>#DIV/0!</v>
      </c>
      <c r="Q4099" t="s">
        <v>8316</v>
      </c>
      <c r="R4099" t="s">
        <v>8317</v>
      </c>
      <c r="S4099" s="32">
        <v>46274</v>
      </c>
      <c r="T4099" s="23">
        <v>42400.996527777781</v>
      </c>
      <c r="U4099" s="18" t="s">
        <v>8391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v>0</v>
      </c>
      <c r="P4100" t="e">
        <v>#DIV/0!</v>
      </c>
      <c r="Q4100" t="s">
        <v>8316</v>
      </c>
      <c r="R4100" t="s">
        <v>8317</v>
      </c>
      <c r="S4100" s="32">
        <v>46275</v>
      </c>
      <c r="T4100" s="23">
        <v>42525.722187499996</v>
      </c>
      <c r="U4100" s="18" t="s">
        <v>8399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v>1.1111111111111112E-2</v>
      </c>
      <c r="P4101">
        <v>50</v>
      </c>
      <c r="Q4101" t="s">
        <v>8316</v>
      </c>
      <c r="R4101" t="s">
        <v>8317</v>
      </c>
      <c r="S4101" s="32">
        <v>46276</v>
      </c>
      <c r="T4101" s="23">
        <v>42615.850381944445</v>
      </c>
      <c r="U4101" s="18" t="s">
        <v>8389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v>0</v>
      </c>
      <c r="P4102" t="e">
        <v>#DIV/0!</v>
      </c>
      <c r="Q4102" t="s">
        <v>8316</v>
      </c>
      <c r="R4102" t="s">
        <v>8317</v>
      </c>
      <c r="S4102" s="32">
        <v>46277</v>
      </c>
      <c r="T4102" s="23">
        <v>41937.124884259261</v>
      </c>
      <c r="U4102" s="18" t="s">
        <v>8388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v>0</v>
      </c>
      <c r="P4103" t="e">
        <v>#DIV/0!</v>
      </c>
      <c r="Q4103" t="s">
        <v>8316</v>
      </c>
      <c r="R4103" t="s">
        <v>8317</v>
      </c>
      <c r="S4103" s="32">
        <v>46278</v>
      </c>
      <c r="T4103" s="23">
        <v>42760.903726851851</v>
      </c>
      <c r="U4103" s="18" t="s">
        <v>8388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v>0.27400000000000002</v>
      </c>
      <c r="P4104">
        <v>22.833333333333332</v>
      </c>
      <c r="Q4104" t="s">
        <v>8316</v>
      </c>
      <c r="R4104" t="s">
        <v>8317</v>
      </c>
      <c r="S4104" s="32">
        <v>46279</v>
      </c>
      <c r="T4104" s="23">
        <v>42505.848067129627</v>
      </c>
      <c r="U4104" s="18" t="s">
        <v>8388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v>0.1</v>
      </c>
      <c r="P4105">
        <v>16.666666666666668</v>
      </c>
      <c r="Q4105" t="s">
        <v>8316</v>
      </c>
      <c r="R4105" t="s">
        <v>8317</v>
      </c>
      <c r="S4105" s="32">
        <v>46280</v>
      </c>
      <c r="T4105" s="23">
        <v>42242.772222222222</v>
      </c>
      <c r="U4105" s="18" t="s">
        <v>8389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v>0.21366666666666667</v>
      </c>
      <c r="P4106">
        <v>45.785714285714285</v>
      </c>
      <c r="Q4106" t="s">
        <v>8316</v>
      </c>
      <c r="R4106" t="s">
        <v>8317</v>
      </c>
      <c r="S4106" s="32">
        <v>46281</v>
      </c>
      <c r="T4106" s="23">
        <v>42670.278171296297</v>
      </c>
      <c r="U4106" s="18" t="s">
        <v>8389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v>6.9696969696969702E-2</v>
      </c>
      <c r="P4107">
        <v>383.33333333333331</v>
      </c>
      <c r="Q4107" t="s">
        <v>8316</v>
      </c>
      <c r="R4107" t="s">
        <v>8317</v>
      </c>
      <c r="S4107" s="32">
        <v>46282</v>
      </c>
      <c r="T4107" s="23">
        <v>42730.010520833333</v>
      </c>
      <c r="U4107" s="18" t="s">
        <v>8395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v>0.70599999999999996</v>
      </c>
      <c r="P4108">
        <v>106.96969696969697</v>
      </c>
      <c r="Q4108" t="s">
        <v>8316</v>
      </c>
      <c r="R4108" t="s">
        <v>8317</v>
      </c>
      <c r="S4108" s="32">
        <v>46283</v>
      </c>
      <c r="T4108" s="23">
        <v>42096.041666666672</v>
      </c>
      <c r="U4108" s="18" t="s">
        <v>8390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v>2.0500000000000001E-2</v>
      </c>
      <c r="P4109">
        <v>10.25</v>
      </c>
      <c r="Q4109" t="s">
        <v>8316</v>
      </c>
      <c r="R4109" t="s">
        <v>8317</v>
      </c>
      <c r="S4109" s="32">
        <v>46284</v>
      </c>
      <c r="T4109" s="23">
        <v>41906.916678240741</v>
      </c>
      <c r="U4109" s="18" t="s">
        <v>8389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v>1.9666666666666666E-2</v>
      </c>
      <c r="P4110">
        <v>59</v>
      </c>
      <c r="Q4110" t="s">
        <v>8316</v>
      </c>
      <c r="R4110" t="s">
        <v>8317</v>
      </c>
      <c r="S4110" s="32">
        <v>46285</v>
      </c>
      <c r="T4110" s="23">
        <v>42797.208333333328</v>
      </c>
      <c r="U4110" s="18" t="s">
        <v>8389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v>0</v>
      </c>
      <c r="P4111" t="e">
        <v>#DIV/0!</v>
      </c>
      <c r="Q4111" t="s">
        <v>8316</v>
      </c>
      <c r="R4111" t="s">
        <v>8317</v>
      </c>
      <c r="S4111" s="32">
        <v>46286</v>
      </c>
      <c r="T4111" s="23">
        <v>42337.581064814818</v>
      </c>
      <c r="U4111" s="18" t="s">
        <v>8388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v>0.28666666666666668</v>
      </c>
      <c r="P4112">
        <v>14.333333333333334</v>
      </c>
      <c r="Q4112" t="s">
        <v>8316</v>
      </c>
      <c r="R4112" t="s">
        <v>8317</v>
      </c>
      <c r="S4112" s="32">
        <v>46287</v>
      </c>
      <c r="T4112" s="23">
        <v>42572.626747685179</v>
      </c>
      <c r="U4112" s="18" t="s">
        <v>8388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v>3.1333333333333331E-2</v>
      </c>
      <c r="P4113">
        <v>15.666666666666666</v>
      </c>
      <c r="Q4113" t="s">
        <v>8316</v>
      </c>
      <c r="R4113" t="s">
        <v>8317</v>
      </c>
      <c r="S4113" s="32">
        <v>46288</v>
      </c>
      <c r="T4113" s="23">
        <v>42059.135879629626</v>
      </c>
      <c r="U4113" s="18" t="s">
        <v>8389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v>4.0000000000000002E-4</v>
      </c>
      <c r="P4114">
        <v>1</v>
      </c>
      <c r="Q4114" t="s">
        <v>8316</v>
      </c>
      <c r="R4114" t="s">
        <v>8317</v>
      </c>
      <c r="S4114" s="32">
        <v>46289</v>
      </c>
      <c r="T4114" s="23">
        <v>42428</v>
      </c>
      <c r="U4114" s="18" t="s">
        <v>8389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v>2E-3</v>
      </c>
      <c r="P4115">
        <v>1</v>
      </c>
      <c r="Q4115" t="s">
        <v>8316</v>
      </c>
      <c r="R4115" t="s">
        <v>8317</v>
      </c>
      <c r="S4115" s="32">
        <v>46290</v>
      </c>
      <c r="T4115" s="23">
        <v>42377.273611111115</v>
      </c>
      <c r="U4115" s="18" t="s">
        <v>8389</v>
      </c>
    </row>
  </sheetData>
  <conditionalFormatting sqref="F1:F4115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workbookViewId="0">
      <selection activeCell="C5" sqref="C5"/>
    </sheetView>
  </sheetViews>
  <sheetFormatPr defaultColWidth="9.15625" defaultRowHeight="14.4" x14ac:dyDescent="0.55000000000000004"/>
  <cols>
    <col min="1" max="1" width="17" style="29" bestFit="1" customWidth="1"/>
    <col min="2" max="2" width="16.26171875" style="29" bestFit="1" customWidth="1"/>
    <col min="3" max="3" width="6.15625" style="29" bestFit="1" customWidth="1"/>
    <col min="4" max="4" width="8.83984375" style="29" bestFit="1" customWidth="1"/>
    <col min="5" max="5" width="4.26171875" style="29" bestFit="1" customWidth="1"/>
    <col min="6" max="7" width="11.26171875" style="29" bestFit="1" customWidth="1"/>
    <col min="8" max="16384" width="9.15625" style="29"/>
  </cols>
  <sheetData>
    <row r="1" spans="1:6" x14ac:dyDescent="0.55000000000000004">
      <c r="A1" s="28" t="s">
        <v>8222</v>
      </c>
      <c r="B1" s="29" t="s">
        <v>8363</v>
      </c>
    </row>
    <row r="3" spans="1:6" x14ac:dyDescent="0.55000000000000004">
      <c r="A3" s="28" t="s">
        <v>8361</v>
      </c>
      <c r="B3" s="28" t="s">
        <v>8359</v>
      </c>
    </row>
    <row r="4" spans="1:6" x14ac:dyDescent="0.55000000000000004">
      <c r="A4" s="28" t="s">
        <v>8362</v>
      </c>
      <c r="B4" s="29" t="s">
        <v>8218</v>
      </c>
      <c r="C4" s="29" t="s">
        <v>8220</v>
      </c>
      <c r="D4" s="29" t="s">
        <v>8219</v>
      </c>
      <c r="E4" s="29" t="s">
        <v>8221</v>
      </c>
      <c r="F4" s="29" t="s">
        <v>8360</v>
      </c>
    </row>
    <row r="5" spans="1:6" x14ac:dyDescent="0.55000000000000004">
      <c r="A5" s="30" t="s">
        <v>8309</v>
      </c>
      <c r="B5" s="31">
        <v>300</v>
      </c>
      <c r="C5" s="31">
        <v>180</v>
      </c>
      <c r="D5" s="31">
        <v>40</v>
      </c>
      <c r="E5" s="31"/>
      <c r="F5" s="31">
        <v>520</v>
      </c>
    </row>
    <row r="6" spans="1:6" x14ac:dyDescent="0.55000000000000004">
      <c r="A6" s="30" t="s">
        <v>8335</v>
      </c>
      <c r="B6" s="31">
        <v>34</v>
      </c>
      <c r="C6" s="31">
        <v>140</v>
      </c>
      <c r="D6" s="31">
        <v>20</v>
      </c>
      <c r="E6" s="31">
        <v>6</v>
      </c>
      <c r="F6" s="31">
        <v>200</v>
      </c>
    </row>
    <row r="7" spans="1:6" x14ac:dyDescent="0.55000000000000004">
      <c r="A7" s="30" t="s">
        <v>8332</v>
      </c>
      <c r="B7" s="31">
        <v>80</v>
      </c>
      <c r="C7" s="31">
        <v>140</v>
      </c>
      <c r="D7" s="31"/>
      <c r="E7" s="31"/>
      <c r="F7" s="31">
        <v>220</v>
      </c>
    </row>
    <row r="8" spans="1:6" x14ac:dyDescent="0.55000000000000004">
      <c r="A8" s="30" t="s">
        <v>8330</v>
      </c>
      <c r="B8" s="31"/>
      <c r="C8" s="31"/>
      <c r="D8" s="31">
        <v>24</v>
      </c>
      <c r="E8" s="31"/>
      <c r="F8" s="31">
        <v>24</v>
      </c>
    </row>
    <row r="9" spans="1:6" x14ac:dyDescent="0.55000000000000004">
      <c r="A9" s="30" t="s">
        <v>8324</v>
      </c>
      <c r="B9" s="31">
        <v>540</v>
      </c>
      <c r="C9" s="31">
        <v>120</v>
      </c>
      <c r="D9" s="31">
        <v>20</v>
      </c>
      <c r="E9" s="31">
        <v>20</v>
      </c>
      <c r="F9" s="31">
        <v>700</v>
      </c>
    </row>
    <row r="10" spans="1:6" x14ac:dyDescent="0.55000000000000004">
      <c r="A10" s="30" t="s">
        <v>8337</v>
      </c>
      <c r="B10" s="31">
        <v>103</v>
      </c>
      <c r="C10" s="31">
        <v>117</v>
      </c>
      <c r="D10" s="31"/>
      <c r="E10" s="31"/>
      <c r="F10" s="31">
        <v>220</v>
      </c>
    </row>
    <row r="11" spans="1:6" x14ac:dyDescent="0.55000000000000004">
      <c r="A11" s="30" t="s">
        <v>8321</v>
      </c>
      <c r="B11" s="31">
        <v>80</v>
      </c>
      <c r="C11" s="31">
        <v>127</v>
      </c>
      <c r="D11" s="31">
        <v>30</v>
      </c>
      <c r="E11" s="31"/>
      <c r="F11" s="31">
        <v>237</v>
      </c>
    </row>
    <row r="12" spans="1:6" x14ac:dyDescent="0.55000000000000004">
      <c r="A12" s="30" t="s">
        <v>8318</v>
      </c>
      <c r="B12" s="31">
        <v>209</v>
      </c>
      <c r="C12" s="31">
        <v>213</v>
      </c>
      <c r="D12" s="31">
        <v>178</v>
      </c>
      <c r="E12" s="31"/>
      <c r="F12" s="31">
        <v>600</v>
      </c>
    </row>
    <row r="13" spans="1:6" x14ac:dyDescent="0.55000000000000004">
      <c r="A13" s="30" t="s">
        <v>8316</v>
      </c>
      <c r="B13" s="31">
        <v>839</v>
      </c>
      <c r="C13" s="31">
        <v>493</v>
      </c>
      <c r="D13" s="31">
        <v>37</v>
      </c>
      <c r="E13" s="31">
        <v>24</v>
      </c>
      <c r="F13" s="31">
        <v>1393</v>
      </c>
    </row>
    <row r="14" spans="1:6" x14ac:dyDescent="0.55000000000000004">
      <c r="A14" s="30" t="s">
        <v>8360</v>
      </c>
      <c r="B14" s="31">
        <v>2185</v>
      </c>
      <c r="C14" s="31">
        <v>1530</v>
      </c>
      <c r="D14" s="31">
        <v>349</v>
      </c>
      <c r="E14" s="31">
        <v>50</v>
      </c>
      <c r="F14" s="3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/>
  </sheetViews>
  <sheetFormatPr defaultRowHeight="14.4" x14ac:dyDescent="0.55000000000000004"/>
  <cols>
    <col min="1" max="1" width="17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7" width="11.26171875" bestFit="1" customWidth="1"/>
  </cols>
  <sheetData>
    <row r="1" spans="1:15" x14ac:dyDescent="0.55000000000000004">
      <c r="A1" s="9" t="s">
        <v>8222</v>
      </c>
      <c r="B1" t="s">
        <v>8363</v>
      </c>
    </row>
    <row r="2" spans="1:15" x14ac:dyDescent="0.55000000000000004">
      <c r="A2" s="9" t="s">
        <v>8364</v>
      </c>
      <c r="B2" t="s">
        <v>8363</v>
      </c>
    </row>
    <row r="4" spans="1:15" x14ac:dyDescent="0.55000000000000004">
      <c r="A4" s="9" t="s">
        <v>8361</v>
      </c>
      <c r="B4" s="9" t="s">
        <v>8359</v>
      </c>
      <c r="H4" s="9"/>
      <c r="I4" s="9"/>
      <c r="J4" s="9"/>
      <c r="K4" s="9"/>
      <c r="L4" s="9"/>
      <c r="M4" s="9"/>
      <c r="N4" s="9"/>
      <c r="O4" s="9"/>
    </row>
    <row r="5" spans="1:15" x14ac:dyDescent="0.55000000000000004">
      <c r="A5" s="9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15" x14ac:dyDescent="0.55000000000000004">
      <c r="A6" s="11" t="s">
        <v>8315</v>
      </c>
      <c r="B6" s="10"/>
      <c r="C6" s="10">
        <v>100</v>
      </c>
      <c r="D6" s="10"/>
      <c r="E6" s="10"/>
      <c r="F6" s="10">
        <v>100</v>
      </c>
    </row>
    <row r="7" spans="1:15" x14ac:dyDescent="0.55000000000000004">
      <c r="A7" s="11" t="s">
        <v>8343</v>
      </c>
      <c r="B7" s="10"/>
      <c r="C7" s="10"/>
      <c r="D7" s="10">
        <v>20</v>
      </c>
      <c r="E7" s="10"/>
      <c r="F7" s="10">
        <v>20</v>
      </c>
    </row>
    <row r="8" spans="1:15" x14ac:dyDescent="0.55000000000000004">
      <c r="A8" s="11" t="s">
        <v>8331</v>
      </c>
      <c r="B8" s="10"/>
      <c r="C8" s="10"/>
      <c r="D8" s="10">
        <v>24</v>
      </c>
      <c r="E8" s="10"/>
      <c r="F8" s="10">
        <v>24</v>
      </c>
    </row>
    <row r="9" spans="1:15" x14ac:dyDescent="0.55000000000000004">
      <c r="A9" s="11" t="s">
        <v>8357</v>
      </c>
      <c r="B9" s="10"/>
      <c r="C9" s="10">
        <v>40</v>
      </c>
      <c r="D9" s="10"/>
      <c r="E9" s="10"/>
      <c r="F9" s="10">
        <v>40</v>
      </c>
    </row>
    <row r="10" spans="1:15" x14ac:dyDescent="0.55000000000000004">
      <c r="A10" s="11" t="s">
        <v>8353</v>
      </c>
      <c r="B10" s="10">
        <v>40</v>
      </c>
      <c r="C10" s="10"/>
      <c r="D10" s="10"/>
      <c r="E10" s="10"/>
      <c r="F10" s="10">
        <v>40</v>
      </c>
    </row>
    <row r="11" spans="1:15" x14ac:dyDescent="0.55000000000000004">
      <c r="A11" s="11" t="s">
        <v>8314</v>
      </c>
      <c r="B11" s="10">
        <v>180</v>
      </c>
      <c r="C11" s="10"/>
      <c r="D11" s="10"/>
      <c r="E11" s="10"/>
      <c r="F11" s="10">
        <v>180</v>
      </c>
    </row>
    <row r="12" spans="1:15" x14ac:dyDescent="0.55000000000000004">
      <c r="A12" s="11" t="s">
        <v>8313</v>
      </c>
      <c r="B12" s="10"/>
      <c r="C12" s="10">
        <v>80</v>
      </c>
      <c r="D12" s="10"/>
      <c r="E12" s="10"/>
      <c r="F12" s="10">
        <v>80</v>
      </c>
    </row>
    <row r="13" spans="1:15" x14ac:dyDescent="0.55000000000000004">
      <c r="A13" s="11" t="s">
        <v>8329</v>
      </c>
      <c r="B13" s="10">
        <v>40</v>
      </c>
      <c r="C13" s="10"/>
      <c r="D13" s="10"/>
      <c r="E13" s="10"/>
      <c r="F13" s="10">
        <v>40</v>
      </c>
    </row>
    <row r="14" spans="1:15" x14ac:dyDescent="0.55000000000000004">
      <c r="A14" s="11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15" x14ac:dyDescent="0.55000000000000004">
      <c r="A15" s="11" t="s">
        <v>8323</v>
      </c>
      <c r="B15" s="10"/>
      <c r="C15" s="10">
        <v>40</v>
      </c>
      <c r="D15" s="10"/>
      <c r="E15" s="10"/>
      <c r="F15" s="10">
        <v>40</v>
      </c>
    </row>
    <row r="16" spans="1:15" x14ac:dyDescent="0.55000000000000004">
      <c r="A16" s="11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11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11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11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11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11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11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11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11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11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11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11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11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11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11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11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11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11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11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11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11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11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11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11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11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11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11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11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11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11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11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11" t="s">
        <v>8360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workbookViewId="0"/>
  </sheetViews>
  <sheetFormatPr defaultRowHeight="14.4" x14ac:dyDescent="0.55000000000000004"/>
  <cols>
    <col min="1" max="1" width="17" bestFit="1" customWidth="1"/>
    <col min="2" max="2" width="16.26171875" bestFit="1" customWidth="1"/>
    <col min="3" max="3" width="6.15625" bestFit="1" customWidth="1"/>
    <col min="4" max="4" width="8.83984375" bestFit="1" customWidth="1"/>
    <col min="5" max="7" width="11.26171875" bestFit="1" customWidth="1"/>
  </cols>
  <sheetData>
    <row r="1" spans="1:15" x14ac:dyDescent="0.55000000000000004">
      <c r="A1" s="9" t="s">
        <v>8364</v>
      </c>
      <c r="B1" t="s">
        <v>8363</v>
      </c>
    </row>
    <row r="2" spans="1:15" x14ac:dyDescent="0.55000000000000004">
      <c r="A2" s="9" t="s">
        <v>8379</v>
      </c>
      <c r="B2" t="s">
        <v>8363</v>
      </c>
    </row>
    <row r="4" spans="1:15" x14ac:dyDescent="0.55000000000000004">
      <c r="A4" s="9" t="s">
        <v>8361</v>
      </c>
      <c r="B4" s="9" t="s">
        <v>8359</v>
      </c>
    </row>
    <row r="5" spans="1:15" x14ac:dyDescent="0.55000000000000004">
      <c r="A5" s="9" t="s">
        <v>8362</v>
      </c>
      <c r="B5" t="s">
        <v>8218</v>
      </c>
      <c r="C5" t="s">
        <v>8220</v>
      </c>
      <c r="D5" t="s">
        <v>8219</v>
      </c>
      <c r="E5" t="s">
        <v>8360</v>
      </c>
      <c r="H5" s="9"/>
      <c r="I5" s="9"/>
      <c r="J5" s="9"/>
      <c r="K5" s="9"/>
      <c r="L5" s="9"/>
      <c r="M5" s="9"/>
      <c r="N5" s="9"/>
      <c r="O5" s="9"/>
    </row>
    <row r="6" spans="1:15" x14ac:dyDescent="0.55000000000000004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15" x14ac:dyDescent="0.55000000000000004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15" x14ac:dyDescent="0.55000000000000004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15" x14ac:dyDescent="0.55000000000000004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15" x14ac:dyDescent="0.55000000000000004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15" x14ac:dyDescent="0.55000000000000004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15" x14ac:dyDescent="0.55000000000000004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15" x14ac:dyDescent="0.55000000000000004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15" x14ac:dyDescent="0.55000000000000004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15" x14ac:dyDescent="0.55000000000000004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15" x14ac:dyDescent="0.55000000000000004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55000000000000004">
      <c r="A17" s="12" t="s">
        <v>8367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5000000000000004">
      <c r="A18" s="12" t="s">
        <v>8360</v>
      </c>
      <c r="B18" s="10">
        <v>2185</v>
      </c>
      <c r="C18" s="10">
        <v>1530</v>
      </c>
      <c r="D18" s="10">
        <v>349</v>
      </c>
      <c r="E18" s="10">
        <v>4064</v>
      </c>
    </row>
    <row r="21" spans="1:5" ht="17.399999999999999" x14ac:dyDescent="0.75">
      <c r="A21" s="13"/>
      <c r="B21" s="13"/>
    </row>
    <row r="22" spans="1:5" ht="17.399999999999999" x14ac:dyDescent="0.75">
      <c r="A22" s="13"/>
      <c r="B22" s="13"/>
    </row>
    <row r="23" spans="1:5" ht="17.399999999999999" x14ac:dyDescent="0.75">
      <c r="A23" s="13"/>
      <c r="B23" s="1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workbookViewId="0"/>
  </sheetViews>
  <sheetFormatPr defaultRowHeight="14.4" x14ac:dyDescent="0.55000000000000004"/>
  <cols>
    <col min="1" max="1" width="17.83984375" style="15" bestFit="1" customWidth="1"/>
    <col min="2" max="2" width="18.578125" bestFit="1" customWidth="1"/>
    <col min="3" max="3" width="14.68359375" bestFit="1" customWidth="1"/>
    <col min="4" max="4" width="17.578125" bestFit="1" customWidth="1"/>
    <col min="5" max="5" width="13.578125" bestFit="1" customWidth="1"/>
    <col min="6" max="6" width="21.41796875" style="6" bestFit="1" customWidth="1"/>
    <col min="7" max="7" width="17" style="6" bestFit="1" customWidth="1"/>
    <col min="8" max="8" width="19.83984375" style="6" bestFit="1" customWidth="1"/>
    <col min="9" max="9" width="5.578125" style="17" hidden="1" customWidth="1"/>
    <col min="10" max="10" width="22.83984375" hidden="1" customWidth="1"/>
    <col min="11" max="11" width="12" hidden="1" customWidth="1"/>
    <col min="12" max="12" width="16" hidden="1" customWidth="1"/>
    <col min="13" max="13" width="6.41796875" hidden="1" customWidth="1"/>
    <col min="14" max="14" width="15" hidden="1" customWidth="1"/>
    <col min="15" max="15" width="6.41796875" hidden="1" customWidth="1"/>
    <col min="16" max="16" width="3.578125" hidden="1" customWidth="1"/>
    <col min="17" max="17" width="85.68359375" hidden="1" customWidth="1"/>
    <col min="18" max="18" width="3.578125" hidden="1" customWidth="1"/>
    <col min="19" max="19" width="22.83984375" hidden="1" customWidth="1"/>
    <col min="20" max="20" width="12" hidden="1" customWidth="1"/>
    <col min="21" max="21" width="16" hidden="1" customWidth="1"/>
    <col min="22" max="22" width="6.41796875" hidden="1" customWidth="1"/>
    <col min="23" max="23" width="15" hidden="1" customWidth="1"/>
    <col min="24" max="24" width="6.41796875" hidden="1" customWidth="1"/>
    <col min="25" max="25" width="3.578125" hidden="1" customWidth="1"/>
    <col min="26" max="26" width="85.41796875" hidden="1" customWidth="1"/>
    <col min="27" max="27" width="3.578125" style="7" hidden="1" customWidth="1"/>
    <col min="28" max="28" width="22.83984375" hidden="1" customWidth="1"/>
    <col min="29" max="29" width="12" hidden="1" customWidth="1"/>
    <col min="30" max="30" width="16" hidden="1" customWidth="1"/>
    <col min="31" max="31" width="6.41796875" hidden="1" customWidth="1"/>
    <col min="32" max="32" width="15" hidden="1" customWidth="1"/>
    <col min="33" max="33" width="6.41796875" hidden="1" customWidth="1"/>
    <col min="34" max="34" width="3.578125" hidden="1" customWidth="1"/>
    <col min="35" max="35" width="85.41796875" hidden="1" customWidth="1"/>
    <col min="36" max="36" width="3.578125" hidden="1" customWidth="1"/>
  </cols>
  <sheetData>
    <row r="1" spans="1:37" x14ac:dyDescent="0.55000000000000004">
      <c r="A1" s="24" t="s">
        <v>8380</v>
      </c>
      <c r="B1" s="24" t="s">
        <v>8381</v>
      </c>
      <c r="C1" s="24" t="s">
        <v>8382</v>
      </c>
      <c r="D1" s="24" t="s">
        <v>8383</v>
      </c>
      <c r="E1" s="24" t="s">
        <v>8384</v>
      </c>
      <c r="F1" s="25" t="s">
        <v>8385</v>
      </c>
      <c r="G1" s="25" t="s">
        <v>8386</v>
      </c>
      <c r="H1" s="25" t="s">
        <v>8387</v>
      </c>
      <c r="I1" s="16" t="s">
        <v>6769</v>
      </c>
      <c r="K1" s="8" t="str">
        <f>RIGHT(B$1,(LEN(B$1)-FIND(" ",B$1)))</f>
        <v>Successful</v>
      </c>
      <c r="M1" s="8"/>
      <c r="O1" s="8"/>
      <c r="R1" s="7"/>
      <c r="T1" s="8" t="str">
        <f>RIGHT(C$1,(LEN(C$1)-FIND(" ",C$1)))</f>
        <v>Failed</v>
      </c>
      <c r="V1" s="14"/>
      <c r="W1" s="14"/>
      <c r="X1" s="14"/>
      <c r="AC1" s="8" t="str">
        <f>RIGHT(D$1,(LEN(D$1)-FIND(" ",D$1)))</f>
        <v>Canceled</v>
      </c>
      <c r="AE1" s="14"/>
      <c r="AF1" s="14"/>
      <c r="AG1" s="14"/>
    </row>
    <row r="2" spans="1:37" x14ac:dyDescent="0.55000000000000004">
      <c r="A2" s="24" t="s">
        <v>8388</v>
      </c>
      <c r="B2" s="26">
        <f>COUNTIFS('Source data'!F:F,"successful",'Source data'!D:D,"&lt;1000")</f>
        <v>322</v>
      </c>
      <c r="C2" s="26">
        <f>COUNTIFS('Source data'!F:F,"Failed",'Source data'!D:D,"&lt;1000")</f>
        <v>113</v>
      </c>
      <c r="D2" s="26">
        <f>COUNTIFS('Source data'!F:F,"Canceled",'Source data'!D:D,"&lt;1000")</f>
        <v>18</v>
      </c>
      <c r="E2" s="26">
        <f>SUM(B2:D2)</f>
        <v>453</v>
      </c>
      <c r="F2" s="27">
        <f>B:B/$E:$E</f>
        <v>0.71081677704194257</v>
      </c>
      <c r="G2" s="27">
        <f>C:C/$E:$E</f>
        <v>0.24944812362030905</v>
      </c>
      <c r="H2" s="27">
        <f t="shared" ref="H2:AJ2" si="0">D:D/$E:$E</f>
        <v>3.9735099337748346E-2</v>
      </c>
      <c r="I2" s="6">
        <f t="shared" si="0"/>
        <v>1</v>
      </c>
      <c r="J2" s="6">
        <f t="shared" si="0"/>
        <v>1.5691319581499837E-3</v>
      </c>
      <c r="K2" s="6">
        <f t="shared" si="0"/>
        <v>5.5065810953710604E-4</v>
      </c>
      <c r="L2" s="6">
        <f t="shared" si="0"/>
        <v>8.7715451076707165E-5</v>
      </c>
      <c r="M2" s="6">
        <f t="shared" si="0"/>
        <v>2.2075055187637969E-3</v>
      </c>
      <c r="N2" s="6">
        <f t="shared" si="0"/>
        <v>3.4638674572847322E-6</v>
      </c>
      <c r="O2" s="6">
        <f t="shared" si="0"/>
        <v>1.2155808157552011E-6</v>
      </c>
      <c r="P2" s="6">
        <f t="shared" si="0"/>
        <v>1.936323423326869E-7</v>
      </c>
      <c r="Q2" s="6">
        <f t="shared" si="0"/>
        <v>4.8730806153726205E-6</v>
      </c>
      <c r="R2" s="6">
        <f t="shared" si="0"/>
        <v>7.6465065282223673E-9</v>
      </c>
      <c r="S2" s="6">
        <f t="shared" si="0"/>
        <v>2.6834013592830047E-9</v>
      </c>
      <c r="T2" s="6">
        <f t="shared" si="0"/>
        <v>4.274444643105671E-10</v>
      </c>
      <c r="U2" s="6">
        <f t="shared" si="0"/>
        <v>1.075735235181594E-8</v>
      </c>
      <c r="V2" s="6">
        <f t="shared" si="0"/>
        <v>1.6879705360314277E-11</v>
      </c>
      <c r="W2" s="6">
        <f t="shared" si="0"/>
        <v>5.9236233096755074E-12</v>
      </c>
      <c r="X2" s="6">
        <f t="shared" si="0"/>
        <v>9.4358601393061164E-13</v>
      </c>
      <c r="Y2" s="6">
        <f t="shared" si="0"/>
        <v>2.3746914683920399E-11</v>
      </c>
      <c r="Z2" s="6">
        <f t="shared" si="0"/>
        <v>3.7262042738000609E-14</v>
      </c>
      <c r="AA2" s="6">
        <f t="shared" si="0"/>
        <v>1.3076431147186551E-14</v>
      </c>
      <c r="AB2" s="6">
        <f t="shared" si="0"/>
        <v>2.082971333180158E-15</v>
      </c>
      <c r="AC2" s="6">
        <f t="shared" si="0"/>
        <v>5.2421445218367324E-14</v>
      </c>
      <c r="AD2" s="6">
        <f t="shared" si="0"/>
        <v>8.2256164984548808E-17</v>
      </c>
      <c r="AE2" s="6">
        <f t="shared" si="0"/>
        <v>2.8866293923149117E-17</v>
      </c>
      <c r="AF2" s="6">
        <f t="shared" si="0"/>
        <v>4.5981707134219827E-18</v>
      </c>
      <c r="AG2" s="6">
        <f t="shared" si="0"/>
        <v>1.1572062962111991E-16</v>
      </c>
      <c r="AH2" s="6">
        <f t="shared" si="0"/>
        <v>1.8158093815573687E-19</v>
      </c>
      <c r="AI2" s="6">
        <f t="shared" si="0"/>
        <v>6.3722503141609523E-20</v>
      </c>
      <c r="AJ2" s="6">
        <f t="shared" si="0"/>
        <v>1.0150487226097092E-20</v>
      </c>
      <c r="AK2" s="6"/>
    </row>
    <row r="3" spans="1:37" x14ac:dyDescent="0.55000000000000004">
      <c r="A3" s="24" t="s">
        <v>8389</v>
      </c>
      <c r="B3" s="26">
        <f>COUNTIFS('Source data'!F:F,"successful",'Source data'!D:D,"&gt;=1000",'Source data'!D:D,"&lt; 4999")</f>
        <v>931</v>
      </c>
      <c r="C3" s="26">
        <f>COUNTIFS('Source data'!F:F,"Failed",'Source data'!D:D,"&gt;=1000",'Source data'!D:D,"&lt; 4999")</f>
        <v>420</v>
      </c>
      <c r="D3" s="26">
        <f>COUNTIFS('Source data'!F:F,"Canceled",'Source data'!D:D,"&gt;=1000",'Source data'!D:D,"&lt; 4999")</f>
        <v>60</v>
      </c>
      <c r="E3" s="26">
        <f t="shared" ref="E3:E13" si="1">SUM(B3:D3)</f>
        <v>1411</v>
      </c>
      <c r="F3" s="27">
        <f t="shared" ref="F3:F13" si="2">B:B/$E:$E</f>
        <v>0.65981573352232459</v>
      </c>
      <c r="G3" s="27">
        <f t="shared" ref="G3:G13" si="3">C:C/$E:$E</f>
        <v>0.297661233167966</v>
      </c>
      <c r="H3" s="27">
        <f t="shared" ref="H3:H13" si="4">D:D/$E:$E</f>
        <v>4.2523033309709427E-2</v>
      </c>
      <c r="I3" s="17">
        <f t="shared" ref="I3:I13" si="5">SUM(F3:H3)</f>
        <v>1</v>
      </c>
      <c r="J3" t="s">
        <v>8401</v>
      </c>
      <c r="K3">
        <f t="shared" ref="K3:K13" si="6">K2</f>
        <v>5.5065810953710604E-4</v>
      </c>
      <c r="L3" t="s">
        <v>8403</v>
      </c>
      <c r="M3">
        <v>1000</v>
      </c>
      <c r="N3" t="s">
        <v>8402</v>
      </c>
      <c r="O3" t="str">
        <f>RIGHT($A:$A,FIND(" ",$A:$A))</f>
        <v xml:space="preserve"> 4999</v>
      </c>
      <c r="P3" t="s">
        <v>8400</v>
      </c>
      <c r="Q3" t="str">
        <f t="shared" ref="Q3:Q13" si="7">J:J&amp;K:K&amp;L:L&amp;M:M&amp;N:N&amp;O:O&amp;P:P</f>
        <v>^COUNTIFS(Sheet1!F:F,"0.000550658109537106",Sheet1!D:D,"&gt;=1000",Sheet1!D:D,"&lt; 4999")</v>
      </c>
      <c r="R3" s="7"/>
      <c r="S3" t="s">
        <v>8401</v>
      </c>
      <c r="T3">
        <f t="shared" ref="T3:T13" si="8">T2</f>
        <v>4.274444643105671E-10</v>
      </c>
      <c r="U3" t="s">
        <v>8403</v>
      </c>
      <c r="V3">
        <v>1000</v>
      </c>
      <c r="W3" t="s">
        <v>8402</v>
      </c>
      <c r="X3" t="str">
        <f>RIGHT($A:$A,FIND(" ",$A:$A))</f>
        <v xml:space="preserve"> 4999</v>
      </c>
      <c r="Y3" t="s">
        <v>8400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8401</v>
      </c>
      <c r="AC3">
        <f t="shared" ref="AC3:AC13" si="10">AC2</f>
        <v>5.2421445218367324E-14</v>
      </c>
      <c r="AD3" t="s">
        <v>8403</v>
      </c>
      <c r="AE3">
        <v>1000</v>
      </c>
      <c r="AF3" t="s">
        <v>8402</v>
      </c>
      <c r="AG3" t="str">
        <f>RIGHT($A:$A,FIND(" ",$A:$A))</f>
        <v xml:space="preserve"> 4999</v>
      </c>
      <c r="AH3" t="s">
        <v>8400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 x14ac:dyDescent="0.55000000000000004">
      <c r="A4" s="24" t="s">
        <v>8390</v>
      </c>
      <c r="B4" s="26">
        <f>COUNTIFS('Source data'!F:F,"successful",'Source data'!D:D,"&gt;= 4999",'Source data'!D:D,"&lt; 9999")</f>
        <v>381</v>
      </c>
      <c r="C4" s="26">
        <f>COUNTIFS('Source data'!F:F,"Failed",'Source data'!D:D,"&gt;= 4999",'Source data'!D:D,"&lt; 9999")</f>
        <v>282</v>
      </c>
      <c r="D4" s="26">
        <f>COUNTIFS('Source data'!F:F,"Canceled",'Source data'!D:D,"&gt;= 4999",'Source data'!D:D,"&lt; 9999")</f>
        <v>51</v>
      </c>
      <c r="E4" s="26">
        <f t="shared" si="1"/>
        <v>714</v>
      </c>
      <c r="F4" s="27">
        <f t="shared" si="2"/>
        <v>0.53361344537815125</v>
      </c>
      <c r="G4" s="27">
        <f t="shared" si="3"/>
        <v>0.3949579831932773</v>
      </c>
      <c r="H4" s="27">
        <f t="shared" si="4"/>
        <v>7.1428571428571425E-2</v>
      </c>
      <c r="I4" s="17">
        <f t="shared" si="5"/>
        <v>1</v>
      </c>
      <c r="J4" t="s">
        <v>8401</v>
      </c>
      <c r="K4">
        <f t="shared" si="6"/>
        <v>5.5065810953710604E-4</v>
      </c>
      <c r="L4" t="s">
        <v>8403</v>
      </c>
      <c r="M4" t="str">
        <f>O3</f>
        <v xml:space="preserve"> 4999</v>
      </c>
      <c r="N4" t="s">
        <v>8402</v>
      </c>
      <c r="O4" t="str">
        <f t="shared" ref="O4:O12" si="12">RIGHT($A:$A,FIND(" ",$A:$A))</f>
        <v xml:space="preserve"> 9999</v>
      </c>
      <c r="P4" t="s">
        <v>8400</v>
      </c>
      <c r="Q4" t="str">
        <f t="shared" si="7"/>
        <v>^COUNTIFS(Sheet1!F:F,"0.000550658109537106",Sheet1!D:D,"&gt;= 4999",Sheet1!D:D,"&lt; 9999")</v>
      </c>
      <c r="R4" s="7"/>
      <c r="S4" t="s">
        <v>8401</v>
      </c>
      <c r="T4">
        <f t="shared" si="8"/>
        <v>4.274444643105671E-10</v>
      </c>
      <c r="U4" t="s">
        <v>8403</v>
      </c>
      <c r="V4" t="str">
        <f>X3</f>
        <v xml:space="preserve"> 4999</v>
      </c>
      <c r="W4" t="s">
        <v>8402</v>
      </c>
      <c r="X4" t="str">
        <f t="shared" ref="X4:X12" si="13">RIGHT($A:$A,FIND(" ",$A:$A))</f>
        <v xml:space="preserve"> 9999</v>
      </c>
      <c r="Y4" t="s">
        <v>8400</v>
      </c>
      <c r="Z4" t="str">
        <f t="shared" si="9"/>
        <v>^COUNTIFS(Sheet1!F:F,"4.27444464310567E-10",Sheet1!D:D,"&gt;= 4999",Sheet1!D:D,"&lt; 9999")</v>
      </c>
      <c r="AB4" t="s">
        <v>8401</v>
      </c>
      <c r="AC4">
        <f t="shared" si="10"/>
        <v>5.2421445218367324E-14</v>
      </c>
      <c r="AD4" t="s">
        <v>8403</v>
      </c>
      <c r="AE4" t="str">
        <f>AG3</f>
        <v xml:space="preserve"> 4999</v>
      </c>
      <c r="AF4" t="s">
        <v>8402</v>
      </c>
      <c r="AG4" t="str">
        <f t="shared" ref="AG4:AG12" si="14">RIGHT($A:$A,FIND(" ",$A:$A))</f>
        <v xml:space="preserve"> 9999</v>
      </c>
      <c r="AH4" t="s">
        <v>8400</v>
      </c>
      <c r="AI4" t="str">
        <f t="shared" si="11"/>
        <v>^COUNTIFS(Sheet1!F:F,"5.24214452183673E-14",Sheet1!D:D,"&gt;= 4999",Sheet1!D:D,"&lt; 9999")</v>
      </c>
    </row>
    <row r="5" spans="1:37" x14ac:dyDescent="0.55000000000000004">
      <c r="A5" s="24" t="s">
        <v>8391</v>
      </c>
      <c r="B5" s="26">
        <f>COUNTIFS('Source data'!F:F,"successful",'Source data'!D:D,"&gt;= 9999",'Source data'!D:D,"&lt; 14999")</f>
        <v>169</v>
      </c>
      <c r="C5" s="26">
        <f>COUNTIFS('Source data'!F:F,"Failed",'Source data'!D:D,"&gt;= 9999",'Source data'!D:D,"&lt; 14999")</f>
        <v>145</v>
      </c>
      <c r="D5" s="26">
        <f>COUNTIFS('Source data'!F:F,"Canceled",'Source data'!D:D,"&gt;= 9999",'Source data'!D:D,"&lt; 14999")</f>
        <v>41</v>
      </c>
      <c r="E5" s="26">
        <f t="shared" si="1"/>
        <v>355</v>
      </c>
      <c r="F5" s="27">
        <f t="shared" si="2"/>
        <v>0.47605633802816899</v>
      </c>
      <c r="G5" s="27">
        <f t="shared" si="3"/>
        <v>0.40845070422535212</v>
      </c>
      <c r="H5" s="27">
        <f t="shared" si="4"/>
        <v>0.11549295774647887</v>
      </c>
      <c r="I5" s="17">
        <f t="shared" si="5"/>
        <v>0.99999999999999989</v>
      </c>
      <c r="J5" t="s">
        <v>8401</v>
      </c>
      <c r="K5">
        <f t="shared" si="6"/>
        <v>5.5065810953710604E-4</v>
      </c>
      <c r="L5" t="s">
        <v>8403</v>
      </c>
      <c r="M5" t="str">
        <f t="shared" ref="M5:M12" si="15">O4</f>
        <v xml:space="preserve"> 9999</v>
      </c>
      <c r="N5" t="s">
        <v>8402</v>
      </c>
      <c r="O5" t="str">
        <f t="shared" si="12"/>
        <v xml:space="preserve"> 14999</v>
      </c>
      <c r="P5" t="s">
        <v>8400</v>
      </c>
      <c r="Q5" t="str">
        <f t="shared" si="7"/>
        <v>^COUNTIFS(Sheet1!F:F,"0.000550658109537106",Sheet1!D:D,"&gt;= 9999",Sheet1!D:D,"&lt; 14999")</v>
      </c>
      <c r="R5" s="7"/>
      <c r="S5" t="s">
        <v>8401</v>
      </c>
      <c r="T5">
        <f t="shared" si="8"/>
        <v>4.274444643105671E-10</v>
      </c>
      <c r="U5" t="s">
        <v>8403</v>
      </c>
      <c r="V5" t="str">
        <f t="shared" ref="V5:V12" si="16">X4</f>
        <v xml:space="preserve"> 9999</v>
      </c>
      <c r="W5" t="s">
        <v>8402</v>
      </c>
      <c r="X5" t="str">
        <f t="shared" si="13"/>
        <v xml:space="preserve"> 14999</v>
      </c>
      <c r="Y5" t="s">
        <v>8400</v>
      </c>
      <c r="Z5" t="str">
        <f t="shared" si="9"/>
        <v>^COUNTIFS(Sheet1!F:F,"4.27444464310567E-10",Sheet1!D:D,"&gt;= 9999",Sheet1!D:D,"&lt; 14999")</v>
      </c>
      <c r="AB5" t="s">
        <v>8401</v>
      </c>
      <c r="AC5">
        <f t="shared" si="10"/>
        <v>5.2421445218367324E-14</v>
      </c>
      <c r="AD5" t="s">
        <v>8403</v>
      </c>
      <c r="AE5" t="str">
        <f t="shared" ref="AE5:AE12" si="17">AG4</f>
        <v xml:space="preserve"> 9999</v>
      </c>
      <c r="AF5" t="s">
        <v>8402</v>
      </c>
      <c r="AG5" t="str">
        <f t="shared" si="14"/>
        <v xml:space="preserve"> 14999</v>
      </c>
      <c r="AH5" t="s">
        <v>8400</v>
      </c>
      <c r="AI5" t="str">
        <f t="shared" si="11"/>
        <v>^COUNTIFS(Sheet1!F:F,"5.24214452183673E-14",Sheet1!D:D,"&gt;= 9999",Sheet1!D:D,"&lt; 14999")</v>
      </c>
    </row>
    <row r="6" spans="1:37" x14ac:dyDescent="0.55000000000000004">
      <c r="A6" s="24" t="s">
        <v>8392</v>
      </c>
      <c r="B6" s="26">
        <f>COUNTIFS('Source data'!F:F,"successful",'Source data'!D:D,"&gt;= 14999",'Source data'!D:D,"&lt; 19999")</f>
        <v>94</v>
      </c>
      <c r="C6" s="26">
        <f>COUNTIFS('Source data'!F:F,"Failed",'Source data'!D:D,"&gt;= 14999",'Source data'!D:D,"&lt; 19999")</f>
        <v>90</v>
      </c>
      <c r="D6" s="26">
        <f>COUNTIFS('Source data'!F:F,"Canceled",'Source data'!D:D,"&gt;= 14999",'Source data'!D:D,"&lt; 19999")</f>
        <v>17</v>
      </c>
      <c r="E6" s="26">
        <f t="shared" si="1"/>
        <v>201</v>
      </c>
      <c r="F6" s="27">
        <f t="shared" si="2"/>
        <v>0.46766169154228854</v>
      </c>
      <c r="G6" s="27">
        <f t="shared" si="3"/>
        <v>0.44776119402985076</v>
      </c>
      <c r="H6" s="27">
        <f t="shared" si="4"/>
        <v>8.45771144278607E-2</v>
      </c>
      <c r="I6" s="17">
        <f t="shared" si="5"/>
        <v>1</v>
      </c>
      <c r="J6" t="s">
        <v>8401</v>
      </c>
      <c r="K6">
        <f t="shared" si="6"/>
        <v>5.5065810953710604E-4</v>
      </c>
      <c r="L6" t="s">
        <v>8403</v>
      </c>
      <c r="M6" t="str">
        <f t="shared" si="15"/>
        <v xml:space="preserve"> 14999</v>
      </c>
      <c r="N6" t="s">
        <v>8402</v>
      </c>
      <c r="O6" t="str">
        <f t="shared" si="12"/>
        <v xml:space="preserve"> 19999</v>
      </c>
      <c r="P6" t="s">
        <v>8400</v>
      </c>
      <c r="Q6" t="str">
        <f t="shared" si="7"/>
        <v>^COUNTIFS(Sheet1!F:F,"0.000550658109537106",Sheet1!D:D,"&gt;= 14999",Sheet1!D:D,"&lt; 19999")</v>
      </c>
      <c r="R6" s="7"/>
      <c r="S6" t="s">
        <v>8401</v>
      </c>
      <c r="T6">
        <f t="shared" si="8"/>
        <v>4.274444643105671E-10</v>
      </c>
      <c r="U6" t="s">
        <v>8403</v>
      </c>
      <c r="V6" t="str">
        <f t="shared" si="16"/>
        <v xml:space="preserve"> 14999</v>
      </c>
      <c r="W6" t="s">
        <v>8402</v>
      </c>
      <c r="X6" t="str">
        <f t="shared" si="13"/>
        <v xml:space="preserve"> 19999</v>
      </c>
      <c r="Y6" t="s">
        <v>8400</v>
      </c>
      <c r="Z6" t="str">
        <f t="shared" si="9"/>
        <v>^COUNTIFS(Sheet1!F:F,"4.27444464310567E-10",Sheet1!D:D,"&gt;= 14999",Sheet1!D:D,"&lt; 19999")</v>
      </c>
      <c r="AB6" t="s">
        <v>8401</v>
      </c>
      <c r="AC6">
        <f t="shared" si="10"/>
        <v>5.2421445218367324E-14</v>
      </c>
      <c r="AD6" t="s">
        <v>8403</v>
      </c>
      <c r="AE6" t="str">
        <f t="shared" si="17"/>
        <v xml:space="preserve"> 14999</v>
      </c>
      <c r="AF6" t="s">
        <v>8402</v>
      </c>
      <c r="AG6" t="str">
        <f t="shared" si="14"/>
        <v xml:space="preserve"> 19999</v>
      </c>
      <c r="AH6" t="s">
        <v>8400</v>
      </c>
      <c r="AI6" t="str">
        <f t="shared" si="11"/>
        <v>^COUNTIFS(Sheet1!F:F,"5.24214452183673E-14",Sheet1!D:D,"&gt;= 14999",Sheet1!D:D,"&lt; 19999")</v>
      </c>
    </row>
    <row r="7" spans="1:37" x14ac:dyDescent="0.55000000000000004">
      <c r="A7" s="24" t="s">
        <v>8393</v>
      </c>
      <c r="B7" s="26">
        <f>COUNTIFS('Source data'!F:F,"successful",'Source data'!D:D,"&gt;= 19999",'Source data'!D:D,"&lt; 24999")</f>
        <v>62</v>
      </c>
      <c r="C7" s="26">
        <f>COUNTIFS('Source data'!F:F,"Failed",'Source data'!D:D,"&gt;= 19999",'Source data'!D:D,"&lt; 24999")</f>
        <v>72</v>
      </c>
      <c r="D7" s="26">
        <f>COUNTIFS('Source data'!F:F,"Canceled",'Source data'!D:D,"&gt;= 19999",'Source data'!D:D,"&lt; 24999")</f>
        <v>14</v>
      </c>
      <c r="E7" s="26">
        <f t="shared" si="1"/>
        <v>148</v>
      </c>
      <c r="F7" s="27">
        <f t="shared" si="2"/>
        <v>0.41891891891891891</v>
      </c>
      <c r="G7" s="27">
        <f t="shared" si="3"/>
        <v>0.48648648648648651</v>
      </c>
      <c r="H7" s="27">
        <f t="shared" si="4"/>
        <v>9.45945945945946E-2</v>
      </c>
      <c r="I7" s="17">
        <f t="shared" si="5"/>
        <v>1</v>
      </c>
      <c r="J7" t="s">
        <v>8401</v>
      </c>
      <c r="K7">
        <f t="shared" si="6"/>
        <v>5.5065810953710604E-4</v>
      </c>
      <c r="L7" t="s">
        <v>8403</v>
      </c>
      <c r="M7" t="str">
        <f t="shared" si="15"/>
        <v xml:space="preserve"> 19999</v>
      </c>
      <c r="N7" t="s">
        <v>8402</v>
      </c>
      <c r="O7" t="str">
        <f t="shared" si="12"/>
        <v xml:space="preserve"> 24999</v>
      </c>
      <c r="P7" t="s">
        <v>8400</v>
      </c>
      <c r="Q7" t="str">
        <f t="shared" si="7"/>
        <v>^COUNTIFS(Sheet1!F:F,"0.000550658109537106",Sheet1!D:D,"&gt;= 19999",Sheet1!D:D,"&lt; 24999")</v>
      </c>
      <c r="R7" s="7"/>
      <c r="S7" t="s">
        <v>8401</v>
      </c>
      <c r="T7">
        <f t="shared" si="8"/>
        <v>4.274444643105671E-10</v>
      </c>
      <c r="U7" t="s">
        <v>8403</v>
      </c>
      <c r="V7" t="str">
        <f t="shared" si="16"/>
        <v xml:space="preserve"> 19999</v>
      </c>
      <c r="W7" t="s">
        <v>8402</v>
      </c>
      <c r="X7" t="str">
        <f t="shared" si="13"/>
        <v xml:space="preserve"> 24999</v>
      </c>
      <c r="Y7" t="s">
        <v>8400</v>
      </c>
      <c r="Z7" t="str">
        <f t="shared" si="9"/>
        <v>^COUNTIFS(Sheet1!F:F,"4.27444464310567E-10",Sheet1!D:D,"&gt;= 19999",Sheet1!D:D,"&lt; 24999")</v>
      </c>
      <c r="AB7" t="s">
        <v>8401</v>
      </c>
      <c r="AC7">
        <f t="shared" si="10"/>
        <v>5.2421445218367324E-14</v>
      </c>
      <c r="AD7" t="s">
        <v>8403</v>
      </c>
      <c r="AE7" t="str">
        <f t="shared" si="17"/>
        <v xml:space="preserve"> 19999</v>
      </c>
      <c r="AF7" t="s">
        <v>8402</v>
      </c>
      <c r="AG7" t="str">
        <f t="shared" si="14"/>
        <v xml:space="preserve"> 24999</v>
      </c>
      <c r="AH7" t="s">
        <v>8400</v>
      </c>
      <c r="AI7" t="str">
        <f t="shared" si="11"/>
        <v>^COUNTIFS(Sheet1!F:F,"5.24214452183673E-14",Sheet1!D:D,"&gt;= 19999",Sheet1!D:D,"&lt; 24999")</v>
      </c>
    </row>
    <row r="8" spans="1:37" x14ac:dyDescent="0.55000000000000004">
      <c r="A8" s="24" t="s">
        <v>8394</v>
      </c>
      <c r="B8" s="26">
        <f>COUNTIFS('Source data'!F:F,"successful",'Source data'!D:D,"&gt;= 24999",'Source data'!D:D,"&lt; 29999")</f>
        <v>55</v>
      </c>
      <c r="C8" s="26">
        <f>COUNTIFS('Source data'!F:F,"Failed",'Source data'!D:D,"&gt;= 24999",'Source data'!D:D,"&lt; 29999")</f>
        <v>64</v>
      </c>
      <c r="D8" s="26">
        <f>COUNTIFS('Source data'!F:F,"Canceled",'Source data'!D:D,"&gt;= 24999",'Source data'!D:D,"&lt; 29999")</f>
        <v>18</v>
      </c>
      <c r="E8" s="26">
        <f t="shared" si="1"/>
        <v>137</v>
      </c>
      <c r="F8" s="27">
        <f t="shared" si="2"/>
        <v>0.40145985401459855</v>
      </c>
      <c r="G8" s="27">
        <f t="shared" si="3"/>
        <v>0.46715328467153283</v>
      </c>
      <c r="H8" s="27">
        <f t="shared" si="4"/>
        <v>0.13138686131386862</v>
      </c>
      <c r="I8" s="17">
        <f t="shared" si="5"/>
        <v>1</v>
      </c>
      <c r="J8" t="s">
        <v>8401</v>
      </c>
      <c r="K8">
        <f t="shared" si="6"/>
        <v>5.5065810953710604E-4</v>
      </c>
      <c r="L8" t="s">
        <v>8403</v>
      </c>
      <c r="M8" t="str">
        <f t="shared" si="15"/>
        <v xml:space="preserve"> 24999</v>
      </c>
      <c r="N8" t="s">
        <v>8402</v>
      </c>
      <c r="O8" t="str">
        <f t="shared" si="12"/>
        <v xml:space="preserve"> 29999</v>
      </c>
      <c r="P8" t="s">
        <v>8400</v>
      </c>
      <c r="Q8" t="str">
        <f t="shared" si="7"/>
        <v>^COUNTIFS(Sheet1!F:F,"0.000550658109537106",Sheet1!D:D,"&gt;= 24999",Sheet1!D:D,"&lt; 29999")</v>
      </c>
      <c r="R8" s="7"/>
      <c r="S8" t="s">
        <v>8401</v>
      </c>
      <c r="T8">
        <f t="shared" si="8"/>
        <v>4.274444643105671E-10</v>
      </c>
      <c r="U8" t="s">
        <v>8403</v>
      </c>
      <c r="V8" t="str">
        <f t="shared" si="16"/>
        <v xml:space="preserve"> 24999</v>
      </c>
      <c r="W8" t="s">
        <v>8402</v>
      </c>
      <c r="X8" t="str">
        <f t="shared" si="13"/>
        <v xml:space="preserve"> 29999</v>
      </c>
      <c r="Y8" t="s">
        <v>8400</v>
      </c>
      <c r="Z8" t="str">
        <f t="shared" si="9"/>
        <v>^COUNTIFS(Sheet1!F:F,"4.27444464310567E-10",Sheet1!D:D,"&gt;= 24999",Sheet1!D:D,"&lt; 29999")</v>
      </c>
      <c r="AB8" t="s">
        <v>8401</v>
      </c>
      <c r="AC8">
        <f t="shared" si="10"/>
        <v>5.2421445218367324E-14</v>
      </c>
      <c r="AD8" t="s">
        <v>8403</v>
      </c>
      <c r="AE8" t="str">
        <f t="shared" si="17"/>
        <v xml:space="preserve"> 24999</v>
      </c>
      <c r="AF8" t="s">
        <v>8402</v>
      </c>
      <c r="AG8" t="str">
        <f t="shared" si="14"/>
        <v xml:space="preserve"> 29999</v>
      </c>
      <c r="AH8" t="s">
        <v>8400</v>
      </c>
      <c r="AI8" t="str">
        <f t="shared" si="11"/>
        <v>^COUNTIFS(Sheet1!F:F,"5.24214452183673E-14",Sheet1!D:D,"&gt;= 24999",Sheet1!D:D,"&lt; 29999")</v>
      </c>
    </row>
    <row r="9" spans="1:37" x14ac:dyDescent="0.55000000000000004">
      <c r="A9" s="24" t="s">
        <v>8395</v>
      </c>
      <c r="B9" s="26">
        <f>COUNTIFS('Source data'!F:F,"successful",'Source data'!D:D,"&gt;= 29999",'Source data'!D:D,"&lt; 34999")</f>
        <v>32</v>
      </c>
      <c r="C9" s="26">
        <f>COUNTIFS('Source data'!F:F,"Failed",'Source data'!D:D,"&gt;= 29999",'Source data'!D:D,"&lt; 34999")</f>
        <v>37</v>
      </c>
      <c r="D9" s="26">
        <f>COUNTIFS('Source data'!F:F,"Canceled",'Source data'!D:D,"&gt;= 29999",'Source data'!D:D,"&lt; 34999")</f>
        <v>13</v>
      </c>
      <c r="E9" s="26">
        <f t="shared" si="1"/>
        <v>82</v>
      </c>
      <c r="F9" s="27">
        <f t="shared" si="2"/>
        <v>0.3902439024390244</v>
      </c>
      <c r="G9" s="27">
        <f t="shared" si="3"/>
        <v>0.45121951219512196</v>
      </c>
      <c r="H9" s="27">
        <f t="shared" si="4"/>
        <v>0.15853658536585366</v>
      </c>
      <c r="I9" s="17">
        <f t="shared" si="5"/>
        <v>1</v>
      </c>
      <c r="J9" t="s">
        <v>8401</v>
      </c>
      <c r="K9">
        <f t="shared" si="6"/>
        <v>5.5065810953710604E-4</v>
      </c>
      <c r="L9" t="s">
        <v>8403</v>
      </c>
      <c r="M9" t="str">
        <f t="shared" si="15"/>
        <v xml:space="preserve"> 29999</v>
      </c>
      <c r="N9" t="s">
        <v>8402</v>
      </c>
      <c r="O9" t="str">
        <f t="shared" si="12"/>
        <v xml:space="preserve"> 34999</v>
      </c>
      <c r="P9" t="s">
        <v>8400</v>
      </c>
      <c r="Q9" t="str">
        <f t="shared" si="7"/>
        <v>^COUNTIFS(Sheet1!F:F,"0.000550658109537106",Sheet1!D:D,"&gt;= 29999",Sheet1!D:D,"&lt; 34999")</v>
      </c>
      <c r="R9" s="7"/>
      <c r="S9" t="s">
        <v>8401</v>
      </c>
      <c r="T9">
        <f t="shared" si="8"/>
        <v>4.274444643105671E-10</v>
      </c>
      <c r="U9" t="s">
        <v>8403</v>
      </c>
      <c r="V9" t="str">
        <f t="shared" si="16"/>
        <v xml:space="preserve"> 29999</v>
      </c>
      <c r="W9" t="s">
        <v>8402</v>
      </c>
      <c r="X9" t="str">
        <f t="shared" si="13"/>
        <v xml:space="preserve"> 34999</v>
      </c>
      <c r="Y9" t="s">
        <v>8400</v>
      </c>
      <c r="Z9" t="str">
        <f t="shared" si="9"/>
        <v>^COUNTIFS(Sheet1!F:F,"4.27444464310567E-10",Sheet1!D:D,"&gt;= 29999",Sheet1!D:D,"&lt; 34999")</v>
      </c>
      <c r="AB9" t="s">
        <v>8401</v>
      </c>
      <c r="AC9">
        <f t="shared" si="10"/>
        <v>5.2421445218367324E-14</v>
      </c>
      <c r="AD9" t="s">
        <v>8403</v>
      </c>
      <c r="AE9" t="str">
        <f t="shared" si="17"/>
        <v xml:space="preserve"> 29999</v>
      </c>
      <c r="AF9" t="s">
        <v>8402</v>
      </c>
      <c r="AG9" t="str">
        <f t="shared" si="14"/>
        <v xml:space="preserve"> 34999</v>
      </c>
      <c r="AH9" t="s">
        <v>8400</v>
      </c>
      <c r="AI9" t="str">
        <f t="shared" si="11"/>
        <v>^COUNTIFS(Sheet1!F:F,"5.24214452183673E-14",Sheet1!D:D,"&gt;= 29999",Sheet1!D:D,"&lt; 34999")</v>
      </c>
    </row>
    <row r="10" spans="1:37" x14ac:dyDescent="0.55000000000000004">
      <c r="A10" s="24" t="s">
        <v>8396</v>
      </c>
      <c r="B10" s="26">
        <f>COUNTIFS('Source data'!F:F,"successful",'Source data'!D:D,"&gt;= 34999",'Source data'!D:D,"&lt; 39999")</f>
        <v>26</v>
      </c>
      <c r="C10" s="26">
        <f>COUNTIFS('Source data'!F:F,"Failed",'Source data'!D:D,"&gt;= 34999",'Source data'!D:D,"&lt; 39999")</f>
        <v>22</v>
      </c>
      <c r="D10" s="26">
        <f>COUNTIFS('Source data'!F:F,"Canceled",'Source data'!D:D,"&gt;= 34999",'Source data'!D:D,"&lt; 39999")</f>
        <v>7</v>
      </c>
      <c r="E10" s="26">
        <f t="shared" si="1"/>
        <v>55</v>
      </c>
      <c r="F10" s="27">
        <f t="shared" si="2"/>
        <v>0.47272727272727272</v>
      </c>
      <c r="G10" s="27">
        <f t="shared" si="3"/>
        <v>0.4</v>
      </c>
      <c r="H10" s="27">
        <f t="shared" si="4"/>
        <v>0.12727272727272726</v>
      </c>
      <c r="I10" s="17">
        <f t="shared" si="5"/>
        <v>1</v>
      </c>
      <c r="J10" t="s">
        <v>8401</v>
      </c>
      <c r="K10">
        <f t="shared" si="6"/>
        <v>5.5065810953710604E-4</v>
      </c>
      <c r="L10" t="s">
        <v>8403</v>
      </c>
      <c r="M10" t="str">
        <f t="shared" si="15"/>
        <v xml:space="preserve"> 34999</v>
      </c>
      <c r="N10" t="s">
        <v>8402</v>
      </c>
      <c r="O10" t="str">
        <f t="shared" si="12"/>
        <v xml:space="preserve"> 39999</v>
      </c>
      <c r="P10" t="s">
        <v>8400</v>
      </c>
      <c r="Q10" t="str">
        <f t="shared" si="7"/>
        <v>^COUNTIFS(Sheet1!F:F,"0.000550658109537106",Sheet1!D:D,"&gt;= 34999",Sheet1!D:D,"&lt; 39999")</v>
      </c>
      <c r="R10" s="7"/>
      <c r="S10" t="s">
        <v>8401</v>
      </c>
      <c r="T10">
        <f t="shared" si="8"/>
        <v>4.274444643105671E-10</v>
      </c>
      <c r="U10" t="s">
        <v>8403</v>
      </c>
      <c r="V10" t="str">
        <f t="shared" si="16"/>
        <v xml:space="preserve"> 34999</v>
      </c>
      <c r="W10" t="s">
        <v>8402</v>
      </c>
      <c r="X10" t="str">
        <f t="shared" si="13"/>
        <v xml:space="preserve"> 39999</v>
      </c>
      <c r="Y10" t="s">
        <v>8400</v>
      </c>
      <c r="Z10" t="str">
        <f t="shared" si="9"/>
        <v>^COUNTIFS(Sheet1!F:F,"4.27444464310567E-10",Sheet1!D:D,"&gt;= 34999",Sheet1!D:D,"&lt; 39999")</v>
      </c>
      <c r="AB10" t="s">
        <v>8401</v>
      </c>
      <c r="AC10">
        <f t="shared" si="10"/>
        <v>5.2421445218367324E-14</v>
      </c>
      <c r="AD10" t="s">
        <v>8403</v>
      </c>
      <c r="AE10" t="str">
        <f t="shared" si="17"/>
        <v xml:space="preserve"> 34999</v>
      </c>
      <c r="AF10" t="s">
        <v>8402</v>
      </c>
      <c r="AG10" t="str">
        <f t="shared" si="14"/>
        <v xml:space="preserve"> 39999</v>
      </c>
      <c r="AH10" t="s">
        <v>8400</v>
      </c>
      <c r="AI10" t="str">
        <f t="shared" si="11"/>
        <v>^COUNTIFS(Sheet1!F:F,"5.24214452183673E-14",Sheet1!D:D,"&gt;= 34999",Sheet1!D:D,"&lt; 39999")</v>
      </c>
    </row>
    <row r="11" spans="1:37" x14ac:dyDescent="0.55000000000000004">
      <c r="A11" s="24" t="s">
        <v>8397</v>
      </c>
      <c r="B11" s="26">
        <f>COUNTIFS('Source data'!F:F,"successful",'Source data'!D:D,"&gt;= 39999",'Source data'!D:D,"&lt; 44999")</f>
        <v>21</v>
      </c>
      <c r="C11" s="26">
        <f>COUNTIFS('Source data'!F:F,"Failed",'Source data'!D:D,"&gt;= 39999",'Source data'!D:D,"&lt; 44999")</f>
        <v>16</v>
      </c>
      <c r="D11" s="26">
        <f>COUNTIFS('Source data'!F:F,"Canceled",'Source data'!D:D,"&gt;= 39999",'Source data'!D:D,"&lt; 44999")</f>
        <v>6</v>
      </c>
      <c r="E11" s="26">
        <f t="shared" si="1"/>
        <v>43</v>
      </c>
      <c r="F11" s="27">
        <f t="shared" si="2"/>
        <v>0.48837209302325579</v>
      </c>
      <c r="G11" s="27">
        <f t="shared" si="3"/>
        <v>0.37209302325581395</v>
      </c>
      <c r="H11" s="27">
        <f t="shared" si="4"/>
        <v>0.13953488372093023</v>
      </c>
      <c r="I11" s="17">
        <f t="shared" si="5"/>
        <v>1</v>
      </c>
      <c r="J11" t="s">
        <v>8401</v>
      </c>
      <c r="K11">
        <f t="shared" si="6"/>
        <v>5.5065810953710604E-4</v>
      </c>
      <c r="L11" t="s">
        <v>8403</v>
      </c>
      <c r="M11" t="str">
        <f t="shared" si="15"/>
        <v xml:space="preserve"> 39999</v>
      </c>
      <c r="N11" t="s">
        <v>8402</v>
      </c>
      <c r="O11" t="str">
        <f t="shared" si="12"/>
        <v xml:space="preserve"> 44999</v>
      </c>
      <c r="P11" t="s">
        <v>8400</v>
      </c>
      <c r="Q11" t="str">
        <f t="shared" si="7"/>
        <v>^COUNTIFS(Sheet1!F:F,"0.000550658109537106",Sheet1!D:D,"&gt;= 39999",Sheet1!D:D,"&lt; 44999")</v>
      </c>
      <c r="R11" s="7"/>
      <c r="S11" t="s">
        <v>8401</v>
      </c>
      <c r="T11">
        <f t="shared" si="8"/>
        <v>4.274444643105671E-10</v>
      </c>
      <c r="U11" t="s">
        <v>8403</v>
      </c>
      <c r="V11" t="str">
        <f t="shared" si="16"/>
        <v xml:space="preserve"> 39999</v>
      </c>
      <c r="W11" t="s">
        <v>8402</v>
      </c>
      <c r="X11" t="str">
        <f t="shared" si="13"/>
        <v xml:space="preserve"> 44999</v>
      </c>
      <c r="Y11" t="s">
        <v>8400</v>
      </c>
      <c r="Z11" t="str">
        <f t="shared" si="9"/>
        <v>^COUNTIFS(Sheet1!F:F,"4.27444464310567E-10",Sheet1!D:D,"&gt;= 39999",Sheet1!D:D,"&lt; 44999")</v>
      </c>
      <c r="AB11" t="s">
        <v>8401</v>
      </c>
      <c r="AC11">
        <f t="shared" si="10"/>
        <v>5.2421445218367324E-14</v>
      </c>
      <c r="AD11" t="s">
        <v>8403</v>
      </c>
      <c r="AE11" t="str">
        <f t="shared" si="17"/>
        <v xml:space="preserve"> 39999</v>
      </c>
      <c r="AF11" t="s">
        <v>8402</v>
      </c>
      <c r="AG11" t="str">
        <f t="shared" si="14"/>
        <v xml:space="preserve"> 44999</v>
      </c>
      <c r="AH11" t="s">
        <v>8400</v>
      </c>
      <c r="AI11" t="str">
        <f t="shared" si="11"/>
        <v>^COUNTIFS(Sheet1!F:F,"5.24214452183673E-14",Sheet1!D:D,"&gt;= 39999",Sheet1!D:D,"&lt; 44999")</v>
      </c>
    </row>
    <row r="12" spans="1:37" x14ac:dyDescent="0.55000000000000004">
      <c r="A12" s="24" t="s">
        <v>8398</v>
      </c>
      <c r="B12" s="26">
        <f>COUNTIFS('Source data'!F:F,"successful",'Source data'!D:D,"&gt;= 44999",'Source data'!D:D,"&lt; 49999")</f>
        <v>6</v>
      </c>
      <c r="C12" s="26">
        <f>COUNTIFS('Source data'!F:F,"Failed",'Source data'!D:D,"&gt;= 44999",'Source data'!D:D,"&lt; 49999")</f>
        <v>11</v>
      </c>
      <c r="D12" s="26">
        <f>COUNTIFS('Source data'!F:F,"Canceled",'Source data'!D:D,"&gt;= 44999",'Source data'!D:D,"&lt; 49999")</f>
        <v>4</v>
      </c>
      <c r="E12" s="26">
        <f t="shared" si="1"/>
        <v>21</v>
      </c>
      <c r="F12" s="27">
        <f t="shared" si="2"/>
        <v>0.2857142857142857</v>
      </c>
      <c r="G12" s="27">
        <f t="shared" si="3"/>
        <v>0.52380952380952384</v>
      </c>
      <c r="H12" s="27">
        <f t="shared" si="4"/>
        <v>0.19047619047619047</v>
      </c>
      <c r="I12" s="17">
        <f t="shared" si="5"/>
        <v>1</v>
      </c>
      <c r="J12" t="s">
        <v>8401</v>
      </c>
      <c r="K12">
        <f t="shared" si="6"/>
        <v>5.5065810953710604E-4</v>
      </c>
      <c r="L12" t="s">
        <v>8403</v>
      </c>
      <c r="M12" t="str">
        <f t="shared" si="15"/>
        <v xml:space="preserve"> 44999</v>
      </c>
      <c r="N12" t="s">
        <v>8402</v>
      </c>
      <c r="O12" t="str">
        <f t="shared" si="12"/>
        <v xml:space="preserve"> 49999</v>
      </c>
      <c r="P12" t="s">
        <v>8400</v>
      </c>
      <c r="Q12" t="str">
        <f t="shared" si="7"/>
        <v>^COUNTIFS(Sheet1!F:F,"0.000550658109537106",Sheet1!D:D,"&gt;= 44999",Sheet1!D:D,"&lt; 49999")</v>
      </c>
      <c r="R12" s="7"/>
      <c r="S12" t="s">
        <v>8401</v>
      </c>
      <c r="T12">
        <f t="shared" si="8"/>
        <v>4.274444643105671E-10</v>
      </c>
      <c r="U12" t="s">
        <v>8403</v>
      </c>
      <c r="V12" t="str">
        <f t="shared" si="16"/>
        <v xml:space="preserve"> 44999</v>
      </c>
      <c r="W12" t="s">
        <v>8402</v>
      </c>
      <c r="X12" t="str">
        <f t="shared" si="13"/>
        <v xml:space="preserve"> 49999</v>
      </c>
      <c r="Y12" t="s">
        <v>8400</v>
      </c>
      <c r="Z12" t="str">
        <f t="shared" si="9"/>
        <v>^COUNTIFS(Sheet1!F:F,"4.27444464310567E-10",Sheet1!D:D,"&gt;= 44999",Sheet1!D:D,"&lt; 49999")</v>
      </c>
      <c r="AB12" t="s">
        <v>8401</v>
      </c>
      <c r="AC12">
        <f t="shared" si="10"/>
        <v>5.2421445218367324E-14</v>
      </c>
      <c r="AD12" t="s">
        <v>8403</v>
      </c>
      <c r="AE12" t="str">
        <f t="shared" si="17"/>
        <v xml:space="preserve"> 44999</v>
      </c>
      <c r="AF12" t="s">
        <v>8402</v>
      </c>
      <c r="AG12" t="str">
        <f t="shared" si="14"/>
        <v xml:space="preserve"> 49999</v>
      </c>
      <c r="AH12" t="s">
        <v>8400</v>
      </c>
      <c r="AI12" t="str">
        <f t="shared" si="11"/>
        <v>^COUNTIFS(Sheet1!F:F,"5.24214452183673E-14",Sheet1!D:D,"&gt;= 44999",Sheet1!D:D,"&lt; 49999")</v>
      </c>
    </row>
    <row r="13" spans="1:37" x14ac:dyDescent="0.55000000000000004">
      <c r="A13" s="24" t="s">
        <v>8399</v>
      </c>
      <c r="B13" s="26">
        <f>COUNTIFS('Source data'!F:F,"successful",'Source data'!D:D,"&gt;=50000")</f>
        <v>86</v>
      </c>
      <c r="C13" s="26">
        <f>COUNTIFS('Source data'!F:F,"Failed",'Source data'!D:D,"&gt;=50000")</f>
        <v>258</v>
      </c>
      <c r="D13" s="26">
        <f>COUNTIFS('Source data'!F:F,"Canceled",'Source data'!D:D,"&gt;=50000")</f>
        <v>100</v>
      </c>
      <c r="E13" s="26">
        <f t="shared" si="1"/>
        <v>444</v>
      </c>
      <c r="F13" s="27">
        <f t="shared" si="2"/>
        <v>0.19369369369369369</v>
      </c>
      <c r="G13" s="27">
        <f t="shared" si="3"/>
        <v>0.58108108108108103</v>
      </c>
      <c r="H13" s="27">
        <f t="shared" si="4"/>
        <v>0.22522522522522523</v>
      </c>
      <c r="I13" s="17">
        <f t="shared" si="5"/>
        <v>1</v>
      </c>
      <c r="J13" t="s">
        <v>8401</v>
      </c>
      <c r="K13">
        <f t="shared" si="6"/>
        <v>5.5065810953710604E-4</v>
      </c>
      <c r="L13" t="s">
        <v>8403</v>
      </c>
      <c r="M13">
        <f>O12+1</f>
        <v>50000</v>
      </c>
      <c r="P13" t="s">
        <v>8400</v>
      </c>
      <c r="Q13" t="str">
        <f t="shared" si="7"/>
        <v>^COUNTIFS(Sheet1!F:F,"0.000550658109537106",Sheet1!D:D,"&gt;=50000")</v>
      </c>
      <c r="R13" s="7"/>
      <c r="S13" t="s">
        <v>8401</v>
      </c>
      <c r="T13">
        <f t="shared" si="8"/>
        <v>4.274444643105671E-10</v>
      </c>
      <c r="U13" t="s">
        <v>8403</v>
      </c>
      <c r="V13">
        <f>X12+1</f>
        <v>50000</v>
      </c>
      <c r="Y13" t="s">
        <v>8400</v>
      </c>
      <c r="Z13" t="str">
        <f t="shared" si="9"/>
        <v>^COUNTIFS(Sheet1!F:F,"4.27444464310567E-10",Sheet1!D:D,"&gt;=50000")</v>
      </c>
      <c r="AB13" t="s">
        <v>8401</v>
      </c>
      <c r="AC13">
        <f t="shared" si="10"/>
        <v>5.2421445218367324E-14</v>
      </c>
      <c r="AD13" t="s">
        <v>8403</v>
      </c>
      <c r="AE13">
        <f>AG12+1</f>
        <v>50000</v>
      </c>
      <c r="AH13" t="s">
        <v>8400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33"/>
  <sheetViews>
    <sheetView showGridLines="0" zoomScaleNormal="100" workbookViewId="0">
      <selection activeCell="A3" sqref="A3"/>
    </sheetView>
  </sheetViews>
  <sheetFormatPr defaultRowHeight="14.4" x14ac:dyDescent="0.55000000000000004"/>
  <cols>
    <col min="1" max="1" width="18.41796875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11.26171875" bestFit="1" customWidth="1"/>
    <col min="6" max="6" width="6.15625" bestFit="1" customWidth="1"/>
    <col min="7" max="7" width="8.83984375" bestFit="1" customWidth="1"/>
    <col min="8" max="8" width="19.68359375" bestFit="1" customWidth="1"/>
    <col min="9" max="9" width="23.41796875" hidden="1" customWidth="1"/>
  </cols>
  <sheetData>
    <row r="1" spans="1:9" x14ac:dyDescent="0.55000000000000004">
      <c r="B1" s="9" t="s">
        <v>8359</v>
      </c>
    </row>
    <row r="2" spans="1:9" s="3" customFormat="1" x14ac:dyDescent="0.55000000000000004">
      <c r="A2"/>
      <c r="B2" t="s">
        <v>8412</v>
      </c>
      <c r="C2"/>
      <c r="D2"/>
      <c r="E2" t="s">
        <v>8410</v>
      </c>
      <c r="F2"/>
      <c r="G2"/>
      <c r="H2" t="s">
        <v>8413</v>
      </c>
      <c r="I2" t="s">
        <v>8411</v>
      </c>
    </row>
    <row r="3" spans="1:9" x14ac:dyDescent="0.55000000000000004">
      <c r="A3" s="9" t="s">
        <v>8380</v>
      </c>
      <c r="B3" t="s">
        <v>8218</v>
      </c>
      <c r="C3" t="s">
        <v>8220</v>
      </c>
      <c r="D3" t="s">
        <v>8219</v>
      </c>
      <c r="E3" t="s">
        <v>8218</v>
      </c>
      <c r="F3" t="s">
        <v>8220</v>
      </c>
      <c r="G3" t="s">
        <v>8219</v>
      </c>
    </row>
    <row r="4" spans="1:9" x14ac:dyDescent="0.55000000000000004">
      <c r="A4" s="11" t="s">
        <v>8388</v>
      </c>
      <c r="B4" s="10">
        <v>322</v>
      </c>
      <c r="C4" s="10">
        <v>113</v>
      </c>
      <c r="D4" s="10">
        <v>18</v>
      </c>
      <c r="E4" s="6">
        <v>0.71081677704194257</v>
      </c>
      <c r="F4" s="6">
        <v>0.24944812362030905</v>
      </c>
      <c r="G4" s="6">
        <v>3.9735099337748346E-2</v>
      </c>
      <c r="H4" s="10">
        <v>453</v>
      </c>
      <c r="I4" s="21">
        <v>1</v>
      </c>
    </row>
    <row r="5" spans="1:9" x14ac:dyDescent="0.55000000000000004">
      <c r="A5" s="11" t="s">
        <v>8389</v>
      </c>
      <c r="B5" s="10">
        <v>931</v>
      </c>
      <c r="C5" s="10">
        <v>420</v>
      </c>
      <c r="D5" s="10">
        <v>60</v>
      </c>
      <c r="E5" s="6">
        <v>0.65981573352232459</v>
      </c>
      <c r="F5" s="6">
        <v>0.297661233167966</v>
      </c>
      <c r="G5" s="6">
        <v>4.2523033309709427E-2</v>
      </c>
      <c r="H5" s="10">
        <v>1411</v>
      </c>
      <c r="I5" s="21">
        <v>1</v>
      </c>
    </row>
    <row r="6" spans="1:9" x14ac:dyDescent="0.55000000000000004">
      <c r="A6" s="11" t="s">
        <v>8390</v>
      </c>
      <c r="B6" s="10">
        <v>381</v>
      </c>
      <c r="C6" s="10">
        <v>282</v>
      </c>
      <c r="D6" s="10">
        <v>51</v>
      </c>
      <c r="E6" s="6">
        <v>0.53361344537815125</v>
      </c>
      <c r="F6" s="6">
        <v>0.3949579831932773</v>
      </c>
      <c r="G6" s="6">
        <v>7.1428571428571425E-2</v>
      </c>
      <c r="H6" s="10">
        <v>714</v>
      </c>
      <c r="I6" s="21">
        <v>1</v>
      </c>
    </row>
    <row r="7" spans="1:9" x14ac:dyDescent="0.55000000000000004">
      <c r="A7" s="11" t="s">
        <v>8391</v>
      </c>
      <c r="B7" s="10">
        <v>169</v>
      </c>
      <c r="C7" s="10">
        <v>145</v>
      </c>
      <c r="D7" s="10">
        <v>41</v>
      </c>
      <c r="E7" s="6">
        <v>0.47605633802816899</v>
      </c>
      <c r="F7" s="6">
        <v>0.40845070422535212</v>
      </c>
      <c r="G7" s="6">
        <v>0.11549295774647887</v>
      </c>
      <c r="H7" s="10">
        <v>355</v>
      </c>
      <c r="I7" s="21">
        <v>1</v>
      </c>
    </row>
    <row r="8" spans="1:9" x14ac:dyDescent="0.55000000000000004">
      <c r="A8" s="11" t="s">
        <v>8392</v>
      </c>
      <c r="B8" s="10">
        <v>94</v>
      </c>
      <c r="C8" s="10">
        <v>90</v>
      </c>
      <c r="D8" s="10">
        <v>17</v>
      </c>
      <c r="E8" s="6">
        <v>0.46766169154228854</v>
      </c>
      <c r="F8" s="6">
        <v>0.44776119402985076</v>
      </c>
      <c r="G8" s="6">
        <v>8.45771144278607E-2</v>
      </c>
      <c r="H8" s="10">
        <v>201</v>
      </c>
      <c r="I8" s="21">
        <v>1</v>
      </c>
    </row>
    <row r="9" spans="1:9" x14ac:dyDescent="0.55000000000000004">
      <c r="A9" s="11" t="s">
        <v>8393</v>
      </c>
      <c r="B9" s="10">
        <v>62</v>
      </c>
      <c r="C9" s="10">
        <v>72</v>
      </c>
      <c r="D9" s="10">
        <v>14</v>
      </c>
      <c r="E9" s="6">
        <v>0.41891891891891891</v>
      </c>
      <c r="F9" s="6">
        <v>0.48648648648648651</v>
      </c>
      <c r="G9" s="6">
        <v>9.45945945945946E-2</v>
      </c>
      <c r="H9" s="10">
        <v>148</v>
      </c>
      <c r="I9" s="21">
        <v>1</v>
      </c>
    </row>
    <row r="10" spans="1:9" x14ac:dyDescent="0.55000000000000004">
      <c r="A10" s="11" t="s">
        <v>8394</v>
      </c>
      <c r="B10" s="10">
        <v>55</v>
      </c>
      <c r="C10" s="10">
        <v>64</v>
      </c>
      <c r="D10" s="10">
        <v>18</v>
      </c>
      <c r="E10" s="6">
        <v>0.40145985401459855</v>
      </c>
      <c r="F10" s="6">
        <v>0.46715328467153283</v>
      </c>
      <c r="G10" s="6">
        <v>0.13138686131386862</v>
      </c>
      <c r="H10" s="10">
        <v>137</v>
      </c>
      <c r="I10" s="21">
        <v>1</v>
      </c>
    </row>
    <row r="11" spans="1:9" x14ac:dyDescent="0.55000000000000004">
      <c r="A11" s="11" t="s">
        <v>8395</v>
      </c>
      <c r="B11" s="10">
        <v>32</v>
      </c>
      <c r="C11" s="10">
        <v>37</v>
      </c>
      <c r="D11" s="10">
        <v>13</v>
      </c>
      <c r="E11" s="6">
        <v>0.3902439024390244</v>
      </c>
      <c r="F11" s="6">
        <v>0.45121951219512196</v>
      </c>
      <c r="G11" s="6">
        <v>0.15853658536585366</v>
      </c>
      <c r="H11" s="10">
        <v>82</v>
      </c>
      <c r="I11" s="21">
        <v>1</v>
      </c>
    </row>
    <row r="12" spans="1:9" x14ac:dyDescent="0.55000000000000004">
      <c r="A12" s="11" t="s">
        <v>8396</v>
      </c>
      <c r="B12" s="10">
        <v>26</v>
      </c>
      <c r="C12" s="10">
        <v>22</v>
      </c>
      <c r="D12" s="10">
        <v>7</v>
      </c>
      <c r="E12" s="6">
        <v>0.47272727272727272</v>
      </c>
      <c r="F12" s="6">
        <v>0.4</v>
      </c>
      <c r="G12" s="6">
        <v>0.12727272727272726</v>
      </c>
      <c r="H12" s="10">
        <v>55</v>
      </c>
      <c r="I12" s="21">
        <v>1</v>
      </c>
    </row>
    <row r="13" spans="1:9" x14ac:dyDescent="0.55000000000000004">
      <c r="A13" s="11" t="s">
        <v>8397</v>
      </c>
      <c r="B13" s="10">
        <v>21</v>
      </c>
      <c r="C13" s="10">
        <v>16</v>
      </c>
      <c r="D13" s="10">
        <v>6</v>
      </c>
      <c r="E13" s="6">
        <v>0.48837209302325579</v>
      </c>
      <c r="F13" s="6">
        <v>0.37209302325581395</v>
      </c>
      <c r="G13" s="6">
        <v>0.13953488372093023</v>
      </c>
      <c r="H13" s="10">
        <v>43</v>
      </c>
      <c r="I13" s="21">
        <v>1</v>
      </c>
    </row>
    <row r="14" spans="1:9" x14ac:dyDescent="0.55000000000000004">
      <c r="A14" s="11" t="s">
        <v>8398</v>
      </c>
      <c r="B14" s="10">
        <v>6</v>
      </c>
      <c r="C14" s="10">
        <v>11</v>
      </c>
      <c r="D14" s="10">
        <v>4</v>
      </c>
      <c r="E14" s="6">
        <v>0.2857142857142857</v>
      </c>
      <c r="F14" s="6">
        <v>0.52380952380952384</v>
      </c>
      <c r="G14" s="6">
        <v>0.19047619047619047</v>
      </c>
      <c r="H14" s="10">
        <v>21</v>
      </c>
      <c r="I14" s="21">
        <v>1</v>
      </c>
    </row>
    <row r="15" spans="1:9" x14ac:dyDescent="0.55000000000000004">
      <c r="A15" s="11" t="s">
        <v>8399</v>
      </c>
      <c r="B15" s="10">
        <v>86</v>
      </c>
      <c r="C15" s="10">
        <v>258</v>
      </c>
      <c r="D15" s="10">
        <v>100</v>
      </c>
      <c r="E15" s="6">
        <v>0.19369369369369369</v>
      </c>
      <c r="F15" s="6">
        <v>0.58108108108108103</v>
      </c>
      <c r="G15" s="6">
        <v>0.22522522522522523</v>
      </c>
      <c r="H15" s="10">
        <v>444</v>
      </c>
      <c r="I15" s="21">
        <v>1</v>
      </c>
    </row>
    <row r="16" spans="1:9" x14ac:dyDescent="0.55000000000000004">
      <c r="A16" s="11" t="s">
        <v>8360</v>
      </c>
      <c r="B16" s="10">
        <v>2185</v>
      </c>
      <c r="C16" s="10">
        <v>1530</v>
      </c>
      <c r="D16" s="10">
        <v>349</v>
      </c>
      <c r="E16" s="6">
        <v>0.53764763779527558</v>
      </c>
      <c r="F16" s="6">
        <v>0.3764763779527559</v>
      </c>
      <c r="G16" s="6">
        <v>8.5875984251968504E-2</v>
      </c>
      <c r="H16" s="10">
        <v>4064</v>
      </c>
      <c r="I16" s="21">
        <v>1</v>
      </c>
    </row>
    <row r="19" spans="1:5" x14ac:dyDescent="0.55000000000000004">
      <c r="A19" s="9" t="s">
        <v>8409</v>
      </c>
      <c r="B19" s="9" t="s">
        <v>8359</v>
      </c>
    </row>
    <row r="20" spans="1:5" x14ac:dyDescent="0.55000000000000004">
      <c r="A20" s="9" t="s">
        <v>8380</v>
      </c>
      <c r="B20" t="s">
        <v>8218</v>
      </c>
      <c r="C20" t="s">
        <v>8220</v>
      </c>
      <c r="D20" t="s">
        <v>8219</v>
      </c>
      <c r="E20" t="s">
        <v>8360</v>
      </c>
    </row>
    <row r="21" spans="1:5" x14ac:dyDescent="0.55000000000000004">
      <c r="A21" s="11" t="s">
        <v>8388</v>
      </c>
      <c r="B21" s="6">
        <v>0.71081677704194257</v>
      </c>
      <c r="C21" s="6">
        <v>0.24944812362030905</v>
      </c>
      <c r="D21" s="6">
        <v>3.9735099337748346E-2</v>
      </c>
      <c r="E21" s="21">
        <v>1</v>
      </c>
    </row>
    <row r="22" spans="1:5" x14ac:dyDescent="0.55000000000000004">
      <c r="A22" s="11" t="s">
        <v>8389</v>
      </c>
      <c r="B22" s="6">
        <v>0.65981573352232459</v>
      </c>
      <c r="C22" s="6">
        <v>0.297661233167966</v>
      </c>
      <c r="D22" s="6">
        <v>4.2523033309709427E-2</v>
      </c>
      <c r="E22" s="21">
        <v>1</v>
      </c>
    </row>
    <row r="23" spans="1:5" x14ac:dyDescent="0.55000000000000004">
      <c r="A23" s="11" t="s">
        <v>8390</v>
      </c>
      <c r="B23" s="6">
        <v>0.53361344537815125</v>
      </c>
      <c r="C23" s="6">
        <v>0.3949579831932773</v>
      </c>
      <c r="D23" s="6">
        <v>7.1428571428571425E-2</v>
      </c>
      <c r="E23" s="21">
        <v>1</v>
      </c>
    </row>
    <row r="24" spans="1:5" x14ac:dyDescent="0.55000000000000004">
      <c r="A24" s="11" t="s">
        <v>8391</v>
      </c>
      <c r="B24" s="6">
        <v>0.47605633802816899</v>
      </c>
      <c r="C24" s="6">
        <v>0.40845070422535212</v>
      </c>
      <c r="D24" s="6">
        <v>0.11549295774647887</v>
      </c>
      <c r="E24" s="21">
        <v>1</v>
      </c>
    </row>
    <row r="25" spans="1:5" x14ac:dyDescent="0.55000000000000004">
      <c r="A25" s="11" t="s">
        <v>8392</v>
      </c>
      <c r="B25" s="6">
        <v>0.46766169154228854</v>
      </c>
      <c r="C25" s="6">
        <v>0.44776119402985076</v>
      </c>
      <c r="D25" s="6">
        <v>8.45771144278607E-2</v>
      </c>
      <c r="E25" s="21">
        <v>1</v>
      </c>
    </row>
    <row r="26" spans="1:5" x14ac:dyDescent="0.55000000000000004">
      <c r="A26" s="11" t="s">
        <v>8393</v>
      </c>
      <c r="B26" s="6">
        <v>0.41891891891891891</v>
      </c>
      <c r="C26" s="6">
        <v>0.48648648648648651</v>
      </c>
      <c r="D26" s="6">
        <v>9.45945945945946E-2</v>
      </c>
      <c r="E26" s="21">
        <v>1</v>
      </c>
    </row>
    <row r="27" spans="1:5" x14ac:dyDescent="0.55000000000000004">
      <c r="A27" s="11" t="s">
        <v>8394</v>
      </c>
      <c r="B27" s="6">
        <v>0.40145985401459855</v>
      </c>
      <c r="C27" s="6">
        <v>0.46715328467153283</v>
      </c>
      <c r="D27" s="6">
        <v>0.13138686131386862</v>
      </c>
      <c r="E27" s="21">
        <v>1</v>
      </c>
    </row>
    <row r="28" spans="1:5" x14ac:dyDescent="0.55000000000000004">
      <c r="A28" s="11" t="s">
        <v>8395</v>
      </c>
      <c r="B28" s="6">
        <v>0.3902439024390244</v>
      </c>
      <c r="C28" s="6">
        <v>0.45121951219512196</v>
      </c>
      <c r="D28" s="6">
        <v>0.15853658536585366</v>
      </c>
      <c r="E28" s="21">
        <v>1</v>
      </c>
    </row>
    <row r="29" spans="1:5" x14ac:dyDescent="0.55000000000000004">
      <c r="A29" s="11" t="s">
        <v>8396</v>
      </c>
      <c r="B29" s="6">
        <v>0.47272727272727272</v>
      </c>
      <c r="C29" s="6">
        <v>0.4</v>
      </c>
      <c r="D29" s="6">
        <v>0.12727272727272726</v>
      </c>
      <c r="E29" s="21">
        <v>1</v>
      </c>
    </row>
    <row r="30" spans="1:5" x14ac:dyDescent="0.55000000000000004">
      <c r="A30" s="11" t="s">
        <v>8397</v>
      </c>
      <c r="B30" s="6">
        <v>0.48837209302325579</v>
      </c>
      <c r="C30" s="6">
        <v>0.37209302325581395</v>
      </c>
      <c r="D30" s="6">
        <v>0.13953488372093023</v>
      </c>
      <c r="E30" s="21">
        <v>1</v>
      </c>
    </row>
    <row r="31" spans="1:5" x14ac:dyDescent="0.55000000000000004">
      <c r="A31" s="11" t="s">
        <v>8398</v>
      </c>
      <c r="B31" s="6">
        <v>0.2857142857142857</v>
      </c>
      <c r="C31" s="6">
        <v>0.52380952380952384</v>
      </c>
      <c r="D31" s="6">
        <v>0.19047619047619047</v>
      </c>
      <c r="E31" s="21">
        <v>1</v>
      </c>
    </row>
    <row r="32" spans="1:5" x14ac:dyDescent="0.55000000000000004">
      <c r="A32" s="11" t="s">
        <v>8399</v>
      </c>
      <c r="B32" s="6">
        <v>0.19369369369369369</v>
      </c>
      <c r="C32" s="6">
        <v>0.58108108108108103</v>
      </c>
      <c r="D32" s="6">
        <v>0.22522522522522523</v>
      </c>
      <c r="E32" s="21">
        <v>1</v>
      </c>
    </row>
    <row r="33" spans="1:5" x14ac:dyDescent="0.55000000000000004">
      <c r="A33" s="11" t="s">
        <v>8360</v>
      </c>
      <c r="B33" s="6">
        <v>0.53764763779527558</v>
      </c>
      <c r="C33" s="6">
        <v>0.3764763779527559</v>
      </c>
      <c r="D33" s="6">
        <v>8.5875984251968504E-2</v>
      </c>
      <c r="E33" s="21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defaultRowHeight="14.4" x14ac:dyDescent="0.55000000000000004"/>
  <cols>
    <col min="5" max="5" width="5" style="19" bestFit="1" customWidth="1"/>
    <col min="6" max="6" width="7.578125" bestFit="1" customWidth="1"/>
    <col min="7" max="7" width="6.41796875" bestFit="1" customWidth="1"/>
    <col min="8" max="8" width="2.41796875" bestFit="1" customWidth="1"/>
    <col min="9" max="9" width="17.83984375" bestFit="1" customWidth="1"/>
    <col min="10" max="10" width="2.41796875" bestFit="1" customWidth="1"/>
    <col min="11" max="11" width="32.68359375" bestFit="1" customWidth="1"/>
    <col min="12" max="12" width="25.68359375" customWidth="1"/>
    <col min="13" max="13" width="14" bestFit="1" customWidth="1"/>
  </cols>
  <sheetData>
    <row r="2" spans="5:13" x14ac:dyDescent="0.55000000000000004">
      <c r="E2" s="19">
        <v>3</v>
      </c>
      <c r="F2" t="s">
        <v>8407</v>
      </c>
      <c r="G2" t="str">
        <f t="shared" ref="G2:G12" si="0">RIGHT(I:I,FIND(" ",I:I))</f>
        <v xml:space="preserve"> 1000</v>
      </c>
      <c r="H2" t="s">
        <v>8404</v>
      </c>
      <c r="I2" t="s">
        <v>8388</v>
      </c>
      <c r="J2" s="20" t="s">
        <v>8405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 x14ac:dyDescent="0.55000000000000004">
      <c r="F3" t="s">
        <v>8407</v>
      </c>
      <c r="G3" t="str">
        <f t="shared" si="0"/>
        <v xml:space="preserve"> 4999</v>
      </c>
      <c r="H3" t="s">
        <v>8404</v>
      </c>
      <c r="I3" t="s">
        <v>8389</v>
      </c>
      <c r="J3" s="20" t="s">
        <v>8405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 x14ac:dyDescent="0.55000000000000004">
      <c r="F4" t="s">
        <v>8407</v>
      </c>
      <c r="G4" t="str">
        <f t="shared" si="0"/>
        <v xml:space="preserve"> 9999</v>
      </c>
      <c r="H4" t="s">
        <v>8404</v>
      </c>
      <c r="I4" t="s">
        <v>8390</v>
      </c>
      <c r="J4" s="20" t="s">
        <v>8405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 x14ac:dyDescent="0.55000000000000004">
      <c r="F5" t="s">
        <v>8407</v>
      </c>
      <c r="G5" t="str">
        <f t="shared" si="0"/>
        <v xml:space="preserve"> 14999</v>
      </c>
      <c r="H5" t="s">
        <v>8404</v>
      </c>
      <c r="I5" t="s">
        <v>8391</v>
      </c>
      <c r="J5" s="20" t="s">
        <v>8405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 x14ac:dyDescent="0.55000000000000004">
      <c r="F6" t="s">
        <v>8407</v>
      </c>
      <c r="G6" t="str">
        <f t="shared" si="0"/>
        <v xml:space="preserve"> 19999</v>
      </c>
      <c r="H6" t="s">
        <v>8404</v>
      </c>
      <c r="I6" t="s">
        <v>8392</v>
      </c>
      <c r="J6" s="20" t="s">
        <v>8405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 x14ac:dyDescent="0.55000000000000004">
      <c r="F7" t="s">
        <v>8407</v>
      </c>
      <c r="G7" t="str">
        <f t="shared" si="0"/>
        <v xml:space="preserve"> 24999</v>
      </c>
      <c r="H7" t="s">
        <v>8404</v>
      </c>
      <c r="I7" t="s">
        <v>8393</v>
      </c>
      <c r="J7" s="20" t="s">
        <v>8405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 x14ac:dyDescent="0.55000000000000004">
      <c r="F8" t="s">
        <v>8407</v>
      </c>
      <c r="G8" t="str">
        <f t="shared" si="0"/>
        <v xml:space="preserve"> 29999</v>
      </c>
      <c r="H8" t="s">
        <v>8404</v>
      </c>
      <c r="I8" t="s">
        <v>8394</v>
      </c>
      <c r="J8" s="20" t="s">
        <v>8405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 x14ac:dyDescent="0.55000000000000004">
      <c r="F9" t="s">
        <v>8407</v>
      </c>
      <c r="G9" t="str">
        <f t="shared" si="0"/>
        <v xml:space="preserve"> 34999</v>
      </c>
      <c r="H9" t="s">
        <v>8404</v>
      </c>
      <c r="I9" t="s">
        <v>8395</v>
      </c>
      <c r="J9" s="20" t="s">
        <v>8405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 x14ac:dyDescent="0.55000000000000004">
      <c r="F10" t="s">
        <v>8407</v>
      </c>
      <c r="G10" t="str">
        <f t="shared" si="0"/>
        <v xml:space="preserve"> 39999</v>
      </c>
      <c r="H10" t="s">
        <v>8404</v>
      </c>
      <c r="I10" t="s">
        <v>8396</v>
      </c>
      <c r="J10" s="20" t="s">
        <v>8405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 x14ac:dyDescent="0.55000000000000004">
      <c r="F11" t="s">
        <v>8407</v>
      </c>
      <c r="G11" t="str">
        <f t="shared" si="0"/>
        <v xml:space="preserve"> 44999</v>
      </c>
      <c r="H11" t="s">
        <v>8404</v>
      </c>
      <c r="I11" t="s">
        <v>8397</v>
      </c>
      <c r="J11" s="20" t="s">
        <v>8405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 x14ac:dyDescent="0.55000000000000004">
      <c r="F12" t="s">
        <v>8407</v>
      </c>
      <c r="G12" t="str">
        <f t="shared" si="0"/>
        <v xml:space="preserve"> 49999</v>
      </c>
      <c r="H12" t="s">
        <v>8404</v>
      </c>
      <c r="I12" t="s">
        <v>8398</v>
      </c>
      <c r="J12" s="20" t="s">
        <v>8405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 x14ac:dyDescent="0.55000000000000004">
      <c r="F13" t="s">
        <v>8408</v>
      </c>
      <c r="G13">
        <v>50000</v>
      </c>
      <c r="H13" t="s">
        <v>8404</v>
      </c>
      <c r="I13" t="s">
        <v>8399</v>
      </c>
      <c r="J13" s="20" t="s">
        <v>8405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x14ac:dyDescent="0.55000000000000004">
      <c r="C17" s="10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x14ac:dyDescent="0.55000000000000004">
      <c r="C18" s="10"/>
      <c r="D18">
        <v>4999</v>
      </c>
      <c r="L18" s="3" t="str">
        <f t="shared" si="3"/>
        <v>5000 to 9999</v>
      </c>
    </row>
    <row r="19" spans="3:12" x14ac:dyDescent="0.55000000000000004">
      <c r="C19" s="10"/>
      <c r="D19">
        <v>9999</v>
      </c>
      <c r="L19" s="3" t="str">
        <f t="shared" si="3"/>
        <v>10000 to 14999</v>
      </c>
    </row>
    <row r="20" spans="3:12" x14ac:dyDescent="0.55000000000000004">
      <c r="C20" s="10"/>
      <c r="D20">
        <v>14999</v>
      </c>
      <c r="L20" s="3" t="str">
        <f t="shared" si="3"/>
        <v>15000 to 19999</v>
      </c>
    </row>
    <row r="21" spans="3:12" x14ac:dyDescent="0.55000000000000004">
      <c r="C21" s="10"/>
      <c r="D21">
        <v>19999</v>
      </c>
      <c r="L21" s="3" t="str">
        <f t="shared" si="3"/>
        <v>20000 to 24999</v>
      </c>
    </row>
    <row r="22" spans="3:12" x14ac:dyDescent="0.55000000000000004">
      <c r="C22" s="10"/>
      <c r="D22">
        <v>24999</v>
      </c>
      <c r="L22" s="3" t="str">
        <f t="shared" si="3"/>
        <v>25000 to 29999</v>
      </c>
    </row>
    <row r="23" spans="3:12" x14ac:dyDescent="0.55000000000000004">
      <c r="C23" s="10"/>
      <c r="D23">
        <v>29999</v>
      </c>
      <c r="L23" s="3" t="str">
        <f t="shared" si="3"/>
        <v>30000 to 34999</v>
      </c>
    </row>
    <row r="24" spans="3:12" x14ac:dyDescent="0.55000000000000004">
      <c r="C24" s="10"/>
      <c r="D24">
        <v>34999</v>
      </c>
      <c r="L24" s="3" t="str">
        <f t="shared" si="3"/>
        <v>35000 to 39999</v>
      </c>
    </row>
    <row r="25" spans="3:12" x14ac:dyDescent="0.55000000000000004">
      <c r="C25" s="10"/>
      <c r="D25">
        <v>39999</v>
      </c>
      <c r="L25" s="3" t="str">
        <f t="shared" si="3"/>
        <v>40000 to 44999</v>
      </c>
    </row>
    <row r="26" spans="3:12" x14ac:dyDescent="0.55000000000000004">
      <c r="C26" s="10"/>
      <c r="D26">
        <v>44999</v>
      </c>
      <c r="L26" s="3" t="str">
        <f t="shared" si="3"/>
        <v>45000 to 49999</v>
      </c>
    </row>
    <row r="27" spans="3:12" x14ac:dyDescent="0.55000000000000004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 data</vt:lpstr>
      <vt:lpstr>Pivot 1</vt:lpstr>
      <vt:lpstr>Pivot 2</vt:lpstr>
      <vt:lpstr>Pivot 3</vt:lpstr>
      <vt:lpstr>Bonus</vt:lpstr>
      <vt:lpstr>Bonus (alternative)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Preeta Parvati</cp:lastModifiedBy>
  <dcterms:created xsi:type="dcterms:W3CDTF">2017-04-20T15:17:24Z</dcterms:created>
  <dcterms:modified xsi:type="dcterms:W3CDTF">2018-06-14T21:33:20Z</dcterms:modified>
</cp:coreProperties>
</file>