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7935" activeTab="2"/>
  </bookViews>
  <sheets>
    <sheet name="chi tiết" sheetId="1" r:id="rId1"/>
    <sheet name="tổng hợp" sheetId="3" r:id="rId2"/>
    <sheet name="Phân bổ" sheetId="4" r:id="rId3"/>
    <sheet name="Sheet2" sheetId="2" r:id="rId4"/>
    <sheet name="TimeLine_CongViec" sheetId="5" r:id="rId5"/>
  </sheets>
  <definedNames>
    <definedName name="_xlnm._FilterDatabase" localSheetId="0" hidden="1">'chi tiết'!$A$5:$K$263</definedName>
    <definedName name="_xlnm._FilterDatabase" localSheetId="2" hidden="1">'Phân bổ'!$A$5:$I$139</definedName>
    <definedName name="_xlnm._FilterDatabase" localSheetId="1" hidden="1">'tổng hợp'!$A$5:$J$41</definedName>
    <definedName name="_xlnm.Print_Area" localSheetId="0">'chi tiết'!$A$1:$J$263</definedName>
    <definedName name="_xlnm.Print_Area" localSheetId="2">'Phân bổ'!$A$1:$J$251</definedName>
    <definedName name="_xlnm.Print_Area" localSheetId="1">'tổng hợp'!$A$1:$J$70</definedName>
    <definedName name="_xlnm.Print_Titles" localSheetId="0">'chi tiết'!$5:$5</definedName>
    <definedName name="_xlnm.Print_Titles" localSheetId="2">'Phân bổ'!$5:$5</definedName>
    <definedName name="_xlnm.Print_Titles" localSheetId="1">'tổng hợp'!$5:$5</definedName>
  </definedNames>
  <calcPr calcId="152511"/>
</workbook>
</file>

<file path=xl/calcChain.xml><?xml version="1.0" encoding="utf-8"?>
<calcChain xmlns="http://schemas.openxmlformats.org/spreadsheetml/2006/main">
  <c r="F223" i="4" l="1"/>
  <c r="F191" i="4"/>
  <c r="F182" i="4"/>
  <c r="F170" i="4"/>
  <c r="F164" i="4"/>
  <c r="F181" i="4"/>
  <c r="F180" i="4" s="1"/>
  <c r="F154" i="4"/>
  <c r="F152" i="4"/>
  <c r="F150" i="4"/>
  <c r="F148" i="4"/>
  <c r="F146" i="4"/>
  <c r="F144" i="4"/>
  <c r="F142" i="4"/>
  <c r="F140" i="4"/>
  <c r="F138" i="4"/>
  <c r="F136" i="4"/>
  <c r="F134" i="4"/>
  <c r="F130" i="4"/>
  <c r="F106" i="4"/>
  <c r="F101" i="4"/>
  <c r="F88" i="4"/>
  <c r="F60" i="4"/>
  <c r="F74" i="4" l="1"/>
  <c r="F48" i="4"/>
  <c r="F45" i="4"/>
  <c r="F44" i="4"/>
  <c r="F43" i="4" s="1"/>
  <c r="F34" i="4"/>
  <c r="F33" i="4" s="1"/>
  <c r="F32" i="4"/>
  <c r="F31" i="4" s="1"/>
  <c r="F42" i="4"/>
  <c r="F41" i="4" s="1"/>
  <c r="F40" i="4"/>
  <c r="F39" i="4" s="1"/>
  <c r="F38" i="4"/>
  <c r="F37" i="4" s="1"/>
  <c r="F36" i="4"/>
  <c r="F35" i="4" s="1"/>
  <c r="F6" i="4"/>
  <c r="F24" i="4"/>
  <c r="F20" i="4"/>
  <c r="F251" i="4"/>
  <c r="F250" i="4" s="1"/>
  <c r="F249" i="4"/>
  <c r="F248" i="4" s="1"/>
  <c r="F247" i="4"/>
  <c r="F246" i="4" s="1"/>
  <c r="F245" i="4"/>
  <c r="F244" i="4" s="1"/>
  <c r="F243" i="4"/>
  <c r="F242" i="4" s="1"/>
  <c r="F241" i="4"/>
  <c r="F240" i="4" s="1"/>
  <c r="F239" i="4"/>
  <c r="F238" i="4" s="1"/>
  <c r="F237" i="4"/>
  <c r="F236" i="4" s="1"/>
  <c r="F235" i="4"/>
  <c r="F234" i="4" s="1"/>
  <c r="F233" i="4"/>
  <c r="F232" i="4" s="1"/>
  <c r="F231" i="4"/>
  <c r="F230" i="4" s="1"/>
  <c r="F229" i="4"/>
  <c r="F228" i="4" s="1"/>
  <c r="F222" i="4"/>
  <c r="F221" i="4" s="1"/>
  <c r="F211" i="4"/>
  <c r="F201" i="4"/>
  <c r="F127" i="4"/>
  <c r="F121" i="4"/>
  <c r="F119" i="4"/>
  <c r="F117" i="4"/>
  <c r="F115" i="4"/>
  <c r="F113" i="4"/>
  <c r="F111" i="4"/>
  <c r="F109" i="4"/>
  <c r="F105" i="4"/>
  <c r="F104" i="4" s="1"/>
  <c r="F100" i="4"/>
  <c r="F99" i="4" s="1"/>
  <c r="F95" i="4"/>
  <c r="F87" i="4"/>
  <c r="F86" i="4" s="1"/>
  <c r="F73" i="4"/>
  <c r="F72" i="4" s="1"/>
  <c r="F71" i="4"/>
  <c r="F70" i="4" s="1"/>
  <c r="F19" i="4"/>
  <c r="F18" i="4" s="1"/>
  <c r="F7" i="3" l="1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6" i="3"/>
</calcChain>
</file>

<file path=xl/sharedStrings.xml><?xml version="1.0" encoding="utf-8"?>
<sst xmlns="http://schemas.openxmlformats.org/spreadsheetml/2006/main" count="1801" uniqueCount="269">
  <si>
    <t>Stt</t>
  </si>
  <si>
    <t>Ghi chú</t>
  </si>
  <si>
    <t>P/B/BP/Dự án:</t>
  </si>
  <si>
    <t>Ngày:</t>
  </si>
  <si>
    <t>Số:</t>
  </si>
  <si>
    <t>THEO DÕI TÀI SẢN THIẾT BỊ VĂN PHÒNG</t>
  </si>
  <si>
    <t>Tài sản, Thiết bị Văn phòng</t>
  </si>
  <si>
    <t>Số lượng</t>
  </si>
  <si>
    <t>Mã tài sản</t>
  </si>
  <si>
    <t>Đơn giá</t>
  </si>
  <si>
    <t>Thành tiền</t>
  </si>
  <si>
    <t>Ngày khấu hao</t>
  </si>
  <si>
    <t>P/B/BP
Sử dụng</t>
  </si>
  <si>
    <t>Bàn làm việc 0.6x1.2</t>
  </si>
  <si>
    <t>Tủ hồ sơ cá nhân 0.5x0.5x0.4</t>
  </si>
  <si>
    <t>Tủ hồ sơ Phòng/Ban 1.2x1.2x0.4</t>
  </si>
  <si>
    <t>Bàn làm việc 0.7x1.6</t>
  </si>
  <si>
    <t>Bàn làm việc 0.6x1.4</t>
  </si>
  <si>
    <t>Bàn làm việc 0.7x1.4</t>
  </si>
  <si>
    <t>Tủ hồ sơ cá nhân 1x0.7x0.4</t>
  </si>
  <si>
    <t>Tủ hồ sơ Phòng/Ban 1.2x0.8x0.4</t>
  </si>
  <si>
    <t>Ghế Leader</t>
  </si>
  <si>
    <t>Ghế Nhân viên</t>
  </si>
  <si>
    <t>Ghế Phòng họp</t>
  </si>
  <si>
    <t>Bàn Phòng họp 4.2x1.2</t>
  </si>
  <si>
    <t>Bàn Phòng họp 2.8x1.2</t>
  </si>
  <si>
    <t>Bàn Phòng họp 4.6x1.6</t>
  </si>
  <si>
    <t>Bàn Phòng họp 2.0x1.0</t>
  </si>
  <si>
    <t>Tủ hồ sơ Phòng/Ban cao</t>
  </si>
  <si>
    <t>Bàn làm việc 0.6x1.0</t>
  </si>
  <si>
    <t>Bàn làm việc 0.6x0.9</t>
  </si>
  <si>
    <t>Máy nước nóng</t>
  </si>
  <si>
    <t>Máy quạt Daiko</t>
  </si>
  <si>
    <t>MEP</t>
  </si>
  <si>
    <t>Thiết Bị</t>
  </si>
  <si>
    <t>Tivi</t>
  </si>
  <si>
    <t>HSSE</t>
  </si>
  <si>
    <t>Tủ hồ sơ Phòng/Ban 0.8x0.8x0.4</t>
  </si>
  <si>
    <t>1 Bàn Góc</t>
  </si>
  <si>
    <t>HT-PC</t>
  </si>
  <si>
    <t>Kỹ Thuật</t>
  </si>
  <si>
    <t>P.Photo</t>
  </si>
  <si>
    <t>Tủ lạnh</t>
  </si>
  <si>
    <t>Máy đun sôi</t>
  </si>
  <si>
    <t>P. Pantry</t>
  </si>
  <si>
    <t>Lầu 2</t>
  </si>
  <si>
    <t>Truyền Thông</t>
  </si>
  <si>
    <t>IT</t>
  </si>
  <si>
    <t>Kế toán</t>
  </si>
  <si>
    <t>Két Sắt</t>
  </si>
  <si>
    <t>Hành Chính</t>
  </si>
  <si>
    <t>Bàn lễ tân</t>
  </si>
  <si>
    <t>Tủ hồ sơ Phòng/Ban 0.6x1.2x0.45</t>
  </si>
  <si>
    <t>Nhân sự</t>
  </si>
  <si>
    <t>Đấu thầu</t>
  </si>
  <si>
    <t>CCM</t>
  </si>
  <si>
    <t>GĐDA</t>
  </si>
  <si>
    <t>Bàn Tròn tiếp khách</t>
  </si>
  <si>
    <t>Tủ hồ sơ Trang trí 1.4x1.2x0.4</t>
  </si>
  <si>
    <t>Máy đánh giày</t>
  </si>
  <si>
    <t>sofa</t>
  </si>
  <si>
    <t xml:space="preserve">Ghế sofa  </t>
  </si>
  <si>
    <t>Kệ báo</t>
  </si>
  <si>
    <t>Photo</t>
  </si>
  <si>
    <t>Ghế sofa  nhỏ</t>
  </si>
  <si>
    <t>Bàn tròn nhỏ</t>
  </si>
  <si>
    <t>CPU</t>
  </si>
  <si>
    <t>Hành chính</t>
  </si>
  <si>
    <t>Màn hình 19.5</t>
  </si>
  <si>
    <t>Màn hình 21.5</t>
  </si>
  <si>
    <t>UPS</t>
  </si>
  <si>
    <t>Chuột</t>
  </si>
  <si>
    <t>Bàn phím</t>
  </si>
  <si>
    <t>Điện thoại</t>
  </si>
  <si>
    <t>Laptop</t>
  </si>
  <si>
    <t>Nhân Sự</t>
  </si>
  <si>
    <t>Laptop (Adapter + Chuột)</t>
  </si>
  <si>
    <t>-</t>
  </si>
  <si>
    <t>Đào tạo</t>
  </si>
  <si>
    <t>Truyền thông</t>
  </si>
  <si>
    <t>Màn hình 24</t>
  </si>
  <si>
    <t>anh Việt + Cương</t>
  </si>
  <si>
    <t>Đấu Thầu</t>
  </si>
  <si>
    <t>Thiết bị</t>
  </si>
  <si>
    <t>Máy in</t>
  </si>
  <si>
    <t>Máy hủy giấy</t>
  </si>
  <si>
    <t>1 bị hỏng Adapter</t>
  </si>
  <si>
    <t>Kỹ thuật</t>
  </si>
  <si>
    <t>NUC (Máy tính cho phòng họp)</t>
  </si>
  <si>
    <t>Văn phòng</t>
  </si>
  <si>
    <t>Tivi 65 inch</t>
  </si>
  <si>
    <t>Tivi 32 inch</t>
  </si>
  <si>
    <t>Polycom</t>
  </si>
  <si>
    <t>Aver Media</t>
  </si>
  <si>
    <t>Máy in màu A3</t>
  </si>
  <si>
    <t>Core Switch 3650</t>
  </si>
  <si>
    <t>Phòng Server</t>
  </si>
  <si>
    <t>Nas Synology RS815+</t>
  </si>
  <si>
    <t>Fortimail 60D</t>
  </si>
  <si>
    <t>Fortigate 100D</t>
  </si>
  <si>
    <t>DL 380 Gen 9</t>
  </si>
  <si>
    <t>Tổng đài yeastar</t>
  </si>
  <si>
    <t>Switch 2960</t>
  </si>
  <si>
    <t>Fax + Điện thoại</t>
  </si>
  <si>
    <t>Switch Dlink 16 port</t>
  </si>
  <si>
    <t>Cisco 200-26</t>
  </si>
  <si>
    <t>Dell Power Edge</t>
  </si>
  <si>
    <t>Máy hút bụi Shimono</t>
  </si>
  <si>
    <t>Synology DS 216J</t>
  </si>
  <si>
    <t xml:space="preserve">SAN </t>
  </si>
  <si>
    <t>Cyber Power</t>
  </si>
  <si>
    <t>HP DL 60 Gen 09</t>
  </si>
  <si>
    <t>PC</t>
  </si>
  <si>
    <t>Màn hình</t>
  </si>
  <si>
    <t xml:space="preserve"> Core i7</t>
  </si>
  <si>
    <t>GHE_LD_xxx</t>
  </si>
  <si>
    <t>GHE_NV_xxx</t>
  </si>
  <si>
    <t>BAN_0.6x1.2_xxx</t>
  </si>
  <si>
    <t>BAN_0.6x1.4_xxx</t>
  </si>
  <si>
    <t>BAN_0.7x1.4_xxx</t>
  </si>
  <si>
    <t>BAN_0.7x1.6_xxx</t>
  </si>
  <si>
    <t>BAN_0.6x1.0_xxx</t>
  </si>
  <si>
    <t>BAN_0.6x0.9_xxx</t>
  </si>
  <si>
    <t>TU_0.5x0.4x0.5_xxx</t>
  </si>
  <si>
    <t>TU_1.0x0.4x0.7_xxx</t>
  </si>
  <si>
    <t>TU_1.2x0.4x1.2_xxx</t>
  </si>
  <si>
    <t>TU_0.8x0.4x1.2_xxx</t>
  </si>
  <si>
    <t>TU_1.2x0.4x0.6_xxx</t>
  </si>
  <si>
    <t>TU_0.8x0.4x0.8_xxx</t>
  </si>
  <si>
    <t>TU_1.4x0.4x1.2_xxx</t>
  </si>
  <si>
    <t>BAN_4.2x1.2_xxx</t>
  </si>
  <si>
    <t>BAN_2.8x1.2_xxx</t>
  </si>
  <si>
    <t>BAN_4.6x1.6_xxx</t>
  </si>
  <si>
    <t>BAN_2.0x1.0_xxx</t>
  </si>
  <si>
    <t>GHE_HOP_xxx</t>
  </si>
  <si>
    <t>TIVI_32'_xxx</t>
  </si>
  <si>
    <t>TULANH_xxx</t>
  </si>
  <si>
    <t>MAY_ĐUN_xxx</t>
  </si>
  <si>
    <t>BAN_LETAN_xxx</t>
  </si>
  <si>
    <t>GHE_SOFA_xxx</t>
  </si>
  <si>
    <t>KETSAT_xxx</t>
  </si>
  <si>
    <t>KE_BAO_xxx</t>
  </si>
  <si>
    <t>BAN_TRON_xxx</t>
  </si>
  <si>
    <t>CPU_xxx</t>
  </si>
  <si>
    <t>MANHINH_19.5_xxx</t>
  </si>
  <si>
    <t>MANHINH_21.5_xxx</t>
  </si>
  <si>
    <t>CHUOT_xxx</t>
  </si>
  <si>
    <t>BANPHIM_xxx</t>
  </si>
  <si>
    <t>DIENTHOAI_xxx</t>
  </si>
  <si>
    <t>LAPTOP_xxx</t>
  </si>
  <si>
    <t>MANHINH_24_xxx</t>
  </si>
  <si>
    <t>MAY_HUYGIAY_xxx</t>
  </si>
  <si>
    <t>Tủ Cá nhân 0.5x0.4x0.5</t>
  </si>
  <si>
    <t>Tủ Cá nhân 1.0x0.7x0.4</t>
  </si>
  <si>
    <t>TU_OPTUONG_xxx</t>
  </si>
  <si>
    <t>Tủ Hồ sơ Ốp tường</t>
  </si>
  <si>
    <t>MAY_IN_xxx</t>
  </si>
  <si>
    <t>TIVI_65'_xxx</t>
  </si>
  <si>
    <t>POLYCOM_xxx</t>
  </si>
  <si>
    <t>AVER MEDIA_xxx</t>
  </si>
  <si>
    <t>TIVI_40'_xxx</t>
  </si>
  <si>
    <t>MAY_HUTBUI_xxx</t>
  </si>
  <si>
    <t>Tủ Hồ sơ 1.2x0.4x1.2</t>
  </si>
  <si>
    <t>Tủ Hồ sơ 0.8x0.4x1.2</t>
  </si>
  <si>
    <t>Tủ Hồ sơ 1.2x0.4x0.6</t>
  </si>
  <si>
    <t>Tủ Hồ sơ 0.8x0.4x0.8</t>
  </si>
  <si>
    <t>Tủ Hồ sơ 1.4x0.4x1.2</t>
  </si>
  <si>
    <t>Bàn phòng họp 4.2x1.2</t>
  </si>
  <si>
    <t>Bàn phòng họp 2.8x1.2</t>
  </si>
  <si>
    <t>Bàn phòng họp 4.6x1.6</t>
  </si>
  <si>
    <t>Bàn phòng họp 2.0x1.0</t>
  </si>
  <si>
    <t>Bàn tròn tiếp khách</t>
  </si>
  <si>
    <t>Lầu 1</t>
  </si>
  <si>
    <t>Bàn nhân viên</t>
  </si>
  <si>
    <t>Bàn Leader</t>
  </si>
  <si>
    <t>Bàn MEP</t>
  </si>
  <si>
    <t>Sảnh ngoài</t>
  </si>
  <si>
    <t>Tủ leader</t>
  </si>
  <si>
    <t>Tủ con dấu</t>
  </si>
  <si>
    <t>Kế toán, MEP</t>
  </si>
  <si>
    <t>Phòng họp</t>
  </si>
  <si>
    <t>Photo lầu 1</t>
  </si>
  <si>
    <t>Máy nóng lạnh</t>
  </si>
  <si>
    <t>Máy lạnh</t>
  </si>
  <si>
    <t>Pantry</t>
  </si>
  <si>
    <t>Máy pha café</t>
  </si>
  <si>
    <t>Quạt treo tường</t>
  </si>
  <si>
    <t>Lò vi sóng</t>
  </si>
  <si>
    <t>Lầu 1,2</t>
  </si>
  <si>
    <t>Tủ bếp</t>
  </si>
  <si>
    <t>MAY_LANH_xxx</t>
  </si>
  <si>
    <t>MAY_CAFE_xxx</t>
  </si>
  <si>
    <t>QUAT_TREO_xxx</t>
  </si>
  <si>
    <t>QUAT_DUNG_xxx</t>
  </si>
  <si>
    <t>LOVISONG_xxx</t>
  </si>
  <si>
    <t>TU_BEP_xxx</t>
  </si>
  <si>
    <t>MAY_ĐANHGIAY_xxx</t>
  </si>
  <si>
    <t>Quạt điều hòa</t>
  </si>
  <si>
    <t>Tivi 40 inch</t>
  </si>
  <si>
    <t>Máy in (màu)</t>
  </si>
  <si>
    <t>MAY_INMAU_xxx</t>
  </si>
  <si>
    <t>Máy đun nước</t>
  </si>
  <si>
    <t>Màn hình 19.5 inch</t>
  </si>
  <si>
    <t>Màn hình 21.5 inch</t>
  </si>
  <si>
    <t>Màn hình 24 inch</t>
  </si>
  <si>
    <t>Đã bao gồm sạc</t>
  </si>
  <si>
    <t>Bộ chia mạng</t>
  </si>
  <si>
    <t>Bộ lọc mail</t>
  </si>
  <si>
    <t>Tường lửa</t>
  </si>
  <si>
    <t>Máy chủ</t>
  </si>
  <si>
    <t>Tổng đài</t>
  </si>
  <si>
    <t>Bộ lưu điện</t>
  </si>
  <si>
    <t>LUUDIEN_UPS_xxx</t>
  </si>
  <si>
    <t>MAYTINH_NUC_xxx</t>
  </si>
  <si>
    <t>Máy tính NUC</t>
  </si>
  <si>
    <t>Điện thoại (Fax)</t>
  </si>
  <si>
    <t>DIENTHOAI_FAX_xxx</t>
  </si>
  <si>
    <t>Máy chiếu</t>
  </si>
  <si>
    <t>Phòng Họp</t>
  </si>
  <si>
    <t>MAYCHIEU_xxx</t>
  </si>
  <si>
    <t>HUB_xxx</t>
  </si>
  <si>
    <t>LOCMAIL_xxx</t>
  </si>
  <si>
    <t>MAY_CHU_xxx</t>
  </si>
  <si>
    <t>NAS</t>
  </si>
  <si>
    <t>NAS_xxx</t>
  </si>
  <si>
    <t>TUONGLUA_xxx</t>
  </si>
  <si>
    <t>TONGDAI_xxx</t>
  </si>
  <si>
    <t>Ổ lưu trữ</t>
  </si>
  <si>
    <t>PIN_xxx</t>
  </si>
  <si>
    <t>Nguồn dự phòng</t>
  </si>
  <si>
    <t>LUUTRU _xxx</t>
  </si>
  <si>
    <t>Máy hút bụi</t>
  </si>
  <si>
    <t>MAY_N/L_xxx</t>
  </si>
  <si>
    <t>Ghi chú 2</t>
  </si>
  <si>
    <t>Mã Tài sản, Thiết bị</t>
  </si>
  <si>
    <t>Phòng Tổng Hợp</t>
  </si>
  <si>
    <t>Phòng Nhân Sự</t>
  </si>
  <si>
    <t>Phòng Tài Chính Kế Toán</t>
  </si>
  <si>
    <t>Phòng CCM</t>
  </si>
  <si>
    <t>Phòng Đấu Thầu</t>
  </si>
  <si>
    <t>Phòng Thiết bị</t>
  </si>
  <si>
    <t>Phòng Kỹ Thuật</t>
  </si>
  <si>
    <t>Ban HSSE</t>
  </si>
  <si>
    <t>Phòng Cơ Điện</t>
  </si>
  <si>
    <t>Phòng XD&amp;PTLLTC</t>
  </si>
  <si>
    <t>Phòng GĐDA</t>
  </si>
  <si>
    <t>Vị trí</t>
  </si>
  <si>
    <t>Phòng Ban</t>
  </si>
  <si>
    <t>Máy in màu A4</t>
  </si>
  <si>
    <t>Đơn vị tính</t>
  </si>
  <si>
    <t>Cái</t>
  </si>
  <si>
    <t>Quản lý thiết bị văn phòng bằng QR Code</t>
  </si>
  <si>
    <t>Đã thực hiện:</t>
  </si>
  <si>
    <t>- Tạo mã QR cho thiết bị</t>
  </si>
  <si>
    <t>- Xuất file Excel tem phiếu cho mã QR Code</t>
  </si>
  <si>
    <t xml:space="preserve">- Xuất Excel file danh sách thiết bị </t>
  </si>
  <si>
    <t>(Ngày 14/08/2018)</t>
  </si>
  <si>
    <t>- Tạo kỳ kiểm kê tài sản</t>
  </si>
  <si>
    <t>- Điều chỉnh cho chạy trên Server mới</t>
  </si>
  <si>
    <t>(Ngày 13/08/2018)</t>
  </si>
  <si>
    <t>- Xuất file excel QR theo phòng ban và kích cỡ</t>
  </si>
  <si>
    <t>(Ngày 15/08/2018)</t>
  </si>
  <si>
    <t>- Đổ dữ liệu</t>
  </si>
  <si>
    <t>- Cập nhật thông tin thiết bị/dụng cụ từ di động.</t>
  </si>
  <si>
    <r>
      <t xml:space="preserve">- Phân quyền </t>
    </r>
    <r>
      <rPr>
        <b/>
        <sz val="11"/>
        <color theme="1"/>
        <rFont val="Calibri"/>
        <family val="2"/>
        <scheme val="minor"/>
      </rPr>
      <t>Lưu</t>
    </r>
    <r>
      <rPr>
        <sz val="11"/>
        <color theme="1"/>
        <rFont val="Calibri"/>
        <family val="2"/>
        <scheme val="minor"/>
      </rPr>
      <t xml:space="preserve"> thông tin thiết bị</t>
    </r>
  </si>
  <si>
    <t>Các công việc tồn đọng đến ngày 15/08/2018:</t>
  </si>
  <si>
    <t>- Code giao diện website để tạo và quản lý thiết bị</t>
  </si>
  <si>
    <t>- Set up Server/Domain/Database cho website</t>
  </si>
  <si>
    <t>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</si>
</sst>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trike/>
      <sz val="10"/>
      <color theme="1"/>
      <name val="Times New Roman"/>
      <family val="1"/>
    </font>
    <font>
      <i/>
      <sz val="10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3" borderId="8" xfId="0" quotePrefix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4" fontId="1" fillId="3" borderId="8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1" xfId="0" quotePrefix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/>
    </xf>
    <xf numFmtId="14" fontId="1" fillId="0" borderId="8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vertical="center"/>
    </xf>
    <xf numFmtId="0" fontId="3" fillId="0" borderId="8" xfId="0" quotePrefix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14" fontId="4" fillId="0" borderId="8" xfId="0" applyNumberFormat="1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8" xfId="0" applyFont="1" applyFill="1" applyBorder="1" applyAlignment="1">
      <alignment vertical="center"/>
    </xf>
    <xf numFmtId="0" fontId="1" fillId="4" borderId="8" xfId="0" quotePrefix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8" xfId="0" quotePrefix="1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quotePrefix="1"/>
    <xf numFmtId="0" fontId="2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" fillId="5" borderId="8" xfId="0" quotePrefix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quotePrefix="1" applyFont="1" applyFill="1" applyBorder="1" applyAlignment="1">
      <alignment vertical="center"/>
    </xf>
    <xf numFmtId="0" fontId="4" fillId="5" borderId="8" xfId="0" applyFont="1" applyFill="1" applyBorder="1" applyAlignment="1">
      <alignment horizontal="left" vertical="center"/>
    </xf>
    <xf numFmtId="14" fontId="4" fillId="5" borderId="8" xfId="0" applyNumberFormat="1" applyFont="1" applyFill="1" applyBorder="1" applyAlignment="1">
      <alignment vertical="center"/>
    </xf>
    <xf numFmtId="0" fontId="1" fillId="3" borderId="8" xfId="0" quotePrefix="1" applyFont="1" applyFill="1" applyBorder="1" applyAlignment="1">
      <alignment horizontal="left" vertical="center"/>
    </xf>
    <xf numFmtId="0" fontId="1" fillId="4" borderId="8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1" fillId="3" borderId="11" xfId="0" quotePrefix="1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left" vertical="center"/>
    </xf>
    <xf numFmtId="0" fontId="1" fillId="0" borderId="8" xfId="0" quotePrefix="1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vertical="center"/>
    </xf>
    <xf numFmtId="0" fontId="1" fillId="0" borderId="12" xfId="0" quotePrefix="1" applyFont="1" applyFill="1" applyBorder="1" applyAlignment="1">
      <alignment vertical="center"/>
    </xf>
    <xf numFmtId="0" fontId="1" fillId="0" borderId="13" xfId="0" quotePrefix="1" applyFont="1" applyFill="1" applyBorder="1" applyAlignment="1">
      <alignment vertical="center"/>
    </xf>
    <xf numFmtId="0" fontId="1" fillId="0" borderId="12" xfId="0" quotePrefix="1" applyFont="1" applyFill="1" applyBorder="1" applyAlignment="1">
      <alignment horizontal="left" vertical="center"/>
    </xf>
    <xf numFmtId="0" fontId="1" fillId="0" borderId="13" xfId="0" quotePrefix="1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8" xfId="0" quotePrefix="1" applyFont="1" applyFill="1" applyBorder="1" applyAlignment="1">
      <alignment vertical="center"/>
    </xf>
    <xf numFmtId="0" fontId="6" fillId="5" borderId="8" xfId="0" applyFont="1" applyFill="1" applyBorder="1" applyAlignment="1">
      <alignment horizontal="left" vertical="center"/>
    </xf>
    <xf numFmtId="14" fontId="6" fillId="5" borderId="8" xfId="0" applyNumberFormat="1" applyFont="1" applyFill="1" applyBorder="1" applyAlignment="1">
      <alignment vertical="center"/>
    </xf>
    <xf numFmtId="0" fontId="3" fillId="5" borderId="8" xfId="0" quotePrefix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8" xfId="0" quotePrefix="1" applyFont="1" applyFill="1" applyBorder="1" applyAlignment="1">
      <alignment vertical="center"/>
    </xf>
    <xf numFmtId="0" fontId="3" fillId="5" borderId="8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3" fillId="6" borderId="8" xfId="0" quotePrefix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8" xfId="0" quotePrefix="1" applyFont="1" applyFill="1" applyBorder="1" applyAlignment="1">
      <alignment vertical="center"/>
    </xf>
    <xf numFmtId="0" fontId="3" fillId="6" borderId="8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vertical="center"/>
    </xf>
    <xf numFmtId="0" fontId="4" fillId="6" borderId="8" xfId="0" applyFont="1" applyFill="1" applyBorder="1" applyAlignment="1">
      <alignment horizontal="left" vertical="center"/>
    </xf>
    <xf numFmtId="14" fontId="4" fillId="6" borderId="8" xfId="0" applyNumberFormat="1" applyFont="1" applyFill="1" applyBorder="1" applyAlignment="1">
      <alignment vertical="center"/>
    </xf>
    <xf numFmtId="0" fontId="1" fillId="6" borderId="8" xfId="0" quotePrefix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quotePrefix="1" applyFont="1" applyFill="1" applyBorder="1" applyAlignment="1">
      <alignment vertical="center"/>
    </xf>
    <xf numFmtId="0" fontId="1" fillId="6" borderId="8" xfId="0" applyFont="1" applyFill="1" applyBorder="1" applyAlignment="1">
      <alignment horizontal="left" vertical="center"/>
    </xf>
    <xf numFmtId="0" fontId="3" fillId="7" borderId="8" xfId="0" quotePrefix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8" xfId="0" quotePrefix="1" applyFont="1" applyFill="1" applyBorder="1" applyAlignment="1">
      <alignment vertical="center"/>
    </xf>
    <xf numFmtId="0" fontId="3" fillId="7" borderId="8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vertical="center"/>
    </xf>
    <xf numFmtId="0" fontId="1" fillId="7" borderId="8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center" vertical="center"/>
    </xf>
    <xf numFmtId="14" fontId="4" fillId="7" borderId="8" xfId="0" applyNumberFormat="1" applyFont="1" applyFill="1" applyBorder="1" applyAlignment="1">
      <alignment vertical="center"/>
    </xf>
    <xf numFmtId="14" fontId="3" fillId="7" borderId="8" xfId="0" applyNumberFormat="1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vertical="center"/>
    </xf>
    <xf numFmtId="0" fontId="3" fillId="8" borderId="8" xfId="0" quotePrefix="1" applyFont="1" applyFill="1" applyBorder="1" applyAlignment="1">
      <alignment vertical="center"/>
    </xf>
    <xf numFmtId="0" fontId="3" fillId="8" borderId="8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vertical="center"/>
    </xf>
    <xf numFmtId="0" fontId="1" fillId="8" borderId="8" xfId="0" quotePrefix="1" applyFont="1" applyFill="1" applyBorder="1" applyAlignment="1">
      <alignment vertical="center"/>
    </xf>
    <xf numFmtId="0" fontId="1" fillId="8" borderId="8" xfId="0" applyFont="1" applyFill="1" applyBorder="1" applyAlignment="1">
      <alignment horizontal="left" vertical="center"/>
    </xf>
    <xf numFmtId="14" fontId="4" fillId="8" borderId="8" xfId="0" applyNumberFormat="1" applyFont="1" applyFill="1" applyBorder="1" applyAlignment="1">
      <alignment vertical="center"/>
    </xf>
    <xf numFmtId="0" fontId="3" fillId="8" borderId="8" xfId="0" quotePrefix="1" applyFont="1" applyFill="1" applyBorder="1" applyAlignment="1">
      <alignment horizontal="center" vertical="center"/>
    </xf>
    <xf numFmtId="0" fontId="1" fillId="8" borderId="8" xfId="0" quotePrefix="1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vertical="center"/>
    </xf>
    <xf numFmtId="0" fontId="3" fillId="9" borderId="8" xfId="0" quotePrefix="1" applyFont="1" applyFill="1" applyBorder="1" applyAlignment="1">
      <alignment vertical="center"/>
    </xf>
    <xf numFmtId="0" fontId="3" fillId="9" borderId="8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vertical="center"/>
    </xf>
    <xf numFmtId="0" fontId="1" fillId="9" borderId="8" xfId="0" quotePrefix="1" applyFont="1" applyFill="1" applyBorder="1" applyAlignment="1">
      <alignment vertical="center"/>
    </xf>
    <xf numFmtId="0" fontId="1" fillId="9" borderId="8" xfId="0" applyFont="1" applyFill="1" applyBorder="1" applyAlignment="1">
      <alignment horizontal="left" vertical="center"/>
    </xf>
    <xf numFmtId="14" fontId="4" fillId="9" borderId="8" xfId="0" applyNumberFormat="1" applyFont="1" applyFill="1" applyBorder="1" applyAlignment="1">
      <alignment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vertical="center"/>
    </xf>
    <xf numFmtId="0" fontId="3" fillId="10" borderId="8" xfId="0" quotePrefix="1" applyFont="1" applyFill="1" applyBorder="1" applyAlignment="1">
      <alignment vertical="center"/>
    </xf>
    <xf numFmtId="0" fontId="3" fillId="10" borderId="8" xfId="0" applyFont="1" applyFill="1" applyBorder="1" applyAlignment="1">
      <alignment horizontal="left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vertical="center"/>
    </xf>
    <xf numFmtId="0" fontId="1" fillId="10" borderId="8" xfId="0" quotePrefix="1" applyFont="1" applyFill="1" applyBorder="1" applyAlignment="1">
      <alignment vertical="center"/>
    </xf>
    <xf numFmtId="0" fontId="1" fillId="10" borderId="8" xfId="0" applyFont="1" applyFill="1" applyBorder="1" applyAlignment="1">
      <alignment horizontal="left" vertical="center"/>
    </xf>
    <xf numFmtId="14" fontId="4" fillId="10" borderId="8" xfId="0" applyNumberFormat="1" applyFont="1" applyFill="1" applyBorder="1" applyAlignment="1">
      <alignment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vertical="center"/>
    </xf>
    <xf numFmtId="0" fontId="3" fillId="10" borderId="11" xfId="0" quotePrefix="1" applyFont="1" applyFill="1" applyBorder="1" applyAlignment="1">
      <alignment vertical="center"/>
    </xf>
    <xf numFmtId="0" fontId="3" fillId="10" borderId="11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vertical="center"/>
    </xf>
    <xf numFmtId="0" fontId="1" fillId="10" borderId="3" xfId="0" quotePrefix="1" applyFont="1" applyFill="1" applyBorder="1" applyAlignment="1">
      <alignment vertical="center"/>
    </xf>
    <xf numFmtId="0" fontId="1" fillId="10" borderId="19" xfId="0" applyFont="1" applyFill="1" applyBorder="1" applyAlignment="1">
      <alignment horizontal="left" vertical="center"/>
    </xf>
    <xf numFmtId="14" fontId="4" fillId="10" borderId="19" xfId="0" applyNumberFormat="1" applyFont="1" applyFill="1" applyBorder="1" applyAlignment="1">
      <alignment vertical="center"/>
    </xf>
    <xf numFmtId="0" fontId="6" fillId="5" borderId="8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vertical="center"/>
    </xf>
    <xf numFmtId="0" fontId="7" fillId="5" borderId="8" xfId="0" applyFont="1" applyFill="1" applyBorder="1" applyAlignment="1">
      <alignment horizontal="left" vertical="center"/>
    </xf>
    <xf numFmtId="14" fontId="7" fillId="5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1</xdr:row>
      <xdr:rowOff>38100</xdr:rowOff>
    </xdr:from>
    <xdr:to>
      <xdr:col>1</xdr:col>
      <xdr:colOff>983615</xdr:colOff>
      <xdr:row>3</xdr:row>
      <xdr:rowOff>12700</xdr:rowOff>
    </xdr:to>
    <xdr:pic>
      <xdr:nvPicPr>
        <xdr:cNvPr id="3" name="Picture 2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266700"/>
          <a:ext cx="899795" cy="431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236220</xdr:colOff>
      <xdr:row>1</xdr:row>
      <xdr:rowOff>60960</xdr:rowOff>
    </xdr:from>
    <xdr:to>
      <xdr:col>1</xdr:col>
      <xdr:colOff>1136015</xdr:colOff>
      <xdr:row>3</xdr:row>
      <xdr:rowOff>35560</xdr:rowOff>
    </xdr:to>
    <xdr:pic>
      <xdr:nvPicPr>
        <xdr:cNvPr id="2" name="Picture 1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289560"/>
          <a:ext cx="899795" cy="431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30480</xdr:rowOff>
    </xdr:from>
    <xdr:to>
      <xdr:col>1</xdr:col>
      <xdr:colOff>899795</xdr:colOff>
      <xdr:row>3</xdr:row>
      <xdr:rowOff>5080</xdr:rowOff>
    </xdr:to>
    <xdr:pic>
      <xdr:nvPicPr>
        <xdr:cNvPr id="2" name="Picture 1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259080"/>
          <a:ext cx="899795" cy="4318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0</xdr:colOff>
      <xdr:row>1</xdr:row>
      <xdr:rowOff>30480</xdr:rowOff>
    </xdr:from>
    <xdr:ext cx="899795" cy="431800"/>
    <xdr:pic>
      <xdr:nvPicPr>
        <xdr:cNvPr id="3" name="Picture 2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59080"/>
          <a:ext cx="899795" cy="4318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63"/>
  <sheetViews>
    <sheetView view="pageBreakPreview" zoomScaleNormal="100" zoomScaleSheetLayoutView="100" workbookViewId="0">
      <selection activeCell="E149" sqref="E149"/>
    </sheetView>
  </sheetViews>
  <sheetFormatPr defaultColWidth="8.85546875" defaultRowHeight="12.75" x14ac:dyDescent="0.25"/>
  <cols>
    <col min="1" max="1" width="4" style="5" customWidth="1"/>
    <col min="2" max="2" width="19.42578125" style="7" customWidth="1"/>
    <col min="3" max="3" width="12.7109375" style="7" customWidth="1"/>
    <col min="4" max="8" width="13.28515625" style="1" customWidth="1"/>
    <col min="9" max="9" width="19.5703125" style="5" customWidth="1"/>
    <col min="10" max="10" width="16" style="1" customWidth="1"/>
    <col min="11" max="11" width="27.140625" style="1" bestFit="1" customWidth="1"/>
    <col min="12" max="16384" width="8.85546875" style="1"/>
  </cols>
  <sheetData>
    <row r="1" spans="1:11" ht="18" customHeight="1" x14ac:dyDescent="0.25">
      <c r="A1" s="52"/>
      <c r="B1" s="53"/>
      <c r="C1" s="58" t="s">
        <v>2</v>
      </c>
      <c r="D1" s="59"/>
      <c r="E1" s="59"/>
      <c r="F1" s="59"/>
      <c r="G1" s="59"/>
      <c r="H1" s="59"/>
      <c r="I1" s="59"/>
      <c r="J1" s="60"/>
    </row>
    <row r="2" spans="1:11" ht="18" customHeight="1" x14ac:dyDescent="0.25">
      <c r="A2" s="54"/>
      <c r="B2" s="55"/>
      <c r="C2" s="58" t="s">
        <v>3</v>
      </c>
      <c r="D2" s="59"/>
      <c r="E2" s="59"/>
      <c r="F2" s="59"/>
      <c r="G2" s="59"/>
      <c r="H2" s="59"/>
      <c r="I2" s="59"/>
      <c r="J2" s="60"/>
    </row>
    <row r="3" spans="1:11" ht="18" customHeight="1" x14ac:dyDescent="0.25">
      <c r="A3" s="54"/>
      <c r="B3" s="55"/>
      <c r="C3" s="58" t="s">
        <v>4</v>
      </c>
      <c r="D3" s="59"/>
      <c r="E3" s="59"/>
      <c r="F3" s="59"/>
      <c r="G3" s="59"/>
      <c r="H3" s="59"/>
      <c r="I3" s="59"/>
      <c r="J3" s="60"/>
    </row>
    <row r="4" spans="1:11" ht="25.15" customHeight="1" x14ac:dyDescent="0.25">
      <c r="A4" s="56"/>
      <c r="B4" s="57"/>
      <c r="C4" s="61" t="s">
        <v>5</v>
      </c>
      <c r="D4" s="62"/>
      <c r="E4" s="62"/>
      <c r="F4" s="62"/>
      <c r="G4" s="62"/>
      <c r="H4" s="62"/>
      <c r="I4" s="62"/>
      <c r="J4" s="63"/>
    </row>
    <row r="5" spans="1:11" ht="28.9" customHeight="1" x14ac:dyDescent="0.25">
      <c r="A5" s="6" t="s">
        <v>0</v>
      </c>
      <c r="B5" s="64" t="s">
        <v>6</v>
      </c>
      <c r="C5" s="64"/>
      <c r="D5" s="15" t="s">
        <v>8</v>
      </c>
      <c r="E5" s="15" t="s">
        <v>11</v>
      </c>
      <c r="F5" s="15" t="s">
        <v>7</v>
      </c>
      <c r="G5" s="15" t="s">
        <v>9</v>
      </c>
      <c r="H5" s="15" t="s">
        <v>10</v>
      </c>
      <c r="I5" s="15" t="s">
        <v>12</v>
      </c>
      <c r="J5" s="15" t="s">
        <v>1</v>
      </c>
      <c r="K5" s="15" t="s">
        <v>233</v>
      </c>
    </row>
    <row r="6" spans="1:11" s="11" customFormat="1" ht="18" hidden="1" customHeight="1" x14ac:dyDescent="0.25">
      <c r="A6" s="8">
        <v>1</v>
      </c>
      <c r="B6" s="50" t="s">
        <v>13</v>
      </c>
      <c r="C6" s="50"/>
      <c r="D6" s="9"/>
      <c r="E6" s="9"/>
      <c r="F6" s="9">
        <v>2</v>
      </c>
      <c r="G6" s="9"/>
      <c r="H6" s="9"/>
      <c r="I6" s="9" t="s">
        <v>33</v>
      </c>
      <c r="J6" s="10"/>
      <c r="K6" s="12" t="s">
        <v>13</v>
      </c>
    </row>
    <row r="7" spans="1:11" s="11" customFormat="1" ht="18" hidden="1" customHeight="1" x14ac:dyDescent="0.25">
      <c r="A7" s="8">
        <v>3</v>
      </c>
      <c r="B7" s="50" t="s">
        <v>16</v>
      </c>
      <c r="C7" s="50"/>
      <c r="D7" s="9"/>
      <c r="E7" s="9"/>
      <c r="F7" s="9">
        <v>1</v>
      </c>
      <c r="G7" s="9"/>
      <c r="H7" s="9"/>
      <c r="I7" s="9" t="s">
        <v>33</v>
      </c>
      <c r="J7" s="9"/>
      <c r="K7" s="12" t="s">
        <v>16</v>
      </c>
    </row>
    <row r="8" spans="1:11" s="11" customFormat="1" ht="18" hidden="1" customHeight="1" x14ac:dyDescent="0.25">
      <c r="A8" s="8">
        <v>5</v>
      </c>
      <c r="B8" s="50" t="s">
        <v>29</v>
      </c>
      <c r="C8" s="50"/>
      <c r="D8" s="9"/>
      <c r="E8" s="9"/>
      <c r="F8" s="9">
        <v>8</v>
      </c>
      <c r="G8" s="9"/>
      <c r="H8" s="9"/>
      <c r="I8" s="9" t="s">
        <v>33</v>
      </c>
      <c r="J8" s="9"/>
      <c r="K8" s="12" t="s">
        <v>29</v>
      </c>
    </row>
    <row r="9" spans="1:11" s="11" customFormat="1" ht="18" hidden="1" customHeight="1" x14ac:dyDescent="0.25">
      <c r="A9" s="8">
        <v>6</v>
      </c>
      <c r="B9" s="50" t="s">
        <v>30</v>
      </c>
      <c r="C9" s="50"/>
      <c r="D9" s="9"/>
      <c r="E9" s="9"/>
      <c r="F9" s="9">
        <v>8</v>
      </c>
      <c r="G9" s="9"/>
      <c r="H9" s="9"/>
      <c r="I9" s="9" t="s">
        <v>33</v>
      </c>
      <c r="J9" s="9"/>
      <c r="K9" s="12" t="s">
        <v>30</v>
      </c>
    </row>
    <row r="10" spans="1:11" s="11" customFormat="1" ht="18" hidden="1" customHeight="1" x14ac:dyDescent="0.25">
      <c r="A10" s="8">
        <v>7</v>
      </c>
      <c r="B10" s="50" t="s">
        <v>22</v>
      </c>
      <c r="C10" s="50"/>
      <c r="D10" s="9"/>
      <c r="E10" s="9"/>
      <c r="F10" s="9">
        <v>17</v>
      </c>
      <c r="G10" s="9"/>
      <c r="H10" s="9"/>
      <c r="I10" s="9" t="s">
        <v>33</v>
      </c>
      <c r="J10" s="9"/>
      <c r="K10" s="12" t="s">
        <v>22</v>
      </c>
    </row>
    <row r="11" spans="1:11" s="11" customFormat="1" ht="18" hidden="1" customHeight="1" x14ac:dyDescent="0.25">
      <c r="A11" s="8">
        <v>8</v>
      </c>
      <c r="B11" s="50" t="s">
        <v>21</v>
      </c>
      <c r="C11" s="50"/>
      <c r="D11" s="9"/>
      <c r="E11" s="9"/>
      <c r="F11" s="9">
        <v>1</v>
      </c>
      <c r="G11" s="9"/>
      <c r="H11" s="9"/>
      <c r="I11" s="9" t="s">
        <v>33</v>
      </c>
      <c r="J11" s="9"/>
      <c r="K11" s="12" t="s">
        <v>21</v>
      </c>
    </row>
    <row r="12" spans="1:11" s="11" customFormat="1" ht="18" hidden="1" customHeight="1" x14ac:dyDescent="0.25">
      <c r="A12" s="8">
        <v>9</v>
      </c>
      <c r="B12" s="50" t="s">
        <v>152</v>
      </c>
      <c r="C12" s="50"/>
      <c r="D12" s="9"/>
      <c r="E12" s="9"/>
      <c r="F12" s="9">
        <v>5</v>
      </c>
      <c r="G12" s="9"/>
      <c r="H12" s="9"/>
      <c r="I12" s="9" t="s">
        <v>33</v>
      </c>
      <c r="J12" s="9"/>
      <c r="K12" s="12" t="s">
        <v>14</v>
      </c>
    </row>
    <row r="13" spans="1:11" s="11" customFormat="1" ht="18" hidden="1" customHeight="1" x14ac:dyDescent="0.25">
      <c r="A13" s="8">
        <v>13</v>
      </c>
      <c r="B13" s="50" t="s">
        <v>155</v>
      </c>
      <c r="C13" s="50"/>
      <c r="D13" s="9"/>
      <c r="E13" s="9"/>
      <c r="F13" s="9">
        <v>5</v>
      </c>
      <c r="G13" s="9"/>
      <c r="H13" s="9"/>
      <c r="I13" s="9" t="s">
        <v>33</v>
      </c>
      <c r="J13" s="9"/>
      <c r="K13" s="12" t="s">
        <v>28</v>
      </c>
    </row>
    <row r="14" spans="1:11" s="11" customFormat="1" ht="18" hidden="1" customHeight="1" x14ac:dyDescent="0.25">
      <c r="A14" s="8">
        <v>19</v>
      </c>
      <c r="B14" s="50" t="s">
        <v>182</v>
      </c>
      <c r="C14" s="50"/>
      <c r="D14" s="9"/>
      <c r="E14" s="9"/>
      <c r="F14" s="9">
        <v>1</v>
      </c>
      <c r="G14" s="9"/>
      <c r="H14" s="9"/>
      <c r="I14" s="9" t="s">
        <v>33</v>
      </c>
      <c r="J14" s="9"/>
      <c r="K14" s="12" t="s">
        <v>31</v>
      </c>
    </row>
    <row r="15" spans="1:11" s="11" customFormat="1" ht="18" hidden="1" customHeight="1" x14ac:dyDescent="0.25">
      <c r="A15" s="8">
        <v>20</v>
      </c>
      <c r="B15" s="50" t="s">
        <v>197</v>
      </c>
      <c r="C15" s="50"/>
      <c r="D15" s="9"/>
      <c r="E15" s="9"/>
      <c r="F15" s="8">
        <v>1</v>
      </c>
      <c r="G15" s="8"/>
      <c r="H15" s="8"/>
      <c r="I15" s="9" t="s">
        <v>33</v>
      </c>
      <c r="J15" s="9"/>
      <c r="K15" s="12" t="s">
        <v>32</v>
      </c>
    </row>
    <row r="16" spans="1:11" s="11" customFormat="1" ht="18" hidden="1" customHeight="1" x14ac:dyDescent="0.25">
      <c r="A16" s="8">
        <v>21</v>
      </c>
      <c r="B16" s="50" t="s">
        <v>13</v>
      </c>
      <c r="C16" s="50"/>
      <c r="D16" s="9"/>
      <c r="E16" s="9"/>
      <c r="F16" s="9">
        <v>9</v>
      </c>
      <c r="G16" s="9"/>
      <c r="H16" s="9"/>
      <c r="I16" s="9" t="s">
        <v>34</v>
      </c>
      <c r="J16" s="10"/>
      <c r="K16" s="12" t="s">
        <v>13</v>
      </c>
    </row>
    <row r="17" spans="1:11" s="11" customFormat="1" ht="18" hidden="1" customHeight="1" x14ac:dyDescent="0.25">
      <c r="A17" s="8">
        <v>23</v>
      </c>
      <c r="B17" s="50" t="s">
        <v>16</v>
      </c>
      <c r="C17" s="50"/>
      <c r="D17" s="9"/>
      <c r="E17" s="9"/>
      <c r="F17" s="9">
        <v>1</v>
      </c>
      <c r="G17" s="9"/>
      <c r="H17" s="9"/>
      <c r="I17" s="9" t="s">
        <v>34</v>
      </c>
      <c r="J17" s="9"/>
      <c r="K17" s="12" t="s">
        <v>16</v>
      </c>
    </row>
    <row r="18" spans="1:11" s="11" customFormat="1" ht="18" hidden="1" customHeight="1" x14ac:dyDescent="0.25">
      <c r="A18" s="8">
        <v>27</v>
      </c>
      <c r="B18" s="50" t="s">
        <v>22</v>
      </c>
      <c r="C18" s="50"/>
      <c r="D18" s="9"/>
      <c r="E18" s="9"/>
      <c r="F18" s="9">
        <v>8</v>
      </c>
      <c r="G18" s="9"/>
      <c r="H18" s="9"/>
      <c r="I18" s="9" t="s">
        <v>34</v>
      </c>
      <c r="J18" s="9"/>
      <c r="K18" s="12" t="s">
        <v>22</v>
      </c>
    </row>
    <row r="19" spans="1:11" s="11" customFormat="1" ht="18" hidden="1" customHeight="1" x14ac:dyDescent="0.25">
      <c r="A19" s="8">
        <v>28</v>
      </c>
      <c r="B19" s="50" t="s">
        <v>21</v>
      </c>
      <c r="C19" s="50"/>
      <c r="D19" s="9"/>
      <c r="E19" s="9"/>
      <c r="F19" s="9">
        <v>1</v>
      </c>
      <c r="G19" s="9"/>
      <c r="H19" s="9"/>
      <c r="I19" s="9" t="s">
        <v>34</v>
      </c>
      <c r="J19" s="9"/>
      <c r="K19" s="12" t="s">
        <v>21</v>
      </c>
    </row>
    <row r="20" spans="1:11" s="11" customFormat="1" ht="18" hidden="1" customHeight="1" x14ac:dyDescent="0.25">
      <c r="A20" s="8">
        <v>29</v>
      </c>
      <c r="B20" s="50" t="s">
        <v>152</v>
      </c>
      <c r="C20" s="50"/>
      <c r="D20" s="9"/>
      <c r="E20" s="9"/>
      <c r="F20" s="9">
        <v>8</v>
      </c>
      <c r="G20" s="9"/>
      <c r="H20" s="9"/>
      <c r="I20" s="9" t="s">
        <v>34</v>
      </c>
      <c r="J20" s="9"/>
      <c r="K20" s="12" t="s">
        <v>14</v>
      </c>
    </row>
    <row r="21" spans="1:11" s="11" customFormat="1" ht="18" hidden="1" customHeight="1" x14ac:dyDescent="0.25">
      <c r="A21" s="8">
        <v>41</v>
      </c>
      <c r="B21" s="50" t="s">
        <v>198</v>
      </c>
      <c r="C21" s="50"/>
      <c r="D21" s="9"/>
      <c r="E21" s="9"/>
      <c r="F21" s="8">
        <v>1</v>
      </c>
      <c r="G21" s="8"/>
      <c r="H21" s="8"/>
      <c r="I21" s="9" t="s">
        <v>34</v>
      </c>
      <c r="J21" s="9"/>
      <c r="K21" s="12" t="s">
        <v>35</v>
      </c>
    </row>
    <row r="22" spans="1:11" s="11" customFormat="1" ht="18" hidden="1" customHeight="1" x14ac:dyDescent="0.25">
      <c r="A22" s="8">
        <v>42</v>
      </c>
      <c r="B22" s="50" t="s">
        <v>13</v>
      </c>
      <c r="C22" s="50"/>
      <c r="D22" s="9"/>
      <c r="E22" s="9"/>
      <c r="F22" s="9">
        <v>3</v>
      </c>
      <c r="G22" s="9"/>
      <c r="H22" s="9"/>
      <c r="I22" s="9" t="s">
        <v>36</v>
      </c>
      <c r="J22" s="10" t="s">
        <v>38</v>
      </c>
      <c r="K22" s="12" t="s">
        <v>13</v>
      </c>
    </row>
    <row r="23" spans="1:11" s="11" customFormat="1" ht="18" hidden="1" customHeight="1" x14ac:dyDescent="0.25">
      <c r="A23" s="8">
        <v>44</v>
      </c>
      <c r="B23" s="50" t="s">
        <v>16</v>
      </c>
      <c r="C23" s="50"/>
      <c r="D23" s="9"/>
      <c r="E23" s="9"/>
      <c r="F23" s="9">
        <v>1</v>
      </c>
      <c r="G23" s="9"/>
      <c r="H23" s="9"/>
      <c r="I23" s="9" t="s">
        <v>36</v>
      </c>
      <c r="J23" s="9"/>
      <c r="K23" s="12" t="s">
        <v>16</v>
      </c>
    </row>
    <row r="24" spans="1:11" s="11" customFormat="1" ht="18" hidden="1" customHeight="1" x14ac:dyDescent="0.25">
      <c r="A24" s="8">
        <v>48</v>
      </c>
      <c r="B24" s="50" t="s">
        <v>22</v>
      </c>
      <c r="C24" s="50"/>
      <c r="D24" s="9"/>
      <c r="E24" s="9"/>
      <c r="F24" s="9">
        <v>3</v>
      </c>
      <c r="G24" s="9"/>
      <c r="H24" s="9"/>
      <c r="I24" s="9" t="s">
        <v>36</v>
      </c>
      <c r="J24" s="9"/>
      <c r="K24" s="12" t="s">
        <v>22</v>
      </c>
    </row>
    <row r="25" spans="1:11" s="11" customFormat="1" ht="18" hidden="1" customHeight="1" x14ac:dyDescent="0.25">
      <c r="A25" s="8">
        <v>49</v>
      </c>
      <c r="B25" s="50" t="s">
        <v>21</v>
      </c>
      <c r="C25" s="50"/>
      <c r="D25" s="9"/>
      <c r="E25" s="9"/>
      <c r="F25" s="9">
        <v>1</v>
      </c>
      <c r="G25" s="9"/>
      <c r="H25" s="9"/>
      <c r="I25" s="9" t="s">
        <v>36</v>
      </c>
      <c r="J25" s="9"/>
      <c r="K25" s="12" t="s">
        <v>21</v>
      </c>
    </row>
    <row r="26" spans="1:11" s="11" customFormat="1" ht="18" hidden="1" customHeight="1" x14ac:dyDescent="0.25">
      <c r="A26" s="8">
        <v>50</v>
      </c>
      <c r="B26" s="50" t="s">
        <v>152</v>
      </c>
      <c r="C26" s="50"/>
      <c r="D26" s="9"/>
      <c r="E26" s="9"/>
      <c r="F26" s="9">
        <v>2</v>
      </c>
      <c r="G26" s="9"/>
      <c r="H26" s="9"/>
      <c r="I26" s="9" t="s">
        <v>36</v>
      </c>
      <c r="J26" s="9"/>
      <c r="K26" s="12" t="s">
        <v>14</v>
      </c>
    </row>
    <row r="27" spans="1:11" s="11" customFormat="1" ht="18" hidden="1" customHeight="1" x14ac:dyDescent="0.25">
      <c r="A27" s="8">
        <v>54</v>
      </c>
      <c r="B27" s="50" t="s">
        <v>165</v>
      </c>
      <c r="C27" s="50"/>
      <c r="D27" s="9"/>
      <c r="E27" s="9"/>
      <c r="F27" s="9">
        <v>1</v>
      </c>
      <c r="G27" s="9"/>
      <c r="H27" s="9"/>
      <c r="I27" s="9" t="s">
        <v>36</v>
      </c>
      <c r="J27" s="9"/>
      <c r="K27" s="12" t="s">
        <v>37</v>
      </c>
    </row>
    <row r="28" spans="1:11" s="11" customFormat="1" ht="18" hidden="1" customHeight="1" x14ac:dyDescent="0.25">
      <c r="A28" s="8">
        <v>64</v>
      </c>
      <c r="B28" s="50" t="s">
        <v>13</v>
      </c>
      <c r="C28" s="50"/>
      <c r="D28" s="9"/>
      <c r="E28" s="9"/>
      <c r="F28" s="9">
        <v>4</v>
      </c>
      <c r="G28" s="9"/>
      <c r="H28" s="9"/>
      <c r="I28" s="9" t="s">
        <v>39</v>
      </c>
      <c r="J28" s="10"/>
      <c r="K28" s="12" t="s">
        <v>13</v>
      </c>
    </row>
    <row r="29" spans="1:11" s="11" customFormat="1" ht="18" hidden="1" customHeight="1" x14ac:dyDescent="0.25">
      <c r="A29" s="8">
        <v>70</v>
      </c>
      <c r="B29" s="50" t="s">
        <v>22</v>
      </c>
      <c r="C29" s="50"/>
      <c r="D29" s="9"/>
      <c r="E29" s="9"/>
      <c r="F29" s="9">
        <v>4</v>
      </c>
      <c r="G29" s="9"/>
      <c r="H29" s="9"/>
      <c r="I29" s="9" t="s">
        <v>39</v>
      </c>
      <c r="J29" s="9"/>
      <c r="K29" s="12" t="s">
        <v>22</v>
      </c>
    </row>
    <row r="30" spans="1:11" s="11" customFormat="1" ht="18" hidden="1" customHeight="1" x14ac:dyDescent="0.25">
      <c r="A30" s="8">
        <v>72</v>
      </c>
      <c r="B30" s="50" t="s">
        <v>152</v>
      </c>
      <c r="C30" s="50"/>
      <c r="D30" s="9"/>
      <c r="E30" s="9"/>
      <c r="F30" s="9">
        <v>4</v>
      </c>
      <c r="G30" s="9"/>
      <c r="H30" s="9"/>
      <c r="I30" s="9" t="s">
        <v>39</v>
      </c>
      <c r="J30" s="9"/>
      <c r="K30" s="12" t="s">
        <v>14</v>
      </c>
    </row>
    <row r="31" spans="1:11" s="11" customFormat="1" ht="18" hidden="1" customHeight="1" x14ac:dyDescent="0.25">
      <c r="A31" s="8">
        <v>86</v>
      </c>
      <c r="B31" s="50" t="s">
        <v>13</v>
      </c>
      <c r="C31" s="50"/>
      <c r="D31" s="9"/>
      <c r="E31" s="9"/>
      <c r="F31" s="9">
        <v>15</v>
      </c>
      <c r="G31" s="9"/>
      <c r="H31" s="9"/>
      <c r="I31" s="9" t="s">
        <v>40</v>
      </c>
      <c r="J31" s="10"/>
      <c r="K31" s="12" t="s">
        <v>13</v>
      </c>
    </row>
    <row r="32" spans="1:11" s="11" customFormat="1" ht="18" hidden="1" customHeight="1" x14ac:dyDescent="0.25">
      <c r="A32" s="8">
        <v>92</v>
      </c>
      <c r="B32" s="50" t="s">
        <v>22</v>
      </c>
      <c r="C32" s="50"/>
      <c r="D32" s="9"/>
      <c r="E32" s="9"/>
      <c r="F32" s="9">
        <v>14</v>
      </c>
      <c r="G32" s="9"/>
      <c r="H32" s="9"/>
      <c r="I32" s="9" t="s">
        <v>40</v>
      </c>
      <c r="J32" s="9"/>
      <c r="K32" s="12" t="s">
        <v>22</v>
      </c>
    </row>
    <row r="33" spans="1:11" s="11" customFormat="1" ht="18" hidden="1" customHeight="1" x14ac:dyDescent="0.25">
      <c r="A33" s="8">
        <v>93</v>
      </c>
      <c r="B33" s="50" t="s">
        <v>21</v>
      </c>
      <c r="C33" s="50"/>
      <c r="D33" s="9"/>
      <c r="E33" s="9"/>
      <c r="F33" s="9">
        <v>1</v>
      </c>
      <c r="G33" s="9"/>
      <c r="H33" s="9"/>
      <c r="I33" s="9" t="s">
        <v>40</v>
      </c>
      <c r="J33" s="9"/>
      <c r="K33" s="12" t="s">
        <v>21</v>
      </c>
    </row>
    <row r="34" spans="1:11" s="11" customFormat="1" ht="18" hidden="1" customHeight="1" x14ac:dyDescent="0.25">
      <c r="A34" s="8">
        <v>94</v>
      </c>
      <c r="B34" s="50" t="s">
        <v>152</v>
      </c>
      <c r="C34" s="50"/>
      <c r="D34" s="9"/>
      <c r="E34" s="9"/>
      <c r="F34" s="9">
        <v>15</v>
      </c>
      <c r="G34" s="9"/>
      <c r="H34" s="9"/>
      <c r="I34" s="9" t="s">
        <v>40</v>
      </c>
      <c r="J34" s="9"/>
      <c r="K34" s="12" t="s">
        <v>14</v>
      </c>
    </row>
    <row r="35" spans="1:11" s="11" customFormat="1" ht="18" hidden="1" customHeight="1" x14ac:dyDescent="0.25">
      <c r="A35" s="8">
        <v>95</v>
      </c>
      <c r="B35" s="50" t="s">
        <v>153</v>
      </c>
      <c r="C35" s="50"/>
      <c r="D35" s="9"/>
      <c r="E35" s="9"/>
      <c r="F35" s="9">
        <v>1</v>
      </c>
      <c r="G35" s="9"/>
      <c r="H35" s="9"/>
      <c r="I35" s="9" t="s">
        <v>40</v>
      </c>
      <c r="J35" s="9"/>
      <c r="K35" s="12" t="s">
        <v>19</v>
      </c>
    </row>
    <row r="36" spans="1:11" s="11" customFormat="1" ht="18" hidden="1" customHeight="1" x14ac:dyDescent="0.25">
      <c r="A36" s="8">
        <v>108</v>
      </c>
      <c r="B36" s="50" t="s">
        <v>13</v>
      </c>
      <c r="C36" s="50"/>
      <c r="D36" s="9"/>
      <c r="E36" s="9"/>
      <c r="F36" s="9">
        <v>2</v>
      </c>
      <c r="G36" s="9"/>
      <c r="H36" s="9"/>
      <c r="I36" s="9"/>
      <c r="J36" s="10"/>
      <c r="K36" s="12" t="s">
        <v>13</v>
      </c>
    </row>
    <row r="37" spans="1:11" s="11" customFormat="1" ht="18" hidden="1" customHeight="1" x14ac:dyDescent="0.25">
      <c r="A37" s="8">
        <v>114</v>
      </c>
      <c r="B37" s="50" t="s">
        <v>22</v>
      </c>
      <c r="C37" s="50"/>
      <c r="D37" s="9"/>
      <c r="E37" s="9"/>
      <c r="F37" s="9">
        <v>3</v>
      </c>
      <c r="G37" s="9"/>
      <c r="H37" s="9"/>
      <c r="I37" s="9"/>
      <c r="J37" s="9"/>
      <c r="K37" s="12" t="s">
        <v>22</v>
      </c>
    </row>
    <row r="38" spans="1:11" s="11" customFormat="1" ht="18" hidden="1" customHeight="1" x14ac:dyDescent="0.25">
      <c r="A38" s="8">
        <v>119</v>
      </c>
      <c r="B38" s="50" t="s">
        <v>163</v>
      </c>
      <c r="C38" s="50"/>
      <c r="D38" s="9"/>
      <c r="E38" s="9"/>
      <c r="F38" s="9">
        <v>1</v>
      </c>
      <c r="G38" s="9"/>
      <c r="H38" s="9"/>
      <c r="I38" s="9"/>
      <c r="J38" s="9" t="s">
        <v>41</v>
      </c>
      <c r="K38" s="12" t="s">
        <v>20</v>
      </c>
    </row>
    <row r="39" spans="1:11" s="11" customFormat="1" ht="18" hidden="1" customHeight="1" x14ac:dyDescent="0.25">
      <c r="A39" s="8">
        <v>122</v>
      </c>
      <c r="B39" s="50" t="s">
        <v>167</v>
      </c>
      <c r="C39" s="50"/>
      <c r="D39" s="9"/>
      <c r="E39" s="9"/>
      <c r="F39" s="9">
        <v>1</v>
      </c>
      <c r="G39" s="9"/>
      <c r="H39" s="9"/>
      <c r="I39" s="9"/>
      <c r="J39" s="9" t="s">
        <v>45</v>
      </c>
      <c r="K39" s="12" t="s">
        <v>24</v>
      </c>
    </row>
    <row r="40" spans="1:11" s="11" customFormat="1" ht="18" hidden="1" customHeight="1" x14ac:dyDescent="0.25">
      <c r="A40" s="8">
        <v>123</v>
      </c>
      <c r="B40" s="50" t="s">
        <v>168</v>
      </c>
      <c r="C40" s="50"/>
      <c r="D40" s="9"/>
      <c r="E40" s="9"/>
      <c r="F40" s="9">
        <v>1</v>
      </c>
      <c r="G40" s="9"/>
      <c r="H40" s="9"/>
      <c r="I40" s="9"/>
      <c r="J40" s="9" t="s">
        <v>45</v>
      </c>
      <c r="K40" s="12" t="s">
        <v>25</v>
      </c>
    </row>
    <row r="41" spans="1:11" s="11" customFormat="1" ht="18" hidden="1" customHeight="1" x14ac:dyDescent="0.25">
      <c r="A41" s="8">
        <v>126</v>
      </c>
      <c r="B41" s="50" t="s">
        <v>166</v>
      </c>
      <c r="C41" s="50"/>
      <c r="D41" s="9"/>
      <c r="E41" s="9"/>
      <c r="F41" s="9">
        <v>2</v>
      </c>
      <c r="G41" s="9"/>
      <c r="H41" s="9"/>
      <c r="I41" s="9"/>
      <c r="J41" s="9"/>
      <c r="K41" s="12" t="s">
        <v>58</v>
      </c>
    </row>
    <row r="42" spans="1:11" s="11" customFormat="1" ht="18" hidden="1" customHeight="1" x14ac:dyDescent="0.25">
      <c r="A42" s="8">
        <v>127</v>
      </c>
      <c r="B42" s="50" t="s">
        <v>59</v>
      </c>
      <c r="C42" s="50"/>
      <c r="D42" s="9"/>
      <c r="E42" s="9"/>
      <c r="F42" s="9">
        <v>1</v>
      </c>
      <c r="G42" s="9"/>
      <c r="H42" s="9"/>
      <c r="I42" s="9"/>
      <c r="J42" s="9"/>
      <c r="K42" s="12" t="s">
        <v>59</v>
      </c>
    </row>
    <row r="43" spans="1:11" s="11" customFormat="1" ht="18" hidden="1" customHeight="1" x14ac:dyDescent="0.25">
      <c r="A43" s="8">
        <v>128</v>
      </c>
      <c r="B43" s="50" t="s">
        <v>23</v>
      </c>
      <c r="C43" s="50"/>
      <c r="D43" s="9"/>
      <c r="E43" s="9"/>
      <c r="F43" s="9">
        <v>45</v>
      </c>
      <c r="G43" s="9"/>
      <c r="H43" s="9"/>
      <c r="I43" s="9"/>
      <c r="J43" s="9" t="s">
        <v>45</v>
      </c>
      <c r="K43" s="12" t="s">
        <v>23</v>
      </c>
    </row>
    <row r="44" spans="1:11" s="11" customFormat="1" ht="18" hidden="1" customHeight="1" x14ac:dyDescent="0.25">
      <c r="A44" s="8">
        <v>131</v>
      </c>
      <c r="B44" s="50" t="s">
        <v>182</v>
      </c>
      <c r="C44" s="50"/>
      <c r="D44" s="9"/>
      <c r="E44" s="9"/>
      <c r="F44" s="9">
        <v>1</v>
      </c>
      <c r="G44" s="8"/>
      <c r="H44" s="8"/>
      <c r="I44" s="8"/>
      <c r="J44" s="9" t="s">
        <v>44</v>
      </c>
      <c r="K44" s="12" t="s">
        <v>31</v>
      </c>
    </row>
    <row r="45" spans="1:11" s="11" customFormat="1" ht="18" hidden="1" customHeight="1" x14ac:dyDescent="0.25">
      <c r="A45" s="8">
        <v>132</v>
      </c>
      <c r="B45" s="50" t="s">
        <v>42</v>
      </c>
      <c r="C45" s="50"/>
      <c r="D45" s="9"/>
      <c r="E45" s="9"/>
      <c r="F45" s="9">
        <v>1</v>
      </c>
      <c r="G45" s="8"/>
      <c r="H45" s="8"/>
      <c r="I45" s="8"/>
      <c r="J45" s="9" t="s">
        <v>44</v>
      </c>
      <c r="K45" s="12" t="s">
        <v>42</v>
      </c>
    </row>
    <row r="46" spans="1:11" s="11" customFormat="1" ht="18" hidden="1" customHeight="1" x14ac:dyDescent="0.25">
      <c r="A46" s="8">
        <v>133</v>
      </c>
      <c r="B46" s="50" t="s">
        <v>201</v>
      </c>
      <c r="C46" s="50"/>
      <c r="D46" s="9"/>
      <c r="E46" s="9"/>
      <c r="F46" s="9">
        <v>1</v>
      </c>
      <c r="G46" s="8"/>
      <c r="H46" s="8"/>
      <c r="I46" s="8"/>
      <c r="J46" s="9" t="s">
        <v>44</v>
      </c>
      <c r="K46" s="12" t="s">
        <v>43</v>
      </c>
    </row>
    <row r="47" spans="1:11" s="11" customFormat="1" ht="18" hidden="1" customHeight="1" x14ac:dyDescent="0.25">
      <c r="A47" s="8">
        <v>134</v>
      </c>
      <c r="B47" s="50" t="s">
        <v>13</v>
      </c>
      <c r="C47" s="50"/>
      <c r="D47" s="9"/>
      <c r="E47" s="9"/>
      <c r="F47" s="9">
        <v>2</v>
      </c>
      <c r="G47" s="9"/>
      <c r="H47" s="9"/>
      <c r="I47" s="9" t="s">
        <v>46</v>
      </c>
      <c r="J47" s="10"/>
      <c r="K47" s="12" t="s">
        <v>13</v>
      </c>
    </row>
    <row r="48" spans="1:11" s="11" customFormat="1" ht="18" hidden="1" customHeight="1" x14ac:dyDescent="0.25">
      <c r="A48" s="8">
        <v>135</v>
      </c>
      <c r="B48" s="50" t="s">
        <v>18</v>
      </c>
      <c r="C48" s="50"/>
      <c r="D48" s="9"/>
      <c r="E48" s="9"/>
      <c r="F48" s="9">
        <v>1</v>
      </c>
      <c r="G48" s="9"/>
      <c r="H48" s="9"/>
      <c r="I48" s="9" t="s">
        <v>46</v>
      </c>
      <c r="J48" s="10"/>
      <c r="K48" s="12" t="s">
        <v>18</v>
      </c>
    </row>
    <row r="49" spans="1:11" s="11" customFormat="1" ht="18" hidden="1" customHeight="1" x14ac:dyDescent="0.25">
      <c r="A49" s="8">
        <v>140</v>
      </c>
      <c r="B49" s="50" t="s">
        <v>22</v>
      </c>
      <c r="C49" s="50"/>
      <c r="D49" s="9"/>
      <c r="E49" s="9"/>
      <c r="F49" s="9">
        <v>3</v>
      </c>
      <c r="G49" s="9"/>
      <c r="H49" s="9"/>
      <c r="I49" s="9" t="s">
        <v>46</v>
      </c>
      <c r="J49" s="9"/>
      <c r="K49" s="12" t="s">
        <v>22</v>
      </c>
    </row>
    <row r="50" spans="1:11" s="11" customFormat="1" ht="18" hidden="1" customHeight="1" x14ac:dyDescent="0.25">
      <c r="A50" s="8">
        <v>142</v>
      </c>
      <c r="B50" s="50" t="s">
        <v>152</v>
      </c>
      <c r="C50" s="50"/>
      <c r="D50" s="9"/>
      <c r="E50" s="9"/>
      <c r="F50" s="9">
        <v>3</v>
      </c>
      <c r="G50" s="9"/>
      <c r="H50" s="9"/>
      <c r="I50" s="9" t="s">
        <v>46</v>
      </c>
      <c r="J50" s="9"/>
      <c r="K50" s="12" t="s">
        <v>14</v>
      </c>
    </row>
    <row r="51" spans="1:11" s="11" customFormat="1" ht="18" hidden="1" customHeight="1" x14ac:dyDescent="0.25">
      <c r="A51" s="8">
        <v>158</v>
      </c>
      <c r="B51" s="50" t="s">
        <v>13</v>
      </c>
      <c r="C51" s="50"/>
      <c r="D51" s="9"/>
      <c r="E51" s="9"/>
      <c r="F51" s="9">
        <v>3</v>
      </c>
      <c r="G51" s="9"/>
      <c r="H51" s="9"/>
      <c r="I51" s="9" t="s">
        <v>47</v>
      </c>
      <c r="J51" s="10"/>
      <c r="K51" s="12" t="s">
        <v>13</v>
      </c>
    </row>
    <row r="52" spans="1:11" s="11" customFormat="1" ht="18" hidden="1" customHeight="1" x14ac:dyDescent="0.25">
      <c r="A52" s="8">
        <v>164</v>
      </c>
      <c r="B52" s="50" t="s">
        <v>22</v>
      </c>
      <c r="C52" s="50"/>
      <c r="D52" s="9"/>
      <c r="E52" s="9"/>
      <c r="F52" s="9">
        <v>3</v>
      </c>
      <c r="G52" s="9"/>
      <c r="H52" s="9"/>
      <c r="I52" s="9" t="s">
        <v>47</v>
      </c>
      <c r="J52" s="9"/>
      <c r="K52" s="12" t="s">
        <v>22</v>
      </c>
    </row>
    <row r="53" spans="1:11" s="11" customFormat="1" ht="18" hidden="1" customHeight="1" x14ac:dyDescent="0.25">
      <c r="A53" s="8">
        <v>166</v>
      </c>
      <c r="B53" s="50" t="s">
        <v>152</v>
      </c>
      <c r="C53" s="50"/>
      <c r="D53" s="9"/>
      <c r="E53" s="9"/>
      <c r="F53" s="9">
        <v>3</v>
      </c>
      <c r="G53" s="9"/>
      <c r="H53" s="9"/>
      <c r="I53" s="9" t="s">
        <v>47</v>
      </c>
      <c r="J53" s="9"/>
      <c r="K53" s="12" t="s">
        <v>14</v>
      </c>
    </row>
    <row r="54" spans="1:11" s="11" customFormat="1" ht="18" hidden="1" customHeight="1" x14ac:dyDescent="0.25">
      <c r="A54" s="8">
        <v>182</v>
      </c>
      <c r="B54" s="50" t="s">
        <v>13</v>
      </c>
      <c r="C54" s="50"/>
      <c r="D54" s="9"/>
      <c r="E54" s="9"/>
      <c r="F54" s="9">
        <v>6</v>
      </c>
      <c r="G54" s="9"/>
      <c r="H54" s="9"/>
      <c r="I54" s="9" t="s">
        <v>48</v>
      </c>
      <c r="J54" s="10"/>
      <c r="K54" s="12" t="s">
        <v>13</v>
      </c>
    </row>
    <row r="55" spans="1:11" s="11" customFormat="1" ht="18" hidden="1" customHeight="1" x14ac:dyDescent="0.25">
      <c r="A55" s="8">
        <v>184</v>
      </c>
      <c r="B55" s="50" t="s">
        <v>16</v>
      </c>
      <c r="C55" s="50"/>
      <c r="D55" s="9"/>
      <c r="E55" s="9"/>
      <c r="F55" s="9">
        <v>1</v>
      </c>
      <c r="G55" s="9"/>
      <c r="H55" s="9"/>
      <c r="I55" s="9" t="s">
        <v>48</v>
      </c>
      <c r="J55" s="9"/>
      <c r="K55" s="12" t="s">
        <v>16</v>
      </c>
    </row>
    <row r="56" spans="1:11" s="11" customFormat="1" ht="18" hidden="1" customHeight="1" x14ac:dyDescent="0.25">
      <c r="A56" s="8">
        <v>185</v>
      </c>
      <c r="B56" s="50" t="s">
        <v>17</v>
      </c>
      <c r="C56" s="50"/>
      <c r="D56" s="9"/>
      <c r="E56" s="9"/>
      <c r="F56" s="9">
        <v>2</v>
      </c>
      <c r="G56" s="9"/>
      <c r="H56" s="9"/>
      <c r="I56" s="9" t="s">
        <v>48</v>
      </c>
      <c r="J56" s="9"/>
      <c r="K56" s="12" t="s">
        <v>17</v>
      </c>
    </row>
    <row r="57" spans="1:11" s="11" customFormat="1" ht="18" hidden="1" customHeight="1" x14ac:dyDescent="0.25">
      <c r="A57" s="8">
        <v>188</v>
      </c>
      <c r="B57" s="50" t="s">
        <v>22</v>
      </c>
      <c r="C57" s="50"/>
      <c r="D57" s="9"/>
      <c r="E57" s="9"/>
      <c r="F57" s="9">
        <v>8</v>
      </c>
      <c r="G57" s="9"/>
      <c r="H57" s="9"/>
      <c r="I57" s="9" t="s">
        <v>48</v>
      </c>
      <c r="J57" s="9"/>
      <c r="K57" s="12" t="s">
        <v>22</v>
      </c>
    </row>
    <row r="58" spans="1:11" s="11" customFormat="1" ht="18" hidden="1" customHeight="1" x14ac:dyDescent="0.25">
      <c r="A58" s="8">
        <v>189</v>
      </c>
      <c r="B58" s="50" t="s">
        <v>21</v>
      </c>
      <c r="C58" s="50"/>
      <c r="D58" s="9"/>
      <c r="E58" s="9"/>
      <c r="F58" s="9">
        <v>1</v>
      </c>
      <c r="G58" s="9"/>
      <c r="H58" s="9"/>
      <c r="I58" s="9" t="s">
        <v>48</v>
      </c>
      <c r="J58" s="9"/>
      <c r="K58" s="12" t="s">
        <v>21</v>
      </c>
    </row>
    <row r="59" spans="1:11" s="11" customFormat="1" ht="18" hidden="1" customHeight="1" x14ac:dyDescent="0.25">
      <c r="A59" s="8">
        <v>190</v>
      </c>
      <c r="B59" s="50" t="s">
        <v>152</v>
      </c>
      <c r="C59" s="50"/>
      <c r="D59" s="9"/>
      <c r="E59" s="9"/>
      <c r="F59" s="9">
        <v>9</v>
      </c>
      <c r="G59" s="9"/>
      <c r="H59" s="9"/>
      <c r="I59" s="9" t="s">
        <v>48</v>
      </c>
      <c r="J59" s="9"/>
      <c r="K59" s="12" t="s">
        <v>14</v>
      </c>
    </row>
    <row r="60" spans="1:11" s="33" customFormat="1" ht="18" hidden="1" customHeight="1" x14ac:dyDescent="0.25">
      <c r="A60" s="30">
        <v>192</v>
      </c>
      <c r="B60" s="51" t="s">
        <v>162</v>
      </c>
      <c r="C60" s="51"/>
      <c r="D60" s="31"/>
      <c r="E60" s="31"/>
      <c r="F60" s="31">
        <v>1</v>
      </c>
      <c r="G60" s="31"/>
      <c r="H60" s="31"/>
      <c r="I60" s="31" t="s">
        <v>39</v>
      </c>
      <c r="J60" s="31"/>
      <c r="K60" s="32" t="s">
        <v>15</v>
      </c>
    </row>
    <row r="61" spans="1:11" s="33" customFormat="1" ht="18" hidden="1" customHeight="1" x14ac:dyDescent="0.25">
      <c r="A61" s="30">
        <v>192</v>
      </c>
      <c r="B61" s="51" t="s">
        <v>162</v>
      </c>
      <c r="C61" s="51"/>
      <c r="D61" s="31"/>
      <c r="E61" s="31"/>
      <c r="F61" s="31">
        <v>2</v>
      </c>
      <c r="G61" s="31"/>
      <c r="H61" s="31"/>
      <c r="I61" s="31" t="s">
        <v>34</v>
      </c>
      <c r="J61" s="31"/>
      <c r="K61" s="32" t="s">
        <v>15</v>
      </c>
    </row>
    <row r="62" spans="1:11" s="33" customFormat="1" ht="18" hidden="1" customHeight="1" x14ac:dyDescent="0.25">
      <c r="A62" s="30">
        <v>192</v>
      </c>
      <c r="B62" s="51" t="s">
        <v>162</v>
      </c>
      <c r="C62" s="51"/>
      <c r="D62" s="31"/>
      <c r="E62" s="31"/>
      <c r="F62" s="31">
        <v>2</v>
      </c>
      <c r="G62" s="31"/>
      <c r="H62" s="31"/>
      <c r="I62" s="31" t="s">
        <v>40</v>
      </c>
      <c r="J62" s="31"/>
      <c r="K62" s="32" t="s">
        <v>15</v>
      </c>
    </row>
    <row r="63" spans="1:11" s="11" customFormat="1" ht="18" hidden="1" customHeight="1" x14ac:dyDescent="0.25">
      <c r="A63" s="8">
        <v>192</v>
      </c>
      <c r="B63" s="50" t="s">
        <v>162</v>
      </c>
      <c r="C63" s="50"/>
      <c r="D63" s="9"/>
      <c r="E63" s="9"/>
      <c r="F63" s="9">
        <v>5</v>
      </c>
      <c r="G63" s="9"/>
      <c r="H63" s="9"/>
      <c r="I63" s="9" t="s">
        <v>48</v>
      </c>
      <c r="J63" s="9"/>
      <c r="K63" s="12" t="s">
        <v>15</v>
      </c>
    </row>
    <row r="64" spans="1:11" s="11" customFormat="1" ht="18" hidden="1" customHeight="1" x14ac:dyDescent="0.25">
      <c r="A64" s="8">
        <v>195</v>
      </c>
      <c r="B64" s="50" t="s">
        <v>155</v>
      </c>
      <c r="C64" s="50"/>
      <c r="D64" s="9"/>
      <c r="E64" s="9"/>
      <c r="F64" s="9">
        <v>7</v>
      </c>
      <c r="G64" s="9"/>
      <c r="H64" s="9"/>
      <c r="I64" s="9" t="s">
        <v>48</v>
      </c>
      <c r="J64" s="9"/>
      <c r="K64" s="12" t="s">
        <v>28</v>
      </c>
    </row>
    <row r="65" spans="1:11" s="11" customFormat="1" ht="18" hidden="1" customHeight="1" x14ac:dyDescent="0.25">
      <c r="A65" s="8">
        <v>200</v>
      </c>
      <c r="B65" s="50" t="s">
        <v>23</v>
      </c>
      <c r="C65" s="50"/>
      <c r="D65" s="9"/>
      <c r="E65" s="9"/>
      <c r="F65" s="9">
        <v>2</v>
      </c>
      <c r="G65" s="9"/>
      <c r="H65" s="9"/>
      <c r="I65" s="9" t="s">
        <v>48</v>
      </c>
      <c r="J65" s="9"/>
      <c r="K65" s="12" t="s">
        <v>23</v>
      </c>
    </row>
    <row r="66" spans="1:11" s="11" customFormat="1" ht="18" hidden="1" customHeight="1" x14ac:dyDescent="0.25">
      <c r="A66" s="8">
        <v>206</v>
      </c>
      <c r="B66" s="50" t="s">
        <v>49</v>
      </c>
      <c r="C66" s="50"/>
      <c r="D66" s="9"/>
      <c r="E66" s="9"/>
      <c r="F66" s="9">
        <v>2</v>
      </c>
      <c r="G66" s="9"/>
      <c r="H66" s="9"/>
      <c r="I66" s="9" t="s">
        <v>48</v>
      </c>
      <c r="J66" s="10"/>
      <c r="K66" s="12" t="s">
        <v>49</v>
      </c>
    </row>
    <row r="67" spans="1:11" s="11" customFormat="1" ht="18" hidden="1" customHeight="1" x14ac:dyDescent="0.25">
      <c r="A67" s="8">
        <v>207</v>
      </c>
      <c r="B67" s="50" t="s">
        <v>13</v>
      </c>
      <c r="C67" s="50"/>
      <c r="D67" s="9"/>
      <c r="E67" s="9"/>
      <c r="F67" s="9">
        <v>3</v>
      </c>
      <c r="G67" s="9"/>
      <c r="H67" s="9"/>
      <c r="I67" s="9" t="s">
        <v>50</v>
      </c>
      <c r="J67" s="10"/>
      <c r="K67" s="12" t="s">
        <v>13</v>
      </c>
    </row>
    <row r="68" spans="1:11" s="11" customFormat="1" ht="18" hidden="1" customHeight="1" x14ac:dyDescent="0.25">
      <c r="A68" s="8">
        <v>209</v>
      </c>
      <c r="B68" s="50" t="s">
        <v>16</v>
      </c>
      <c r="C68" s="50"/>
      <c r="D68" s="9"/>
      <c r="E68" s="9"/>
      <c r="F68" s="9">
        <v>1</v>
      </c>
      <c r="G68" s="9"/>
      <c r="H68" s="9"/>
      <c r="I68" s="9" t="s">
        <v>50</v>
      </c>
      <c r="J68" s="9"/>
      <c r="K68" s="12" t="s">
        <v>16</v>
      </c>
    </row>
    <row r="69" spans="1:11" s="11" customFormat="1" ht="18" hidden="1" customHeight="1" x14ac:dyDescent="0.25">
      <c r="A69" s="8">
        <v>213</v>
      </c>
      <c r="B69" s="50" t="s">
        <v>22</v>
      </c>
      <c r="C69" s="50"/>
      <c r="D69" s="9"/>
      <c r="E69" s="9"/>
      <c r="F69" s="9">
        <v>3</v>
      </c>
      <c r="G69" s="9"/>
      <c r="H69" s="9"/>
      <c r="I69" s="9" t="s">
        <v>50</v>
      </c>
      <c r="J69" s="9"/>
      <c r="K69" s="12" t="s">
        <v>22</v>
      </c>
    </row>
    <row r="70" spans="1:11" s="11" customFormat="1" ht="18" hidden="1" customHeight="1" x14ac:dyDescent="0.25">
      <c r="A70" s="8">
        <v>214</v>
      </c>
      <c r="B70" s="50" t="s">
        <v>21</v>
      </c>
      <c r="C70" s="50"/>
      <c r="D70" s="9"/>
      <c r="E70" s="9"/>
      <c r="F70" s="9">
        <v>1</v>
      </c>
      <c r="G70" s="9"/>
      <c r="H70" s="9"/>
      <c r="I70" s="9" t="s">
        <v>50</v>
      </c>
      <c r="J70" s="9"/>
      <c r="K70" s="12" t="s">
        <v>21</v>
      </c>
    </row>
    <row r="71" spans="1:11" s="11" customFormat="1" ht="18" hidden="1" customHeight="1" x14ac:dyDescent="0.25">
      <c r="A71" s="8">
        <v>215</v>
      </c>
      <c r="B71" s="50" t="s">
        <v>152</v>
      </c>
      <c r="C71" s="50"/>
      <c r="D71" s="9"/>
      <c r="E71" s="9"/>
      <c r="F71" s="9">
        <v>5</v>
      </c>
      <c r="G71" s="9"/>
      <c r="H71" s="9"/>
      <c r="I71" s="9" t="s">
        <v>50</v>
      </c>
      <c r="J71" s="9"/>
      <c r="K71" s="12" t="s">
        <v>14</v>
      </c>
    </row>
    <row r="72" spans="1:11" s="11" customFormat="1" ht="18" hidden="1" customHeight="1" x14ac:dyDescent="0.25">
      <c r="A72" s="8">
        <v>218</v>
      </c>
      <c r="B72" s="50" t="s">
        <v>163</v>
      </c>
      <c r="C72" s="50"/>
      <c r="D72" s="9"/>
      <c r="E72" s="9"/>
      <c r="F72" s="9">
        <v>4</v>
      </c>
      <c r="G72" s="9"/>
      <c r="H72" s="9"/>
      <c r="I72" s="9" t="s">
        <v>50</v>
      </c>
      <c r="J72" s="9"/>
      <c r="K72" s="12" t="s">
        <v>20</v>
      </c>
    </row>
    <row r="73" spans="1:11" s="11" customFormat="1" ht="18" hidden="1" customHeight="1" x14ac:dyDescent="0.25">
      <c r="A73" s="8">
        <v>219</v>
      </c>
      <c r="B73" s="50" t="s">
        <v>164</v>
      </c>
      <c r="C73" s="50"/>
      <c r="D73" s="9"/>
      <c r="E73" s="9"/>
      <c r="F73" s="9">
        <v>1</v>
      </c>
      <c r="G73" s="9"/>
      <c r="H73" s="9"/>
      <c r="I73" s="9" t="s">
        <v>50</v>
      </c>
      <c r="J73" s="9"/>
      <c r="K73" s="12" t="s">
        <v>52</v>
      </c>
    </row>
    <row r="74" spans="1:11" s="11" customFormat="1" ht="18" hidden="1" customHeight="1" x14ac:dyDescent="0.25">
      <c r="A74" s="8">
        <v>233</v>
      </c>
      <c r="B74" s="50" t="s">
        <v>51</v>
      </c>
      <c r="C74" s="50"/>
      <c r="D74" s="9"/>
      <c r="E74" s="9"/>
      <c r="F74" s="9">
        <v>1</v>
      </c>
      <c r="G74" s="9"/>
      <c r="H74" s="9"/>
      <c r="I74" s="9" t="s">
        <v>50</v>
      </c>
      <c r="J74" s="10"/>
      <c r="K74" s="12" t="s">
        <v>51</v>
      </c>
    </row>
    <row r="75" spans="1:11" s="11" customFormat="1" ht="18" hidden="1" customHeight="1" x14ac:dyDescent="0.25">
      <c r="A75" s="8">
        <v>234</v>
      </c>
      <c r="B75" s="50" t="s">
        <v>13</v>
      </c>
      <c r="C75" s="50"/>
      <c r="D75" s="9"/>
      <c r="E75" s="9"/>
      <c r="F75" s="9">
        <v>4</v>
      </c>
      <c r="G75" s="9"/>
      <c r="H75" s="9"/>
      <c r="I75" s="9" t="s">
        <v>53</v>
      </c>
      <c r="J75" s="10"/>
      <c r="K75" s="12" t="s">
        <v>13</v>
      </c>
    </row>
    <row r="76" spans="1:11" s="11" customFormat="1" ht="18" hidden="1" customHeight="1" x14ac:dyDescent="0.25">
      <c r="A76" s="8">
        <v>235</v>
      </c>
      <c r="B76" s="50" t="s">
        <v>18</v>
      </c>
      <c r="C76" s="50"/>
      <c r="D76" s="9"/>
      <c r="E76" s="9"/>
      <c r="F76" s="9">
        <v>2</v>
      </c>
      <c r="G76" s="9"/>
      <c r="H76" s="9"/>
      <c r="I76" s="9" t="s">
        <v>53</v>
      </c>
      <c r="J76" s="10"/>
      <c r="K76" s="12" t="s">
        <v>18</v>
      </c>
    </row>
    <row r="77" spans="1:11" s="11" customFormat="1" ht="18" hidden="1" customHeight="1" x14ac:dyDescent="0.25">
      <c r="A77" s="8">
        <v>240</v>
      </c>
      <c r="B77" s="50" t="s">
        <v>22</v>
      </c>
      <c r="C77" s="50"/>
      <c r="D77" s="9"/>
      <c r="E77" s="9"/>
      <c r="F77" s="9">
        <v>6</v>
      </c>
      <c r="G77" s="9"/>
      <c r="H77" s="9"/>
      <c r="I77" s="9" t="s">
        <v>53</v>
      </c>
      <c r="J77" s="9"/>
      <c r="K77" s="12" t="s">
        <v>22</v>
      </c>
    </row>
    <row r="78" spans="1:11" s="11" customFormat="1" ht="18" hidden="1" customHeight="1" x14ac:dyDescent="0.25">
      <c r="A78" s="8">
        <v>242</v>
      </c>
      <c r="B78" s="50" t="s">
        <v>152</v>
      </c>
      <c r="C78" s="50"/>
      <c r="D78" s="9"/>
      <c r="E78" s="9"/>
      <c r="F78" s="9">
        <v>6</v>
      </c>
      <c r="G78" s="9"/>
      <c r="H78" s="9"/>
      <c r="I78" s="9" t="s">
        <v>53</v>
      </c>
      <c r="J78" s="9"/>
      <c r="K78" s="12" t="s">
        <v>14</v>
      </c>
    </row>
    <row r="79" spans="1:11" s="11" customFormat="1" ht="18" hidden="1" customHeight="1" x14ac:dyDescent="0.25">
      <c r="A79" s="8">
        <v>261</v>
      </c>
      <c r="B79" s="50" t="s">
        <v>13</v>
      </c>
      <c r="C79" s="50"/>
      <c r="D79" s="9"/>
      <c r="E79" s="9"/>
      <c r="F79" s="9">
        <v>21</v>
      </c>
      <c r="G79" s="9"/>
      <c r="H79" s="9"/>
      <c r="I79" s="9" t="s">
        <v>54</v>
      </c>
      <c r="J79" s="10"/>
      <c r="K79" s="12" t="s">
        <v>13</v>
      </c>
    </row>
    <row r="80" spans="1:11" s="11" customFormat="1" ht="18" hidden="1" customHeight="1" x14ac:dyDescent="0.25">
      <c r="A80" s="8">
        <v>264</v>
      </c>
      <c r="B80" s="50" t="s">
        <v>17</v>
      </c>
      <c r="C80" s="50"/>
      <c r="D80" s="9"/>
      <c r="E80" s="9"/>
      <c r="F80" s="9">
        <v>1</v>
      </c>
      <c r="G80" s="9"/>
      <c r="H80" s="9"/>
      <c r="I80" s="9" t="s">
        <v>54</v>
      </c>
      <c r="J80" s="9"/>
      <c r="K80" s="12" t="s">
        <v>17</v>
      </c>
    </row>
    <row r="81" spans="1:11" s="11" customFormat="1" ht="18" hidden="1" customHeight="1" x14ac:dyDescent="0.25">
      <c r="A81" s="8">
        <v>267</v>
      </c>
      <c r="B81" s="50" t="s">
        <v>22</v>
      </c>
      <c r="C81" s="50"/>
      <c r="D81" s="9"/>
      <c r="E81" s="9"/>
      <c r="F81" s="9">
        <v>18</v>
      </c>
      <c r="G81" s="9"/>
      <c r="H81" s="9"/>
      <c r="I81" s="9" t="s">
        <v>54</v>
      </c>
      <c r="J81" s="9"/>
      <c r="K81" s="12" t="s">
        <v>22</v>
      </c>
    </row>
    <row r="82" spans="1:11" s="11" customFormat="1" ht="18" hidden="1" customHeight="1" x14ac:dyDescent="0.25">
      <c r="A82" s="8">
        <v>268</v>
      </c>
      <c r="B82" s="50" t="s">
        <v>21</v>
      </c>
      <c r="C82" s="50"/>
      <c r="D82" s="9"/>
      <c r="E82" s="9"/>
      <c r="F82" s="9">
        <v>1</v>
      </c>
      <c r="G82" s="9"/>
      <c r="H82" s="9"/>
      <c r="I82" s="9" t="s">
        <v>54</v>
      </c>
      <c r="J82" s="9"/>
      <c r="K82" s="12" t="s">
        <v>21</v>
      </c>
    </row>
    <row r="83" spans="1:11" s="11" customFormat="1" ht="18" hidden="1" customHeight="1" x14ac:dyDescent="0.25">
      <c r="A83" s="8">
        <v>269</v>
      </c>
      <c r="B83" s="50" t="s">
        <v>152</v>
      </c>
      <c r="C83" s="50"/>
      <c r="D83" s="9"/>
      <c r="E83" s="9"/>
      <c r="F83" s="9">
        <v>15</v>
      </c>
      <c r="G83" s="9"/>
      <c r="H83" s="9"/>
      <c r="I83" s="9" t="s">
        <v>54</v>
      </c>
      <c r="J83" s="9"/>
      <c r="K83" s="12" t="s">
        <v>14</v>
      </c>
    </row>
    <row r="84" spans="1:11" s="11" customFormat="1" ht="18" hidden="1" customHeight="1" x14ac:dyDescent="0.25">
      <c r="A84" s="8">
        <v>271</v>
      </c>
      <c r="B84" s="50" t="s">
        <v>162</v>
      </c>
      <c r="C84" s="50"/>
      <c r="D84" s="9"/>
      <c r="E84" s="9"/>
      <c r="F84" s="9">
        <v>6</v>
      </c>
      <c r="G84" s="9"/>
      <c r="H84" s="9"/>
      <c r="I84" s="9" t="s">
        <v>54</v>
      </c>
      <c r="J84" s="9"/>
      <c r="K84" s="12" t="s">
        <v>15</v>
      </c>
    </row>
    <row r="85" spans="1:11" s="11" customFormat="1" ht="18" hidden="1" customHeight="1" x14ac:dyDescent="0.25">
      <c r="A85" s="8">
        <v>274</v>
      </c>
      <c r="B85" s="50" t="s">
        <v>165</v>
      </c>
      <c r="C85" s="50"/>
      <c r="D85" s="9"/>
      <c r="E85" s="9"/>
      <c r="F85" s="9">
        <v>1</v>
      </c>
      <c r="G85" s="9"/>
      <c r="H85" s="9"/>
      <c r="I85" s="9" t="s">
        <v>54</v>
      </c>
      <c r="J85" s="9"/>
      <c r="K85" s="12" t="s">
        <v>37</v>
      </c>
    </row>
    <row r="86" spans="1:11" s="11" customFormat="1" ht="18" hidden="1" customHeight="1" x14ac:dyDescent="0.25">
      <c r="A86" s="8">
        <v>288</v>
      </c>
      <c r="B86" s="50" t="s">
        <v>13</v>
      </c>
      <c r="C86" s="50"/>
      <c r="D86" s="9"/>
      <c r="E86" s="9"/>
      <c r="F86" s="9">
        <v>10</v>
      </c>
      <c r="G86" s="9"/>
      <c r="H86" s="9"/>
      <c r="I86" s="9" t="s">
        <v>55</v>
      </c>
      <c r="J86" s="10"/>
      <c r="K86" s="12" t="s">
        <v>13</v>
      </c>
    </row>
    <row r="87" spans="1:11" s="11" customFormat="1" ht="18" hidden="1" customHeight="1" x14ac:dyDescent="0.25">
      <c r="A87" s="8">
        <v>291</v>
      </c>
      <c r="B87" s="50" t="s">
        <v>17</v>
      </c>
      <c r="C87" s="50"/>
      <c r="D87" s="9"/>
      <c r="E87" s="9"/>
      <c r="F87" s="9">
        <v>1</v>
      </c>
      <c r="G87" s="9"/>
      <c r="H87" s="9"/>
      <c r="I87" s="9" t="s">
        <v>55</v>
      </c>
      <c r="J87" s="9"/>
      <c r="K87" s="12" t="s">
        <v>17</v>
      </c>
    </row>
    <row r="88" spans="1:11" s="11" customFormat="1" ht="18" hidden="1" customHeight="1" x14ac:dyDescent="0.25">
      <c r="A88" s="8">
        <v>294</v>
      </c>
      <c r="B88" s="50" t="s">
        <v>22</v>
      </c>
      <c r="C88" s="50"/>
      <c r="D88" s="9"/>
      <c r="E88" s="9"/>
      <c r="F88" s="9">
        <v>8</v>
      </c>
      <c r="G88" s="9"/>
      <c r="H88" s="9"/>
      <c r="I88" s="9" t="s">
        <v>55</v>
      </c>
      <c r="J88" s="9"/>
      <c r="K88" s="12" t="s">
        <v>22</v>
      </c>
    </row>
    <row r="89" spans="1:11" s="11" customFormat="1" ht="18" hidden="1" customHeight="1" x14ac:dyDescent="0.25">
      <c r="A89" s="8">
        <v>295</v>
      </c>
      <c r="B89" s="50" t="s">
        <v>21</v>
      </c>
      <c r="C89" s="50"/>
      <c r="D89" s="9"/>
      <c r="E89" s="9"/>
      <c r="F89" s="9">
        <v>1</v>
      </c>
      <c r="G89" s="9"/>
      <c r="H89" s="9"/>
      <c r="I89" s="9" t="s">
        <v>55</v>
      </c>
      <c r="J89" s="9"/>
      <c r="K89" s="12" t="s">
        <v>21</v>
      </c>
    </row>
    <row r="90" spans="1:11" s="11" customFormat="1" ht="18" hidden="1" customHeight="1" x14ac:dyDescent="0.25">
      <c r="A90" s="8">
        <v>296</v>
      </c>
      <c r="B90" s="50" t="s">
        <v>152</v>
      </c>
      <c r="C90" s="50"/>
      <c r="D90" s="9"/>
      <c r="E90" s="9"/>
      <c r="F90" s="9">
        <v>11</v>
      </c>
      <c r="G90" s="9"/>
      <c r="H90" s="9"/>
      <c r="I90" s="9" t="s">
        <v>55</v>
      </c>
      <c r="J90" s="9"/>
      <c r="K90" s="12" t="s">
        <v>14</v>
      </c>
    </row>
    <row r="91" spans="1:11" s="11" customFormat="1" ht="18" hidden="1" customHeight="1" x14ac:dyDescent="0.25">
      <c r="A91" s="8">
        <v>298</v>
      </c>
      <c r="B91" s="50" t="s">
        <v>162</v>
      </c>
      <c r="C91" s="50"/>
      <c r="D91" s="9"/>
      <c r="E91" s="9"/>
      <c r="F91" s="9">
        <v>7</v>
      </c>
      <c r="G91" s="9"/>
      <c r="H91" s="9"/>
      <c r="I91" s="9" t="s">
        <v>55</v>
      </c>
      <c r="J91" s="9"/>
      <c r="K91" s="12" t="s">
        <v>15</v>
      </c>
    </row>
    <row r="92" spans="1:11" s="11" customFormat="1" ht="18" hidden="1" customHeight="1" x14ac:dyDescent="0.25">
      <c r="A92" s="8">
        <v>307</v>
      </c>
      <c r="B92" s="50" t="s">
        <v>23</v>
      </c>
      <c r="C92" s="50"/>
      <c r="D92" s="9"/>
      <c r="E92" s="9"/>
      <c r="F92" s="9">
        <v>2</v>
      </c>
      <c r="G92" s="9"/>
      <c r="H92" s="9"/>
      <c r="I92" s="9" t="s">
        <v>55</v>
      </c>
      <c r="J92" s="9"/>
      <c r="K92" s="12" t="s">
        <v>23</v>
      </c>
    </row>
    <row r="93" spans="1:11" s="11" customFormat="1" ht="18" hidden="1" customHeight="1" x14ac:dyDescent="0.25">
      <c r="A93" s="8">
        <v>317</v>
      </c>
      <c r="B93" s="50" t="s">
        <v>16</v>
      </c>
      <c r="C93" s="50"/>
      <c r="D93" s="9"/>
      <c r="E93" s="9"/>
      <c r="F93" s="9">
        <v>5</v>
      </c>
      <c r="G93" s="9"/>
      <c r="H93" s="9"/>
      <c r="I93" s="9" t="s">
        <v>56</v>
      </c>
      <c r="J93" s="9"/>
      <c r="K93" s="12" t="s">
        <v>16</v>
      </c>
    </row>
    <row r="94" spans="1:11" s="11" customFormat="1" ht="18" hidden="1" customHeight="1" x14ac:dyDescent="0.25">
      <c r="A94" s="8">
        <v>322</v>
      </c>
      <c r="B94" s="50" t="s">
        <v>21</v>
      </c>
      <c r="C94" s="50"/>
      <c r="D94" s="9"/>
      <c r="E94" s="9"/>
      <c r="F94" s="9">
        <v>6</v>
      </c>
      <c r="G94" s="9"/>
      <c r="H94" s="9"/>
      <c r="I94" s="9" t="s">
        <v>56</v>
      </c>
      <c r="J94" s="9"/>
      <c r="K94" s="12" t="s">
        <v>21</v>
      </c>
    </row>
    <row r="95" spans="1:11" s="11" customFormat="1" ht="18" hidden="1" customHeight="1" x14ac:dyDescent="0.25">
      <c r="A95" s="8">
        <v>323</v>
      </c>
      <c r="B95" s="50" t="s">
        <v>152</v>
      </c>
      <c r="C95" s="50"/>
      <c r="D95" s="9"/>
      <c r="E95" s="9"/>
      <c r="F95" s="9">
        <v>5</v>
      </c>
      <c r="G95" s="9"/>
      <c r="H95" s="9"/>
      <c r="I95" s="9" t="s">
        <v>56</v>
      </c>
      <c r="J95" s="9"/>
      <c r="K95" s="12" t="s">
        <v>14</v>
      </c>
    </row>
    <row r="96" spans="1:11" s="11" customFormat="1" ht="18" hidden="1" customHeight="1" x14ac:dyDescent="0.25">
      <c r="A96" s="8">
        <v>326</v>
      </c>
      <c r="B96" s="50" t="s">
        <v>163</v>
      </c>
      <c r="C96" s="50"/>
      <c r="D96" s="9"/>
      <c r="E96" s="9"/>
      <c r="F96" s="9">
        <v>1</v>
      </c>
      <c r="G96" s="9"/>
      <c r="H96" s="9"/>
      <c r="I96" s="9" t="s">
        <v>56</v>
      </c>
      <c r="J96" s="9"/>
      <c r="K96" s="12" t="s">
        <v>20</v>
      </c>
    </row>
    <row r="97" spans="1:11" s="11" customFormat="1" ht="18" hidden="1" customHeight="1" x14ac:dyDescent="0.25">
      <c r="A97" s="8">
        <v>334</v>
      </c>
      <c r="B97" s="50" t="s">
        <v>171</v>
      </c>
      <c r="C97" s="50"/>
      <c r="D97" s="9"/>
      <c r="E97" s="9"/>
      <c r="F97" s="9">
        <v>1</v>
      </c>
      <c r="G97" s="9"/>
      <c r="H97" s="9"/>
      <c r="I97" s="9" t="s">
        <v>56</v>
      </c>
      <c r="J97" s="9"/>
      <c r="K97" s="12" t="s">
        <v>57</v>
      </c>
    </row>
    <row r="98" spans="1:11" s="11" customFormat="1" ht="18" hidden="1" customHeight="1" x14ac:dyDescent="0.25">
      <c r="A98" s="8">
        <v>343</v>
      </c>
      <c r="B98" s="50" t="s">
        <v>13</v>
      </c>
      <c r="C98" s="50"/>
      <c r="D98" s="9"/>
      <c r="E98" s="9"/>
      <c r="F98" s="9">
        <v>1</v>
      </c>
      <c r="G98" s="9"/>
      <c r="H98" s="9"/>
      <c r="I98" s="9" t="s">
        <v>89</v>
      </c>
      <c r="J98" s="10" t="s">
        <v>63</v>
      </c>
      <c r="K98" s="12" t="s">
        <v>13</v>
      </c>
    </row>
    <row r="99" spans="1:11" s="11" customFormat="1" ht="18" hidden="1" customHeight="1" x14ac:dyDescent="0.25">
      <c r="A99" s="8">
        <v>358</v>
      </c>
      <c r="B99" s="50" t="s">
        <v>166</v>
      </c>
      <c r="C99" s="50"/>
      <c r="D99" s="9"/>
      <c r="E99" s="9"/>
      <c r="F99" s="9">
        <v>1</v>
      </c>
      <c r="G99" s="9"/>
      <c r="H99" s="9"/>
      <c r="I99" s="9" t="s">
        <v>89</v>
      </c>
      <c r="J99" s="9"/>
      <c r="K99" s="12" t="s">
        <v>58</v>
      </c>
    </row>
    <row r="100" spans="1:11" s="11" customFormat="1" ht="18" hidden="1" customHeight="1" x14ac:dyDescent="0.25">
      <c r="A100" s="8">
        <v>361</v>
      </c>
      <c r="B100" s="50" t="s">
        <v>169</v>
      </c>
      <c r="C100" s="50"/>
      <c r="D100" s="9"/>
      <c r="E100" s="9"/>
      <c r="F100" s="9">
        <v>1</v>
      </c>
      <c r="G100" s="9"/>
      <c r="H100" s="9"/>
      <c r="I100" s="9" t="s">
        <v>89</v>
      </c>
      <c r="J100" s="9"/>
      <c r="K100" s="12" t="s">
        <v>26</v>
      </c>
    </row>
    <row r="101" spans="1:11" s="11" customFormat="1" ht="18" hidden="1" customHeight="1" x14ac:dyDescent="0.25">
      <c r="A101" s="8">
        <v>362</v>
      </c>
      <c r="B101" s="50" t="s">
        <v>170</v>
      </c>
      <c r="C101" s="50"/>
      <c r="D101" s="9"/>
      <c r="E101" s="9"/>
      <c r="F101" s="9">
        <v>1</v>
      </c>
      <c r="G101" s="9"/>
      <c r="H101" s="9"/>
      <c r="I101" s="9" t="s">
        <v>89</v>
      </c>
      <c r="J101" s="9"/>
      <c r="K101" s="12" t="s">
        <v>27</v>
      </c>
    </row>
    <row r="102" spans="1:11" s="11" customFormat="1" ht="18" hidden="1" customHeight="1" x14ac:dyDescent="0.25">
      <c r="A102" s="8">
        <v>364</v>
      </c>
      <c r="B102" s="50" t="s">
        <v>23</v>
      </c>
      <c r="C102" s="50"/>
      <c r="D102" s="9"/>
      <c r="E102" s="9"/>
      <c r="F102" s="9">
        <v>46</v>
      </c>
      <c r="G102" s="9"/>
      <c r="H102" s="9"/>
      <c r="I102" s="9" t="s">
        <v>89</v>
      </c>
      <c r="J102" s="9"/>
      <c r="K102" s="12" t="s">
        <v>23</v>
      </c>
    </row>
    <row r="103" spans="1:11" s="11" customFormat="1" ht="18" hidden="1" customHeight="1" x14ac:dyDescent="0.25">
      <c r="A103" s="8">
        <v>365</v>
      </c>
      <c r="B103" s="50" t="s">
        <v>59</v>
      </c>
      <c r="C103" s="50"/>
      <c r="D103" s="9"/>
      <c r="E103" s="9"/>
      <c r="F103" s="9">
        <v>1</v>
      </c>
      <c r="G103" s="9"/>
      <c r="H103" s="9"/>
      <c r="I103" s="9" t="s">
        <v>89</v>
      </c>
      <c r="J103" s="9"/>
      <c r="K103" s="12" t="s">
        <v>59</v>
      </c>
    </row>
    <row r="104" spans="1:11" s="11" customFormat="1" ht="18" hidden="1" customHeight="1" x14ac:dyDescent="0.25">
      <c r="A104" s="8">
        <v>373</v>
      </c>
      <c r="B104" s="50" t="s">
        <v>61</v>
      </c>
      <c r="C104" s="50"/>
      <c r="D104" s="9"/>
      <c r="E104" s="9"/>
      <c r="F104" s="9">
        <v>1</v>
      </c>
      <c r="G104" s="9"/>
      <c r="H104" s="9"/>
      <c r="I104" s="9" t="s">
        <v>89</v>
      </c>
      <c r="J104" s="9"/>
      <c r="K104" s="12" t="s">
        <v>60</v>
      </c>
    </row>
    <row r="105" spans="1:11" s="11" customFormat="1" ht="18" hidden="1" customHeight="1" x14ac:dyDescent="0.25">
      <c r="A105" s="8">
        <v>374</v>
      </c>
      <c r="B105" s="50" t="s">
        <v>162</v>
      </c>
      <c r="C105" s="50"/>
      <c r="D105" s="9"/>
      <c r="E105" s="9"/>
      <c r="F105" s="9">
        <v>1</v>
      </c>
      <c r="G105" s="9"/>
      <c r="H105" s="9"/>
      <c r="I105" s="9" t="s">
        <v>89</v>
      </c>
      <c r="J105" s="9"/>
      <c r="K105" s="12" t="s">
        <v>15</v>
      </c>
    </row>
    <row r="106" spans="1:11" s="11" customFormat="1" ht="18" hidden="1" customHeight="1" x14ac:dyDescent="0.25">
      <c r="A106" s="8">
        <v>375</v>
      </c>
      <c r="B106" s="50" t="s">
        <v>61</v>
      </c>
      <c r="C106" s="50"/>
      <c r="D106" s="9"/>
      <c r="E106" s="9"/>
      <c r="F106" s="9">
        <v>2</v>
      </c>
      <c r="G106" s="9"/>
      <c r="H106" s="9"/>
      <c r="I106" s="9" t="s">
        <v>89</v>
      </c>
      <c r="J106" s="9"/>
      <c r="K106" s="12" t="s">
        <v>61</v>
      </c>
    </row>
    <row r="107" spans="1:11" s="11" customFormat="1" ht="18" hidden="1" customHeight="1" x14ac:dyDescent="0.25">
      <c r="A107" s="8">
        <v>376</v>
      </c>
      <c r="B107" s="50" t="s">
        <v>62</v>
      </c>
      <c r="C107" s="50"/>
      <c r="D107" s="9"/>
      <c r="E107" s="9"/>
      <c r="F107" s="9">
        <v>1</v>
      </c>
      <c r="G107" s="9"/>
      <c r="H107" s="9"/>
      <c r="I107" s="9" t="s">
        <v>89</v>
      </c>
      <c r="J107" s="9"/>
      <c r="K107" s="12" t="s">
        <v>62</v>
      </c>
    </row>
    <row r="108" spans="1:11" s="11" customFormat="1" ht="18" hidden="1" customHeight="1" x14ac:dyDescent="0.25">
      <c r="A108" s="8">
        <v>377</v>
      </c>
      <c r="B108" s="50" t="s">
        <v>61</v>
      </c>
      <c r="C108" s="50"/>
      <c r="D108" s="9"/>
      <c r="E108" s="9"/>
      <c r="F108" s="9">
        <v>1</v>
      </c>
      <c r="G108" s="9"/>
      <c r="H108" s="9"/>
      <c r="I108" s="9" t="s">
        <v>89</v>
      </c>
      <c r="J108" s="9"/>
      <c r="K108" s="12" t="s">
        <v>64</v>
      </c>
    </row>
    <row r="109" spans="1:11" s="11" customFormat="1" ht="18" hidden="1" customHeight="1" x14ac:dyDescent="0.25">
      <c r="A109" s="8">
        <v>378</v>
      </c>
      <c r="B109" s="50" t="s">
        <v>171</v>
      </c>
      <c r="C109" s="50"/>
      <c r="D109" s="9"/>
      <c r="E109" s="9"/>
      <c r="F109" s="9">
        <v>1</v>
      </c>
      <c r="G109" s="9"/>
      <c r="H109" s="9"/>
      <c r="I109" s="9" t="s">
        <v>89</v>
      </c>
      <c r="J109" s="9"/>
      <c r="K109" s="12" t="s">
        <v>65</v>
      </c>
    </row>
    <row r="110" spans="1:11" s="11" customFormat="1" ht="18" hidden="1" customHeight="1" x14ac:dyDescent="0.25">
      <c r="A110" s="8">
        <v>379</v>
      </c>
      <c r="B110" s="50" t="s">
        <v>66</v>
      </c>
      <c r="C110" s="50"/>
      <c r="D110" s="9"/>
      <c r="E110" s="9"/>
      <c r="F110" s="9">
        <v>4</v>
      </c>
      <c r="G110" s="9"/>
      <c r="H110" s="9"/>
      <c r="I110" s="9" t="s">
        <v>67</v>
      </c>
      <c r="J110" s="10"/>
      <c r="K110" s="12" t="s">
        <v>66</v>
      </c>
    </row>
    <row r="111" spans="1:11" s="11" customFormat="1" ht="18" hidden="1" customHeight="1" x14ac:dyDescent="0.25">
      <c r="A111" s="8">
        <v>380</v>
      </c>
      <c r="B111" s="50" t="s">
        <v>202</v>
      </c>
      <c r="C111" s="50"/>
      <c r="D111" s="9"/>
      <c r="E111" s="9"/>
      <c r="F111" s="9">
        <v>3</v>
      </c>
      <c r="G111" s="9"/>
      <c r="H111" s="9"/>
      <c r="I111" s="9" t="s">
        <v>67</v>
      </c>
      <c r="J111" s="9"/>
      <c r="K111" s="12" t="s">
        <v>68</v>
      </c>
    </row>
    <row r="112" spans="1:11" s="11" customFormat="1" ht="18" hidden="1" customHeight="1" x14ac:dyDescent="0.25">
      <c r="A112" s="8">
        <v>381</v>
      </c>
      <c r="B112" s="50" t="s">
        <v>203</v>
      </c>
      <c r="C112" s="50"/>
      <c r="D112" s="9"/>
      <c r="E112" s="9"/>
      <c r="F112" s="9">
        <v>2</v>
      </c>
      <c r="G112" s="9"/>
      <c r="H112" s="9"/>
      <c r="I112" s="9" t="s">
        <v>67</v>
      </c>
      <c r="J112" s="9"/>
      <c r="K112" s="12" t="s">
        <v>69</v>
      </c>
    </row>
    <row r="113" spans="1:11" s="11" customFormat="1" ht="18" hidden="1" customHeight="1" x14ac:dyDescent="0.25">
      <c r="A113" s="8">
        <v>382</v>
      </c>
      <c r="B113" s="50" t="s">
        <v>211</v>
      </c>
      <c r="C113" s="50"/>
      <c r="D113" s="9"/>
      <c r="E113" s="9"/>
      <c r="F113" s="9">
        <v>3</v>
      </c>
      <c r="G113" s="9"/>
      <c r="H113" s="9"/>
      <c r="I113" s="9" t="s">
        <v>67</v>
      </c>
      <c r="J113" s="9"/>
      <c r="K113" s="12" t="s">
        <v>70</v>
      </c>
    </row>
    <row r="114" spans="1:11" s="11" customFormat="1" ht="18" hidden="1" customHeight="1" x14ac:dyDescent="0.25">
      <c r="A114" s="8">
        <v>383</v>
      </c>
      <c r="B114" s="50" t="s">
        <v>71</v>
      </c>
      <c r="C114" s="50"/>
      <c r="D114" s="9"/>
      <c r="E114" s="9"/>
      <c r="F114" s="9">
        <v>4</v>
      </c>
      <c r="G114" s="9"/>
      <c r="H114" s="9"/>
      <c r="I114" s="9" t="s">
        <v>67</v>
      </c>
      <c r="J114" s="9"/>
      <c r="K114" s="12" t="s">
        <v>71</v>
      </c>
    </row>
    <row r="115" spans="1:11" s="11" customFormat="1" ht="18" hidden="1" customHeight="1" x14ac:dyDescent="0.25">
      <c r="A115" s="8">
        <v>384</v>
      </c>
      <c r="B115" s="50" t="s">
        <v>72</v>
      </c>
      <c r="C115" s="50"/>
      <c r="D115" s="9"/>
      <c r="E115" s="9"/>
      <c r="F115" s="9">
        <v>4</v>
      </c>
      <c r="G115" s="9"/>
      <c r="H115" s="9"/>
      <c r="I115" s="9" t="s">
        <v>67</v>
      </c>
      <c r="J115" s="9"/>
      <c r="K115" s="12" t="s">
        <v>72</v>
      </c>
    </row>
    <row r="116" spans="1:11" s="11" customFormat="1" ht="18" hidden="1" customHeight="1" x14ac:dyDescent="0.25">
      <c r="A116" s="8">
        <v>385</v>
      </c>
      <c r="B116" s="50" t="s">
        <v>73</v>
      </c>
      <c r="C116" s="50"/>
      <c r="D116" s="9"/>
      <c r="E116" s="9"/>
      <c r="F116" s="9">
        <v>4</v>
      </c>
      <c r="G116" s="9"/>
      <c r="H116" s="9"/>
      <c r="I116" s="9" t="s">
        <v>67</v>
      </c>
      <c r="J116" s="9"/>
      <c r="K116" s="12" t="s">
        <v>73</v>
      </c>
    </row>
    <row r="117" spans="1:11" s="11" customFormat="1" ht="18" customHeight="1" x14ac:dyDescent="0.25">
      <c r="A117" s="8">
        <v>386</v>
      </c>
      <c r="B117" s="50" t="s">
        <v>74</v>
      </c>
      <c r="C117" s="50"/>
      <c r="D117" s="9"/>
      <c r="E117" s="9"/>
      <c r="F117" s="9">
        <v>2</v>
      </c>
      <c r="G117" s="9"/>
      <c r="H117" s="9"/>
      <c r="I117" s="9" t="s">
        <v>67</v>
      </c>
      <c r="J117" s="9"/>
      <c r="K117" s="12" t="s">
        <v>74</v>
      </c>
    </row>
    <row r="118" spans="1:11" s="11" customFormat="1" ht="18" hidden="1" customHeight="1" x14ac:dyDescent="0.25">
      <c r="A118" s="8">
        <v>387</v>
      </c>
      <c r="B118" s="50" t="s">
        <v>66</v>
      </c>
      <c r="C118" s="50"/>
      <c r="D118" s="9"/>
      <c r="E118" s="9"/>
      <c r="F118" s="9">
        <v>4</v>
      </c>
      <c r="G118" s="9"/>
      <c r="H118" s="9"/>
      <c r="I118" s="9" t="s">
        <v>75</v>
      </c>
      <c r="J118" s="10"/>
      <c r="K118" s="12" t="s">
        <v>66</v>
      </c>
    </row>
    <row r="119" spans="1:11" s="11" customFormat="1" ht="18" hidden="1" customHeight="1" x14ac:dyDescent="0.25">
      <c r="A119" s="8">
        <v>388</v>
      </c>
      <c r="B119" s="50" t="s">
        <v>202</v>
      </c>
      <c r="C119" s="50"/>
      <c r="D119" s="9"/>
      <c r="E119" s="9"/>
      <c r="F119" s="9">
        <v>2</v>
      </c>
      <c r="G119" s="9"/>
      <c r="H119" s="9"/>
      <c r="I119" s="9" t="s">
        <v>75</v>
      </c>
      <c r="J119" s="9"/>
      <c r="K119" s="12" t="s">
        <v>68</v>
      </c>
    </row>
    <row r="120" spans="1:11" s="11" customFormat="1" ht="18" hidden="1" customHeight="1" x14ac:dyDescent="0.25">
      <c r="A120" s="8">
        <v>389</v>
      </c>
      <c r="B120" s="50" t="s">
        <v>203</v>
      </c>
      <c r="C120" s="50"/>
      <c r="D120" s="9"/>
      <c r="E120" s="9"/>
      <c r="F120" s="9">
        <v>3</v>
      </c>
      <c r="G120" s="9"/>
      <c r="H120" s="9"/>
      <c r="I120" s="9" t="s">
        <v>75</v>
      </c>
      <c r="J120" s="9"/>
      <c r="K120" s="12" t="s">
        <v>69</v>
      </c>
    </row>
    <row r="121" spans="1:11" s="11" customFormat="1" ht="18" hidden="1" customHeight="1" x14ac:dyDescent="0.25">
      <c r="A121" s="8">
        <v>390</v>
      </c>
      <c r="B121" s="50" t="s">
        <v>211</v>
      </c>
      <c r="C121" s="50"/>
      <c r="D121" s="9"/>
      <c r="E121" s="9"/>
      <c r="F121" s="9">
        <v>4</v>
      </c>
      <c r="G121" s="9"/>
      <c r="H121" s="9"/>
      <c r="I121" s="9" t="s">
        <v>75</v>
      </c>
      <c r="J121" s="9"/>
      <c r="K121" s="12" t="s">
        <v>70</v>
      </c>
    </row>
    <row r="122" spans="1:11" s="11" customFormat="1" ht="18" hidden="1" customHeight="1" x14ac:dyDescent="0.25">
      <c r="A122" s="8">
        <v>391</v>
      </c>
      <c r="B122" s="50" t="s">
        <v>71</v>
      </c>
      <c r="C122" s="50"/>
      <c r="D122" s="9"/>
      <c r="E122" s="9"/>
      <c r="F122" s="9">
        <v>4</v>
      </c>
      <c r="G122" s="9"/>
      <c r="H122" s="9"/>
      <c r="I122" s="9" t="s">
        <v>75</v>
      </c>
      <c r="J122" s="9"/>
      <c r="K122" s="12" t="s">
        <v>71</v>
      </c>
    </row>
    <row r="123" spans="1:11" s="11" customFormat="1" ht="18" hidden="1" customHeight="1" x14ac:dyDescent="0.25">
      <c r="A123" s="8">
        <v>392</v>
      </c>
      <c r="B123" s="50" t="s">
        <v>72</v>
      </c>
      <c r="C123" s="50"/>
      <c r="D123" s="9"/>
      <c r="E123" s="9"/>
      <c r="F123" s="9">
        <v>4</v>
      </c>
      <c r="G123" s="9"/>
      <c r="H123" s="9"/>
      <c r="I123" s="9" t="s">
        <v>75</v>
      </c>
      <c r="J123" s="9"/>
      <c r="K123" s="12" t="s">
        <v>72</v>
      </c>
    </row>
    <row r="124" spans="1:11" s="11" customFormat="1" ht="18" hidden="1" customHeight="1" x14ac:dyDescent="0.25">
      <c r="A124" s="8">
        <v>393</v>
      </c>
      <c r="B124" s="50" t="s">
        <v>73</v>
      </c>
      <c r="C124" s="50"/>
      <c r="D124" s="9"/>
      <c r="E124" s="9"/>
      <c r="F124" s="9">
        <v>4</v>
      </c>
      <c r="G124" s="9"/>
      <c r="H124" s="9"/>
      <c r="I124" s="9" t="s">
        <v>75</v>
      </c>
      <c r="J124" s="9"/>
      <c r="K124" s="12" t="s">
        <v>73</v>
      </c>
    </row>
    <row r="125" spans="1:11" s="11" customFormat="1" ht="18" customHeight="1" x14ac:dyDescent="0.25">
      <c r="A125" s="8">
        <v>394</v>
      </c>
      <c r="B125" s="50" t="s">
        <v>74</v>
      </c>
      <c r="C125" s="50"/>
      <c r="D125" s="9"/>
      <c r="E125" s="9"/>
      <c r="F125" s="9">
        <v>1</v>
      </c>
      <c r="G125" s="9"/>
      <c r="H125" s="9"/>
      <c r="I125" s="9" t="s">
        <v>75</v>
      </c>
      <c r="J125" s="9"/>
      <c r="K125" s="12" t="s">
        <v>76</v>
      </c>
    </row>
    <row r="126" spans="1:11" s="11" customFormat="1" ht="18" hidden="1" customHeight="1" x14ac:dyDescent="0.25">
      <c r="A126" s="8">
        <v>395</v>
      </c>
      <c r="B126" s="50" t="s">
        <v>66</v>
      </c>
      <c r="C126" s="50"/>
      <c r="D126" s="9"/>
      <c r="E126" s="9"/>
      <c r="F126" s="9">
        <v>3</v>
      </c>
      <c r="G126" s="9"/>
      <c r="H126" s="9"/>
      <c r="I126" s="9" t="s">
        <v>39</v>
      </c>
      <c r="J126" s="10"/>
      <c r="K126" s="12" t="s">
        <v>66</v>
      </c>
    </row>
    <row r="127" spans="1:11" s="11" customFormat="1" ht="18" hidden="1" customHeight="1" x14ac:dyDescent="0.25">
      <c r="A127" s="8">
        <v>396</v>
      </c>
      <c r="B127" s="50" t="s">
        <v>202</v>
      </c>
      <c r="C127" s="50"/>
      <c r="D127" s="9"/>
      <c r="E127" s="9"/>
      <c r="F127" s="9">
        <v>3</v>
      </c>
      <c r="G127" s="9"/>
      <c r="H127" s="9"/>
      <c r="I127" s="9" t="s">
        <v>39</v>
      </c>
      <c r="J127" s="9"/>
      <c r="K127" s="12" t="s">
        <v>68</v>
      </c>
    </row>
    <row r="128" spans="1:11" s="11" customFormat="1" ht="18" hidden="1" customHeight="1" x14ac:dyDescent="0.25">
      <c r="A128" s="8">
        <v>397</v>
      </c>
      <c r="B128" s="50" t="s">
        <v>203</v>
      </c>
      <c r="C128" s="50"/>
      <c r="D128" s="9"/>
      <c r="E128" s="9"/>
      <c r="F128" s="9">
        <v>1</v>
      </c>
      <c r="G128" s="9"/>
      <c r="H128" s="9"/>
      <c r="I128" s="9" t="s">
        <v>39</v>
      </c>
      <c r="J128" s="9"/>
      <c r="K128" s="12" t="s">
        <v>69</v>
      </c>
    </row>
    <row r="129" spans="1:11" s="11" customFormat="1" ht="18" hidden="1" customHeight="1" x14ac:dyDescent="0.25">
      <c r="A129" s="8">
        <v>398</v>
      </c>
      <c r="B129" s="50" t="s">
        <v>211</v>
      </c>
      <c r="C129" s="50"/>
      <c r="D129" s="9"/>
      <c r="E129" s="9"/>
      <c r="F129" s="9">
        <v>1</v>
      </c>
      <c r="G129" s="9"/>
      <c r="H129" s="9"/>
      <c r="I129" s="9" t="s">
        <v>39</v>
      </c>
      <c r="J129" s="9"/>
      <c r="K129" s="12" t="s">
        <v>70</v>
      </c>
    </row>
    <row r="130" spans="1:11" s="11" customFormat="1" ht="18" hidden="1" customHeight="1" x14ac:dyDescent="0.25">
      <c r="A130" s="8">
        <v>399</v>
      </c>
      <c r="B130" s="50" t="s">
        <v>71</v>
      </c>
      <c r="C130" s="50"/>
      <c r="D130" s="9"/>
      <c r="E130" s="9"/>
      <c r="F130" s="9">
        <v>3</v>
      </c>
      <c r="G130" s="9"/>
      <c r="H130" s="9"/>
      <c r="I130" s="9" t="s">
        <v>39</v>
      </c>
      <c r="J130" s="9"/>
      <c r="K130" s="12" t="s">
        <v>71</v>
      </c>
    </row>
    <row r="131" spans="1:11" s="11" customFormat="1" ht="18" hidden="1" customHeight="1" x14ac:dyDescent="0.25">
      <c r="A131" s="8">
        <v>400</v>
      </c>
      <c r="B131" s="50" t="s">
        <v>72</v>
      </c>
      <c r="C131" s="50"/>
      <c r="D131" s="9"/>
      <c r="E131" s="9"/>
      <c r="F131" s="9">
        <v>3</v>
      </c>
      <c r="G131" s="9"/>
      <c r="H131" s="9"/>
      <c r="I131" s="9" t="s">
        <v>39</v>
      </c>
      <c r="J131" s="9"/>
      <c r="K131" s="12" t="s">
        <v>72</v>
      </c>
    </row>
    <row r="132" spans="1:11" s="11" customFormat="1" ht="18" hidden="1" customHeight="1" x14ac:dyDescent="0.25">
      <c r="A132" s="8">
        <v>401</v>
      </c>
      <c r="B132" s="50" t="s">
        <v>73</v>
      </c>
      <c r="C132" s="50"/>
      <c r="D132" s="9"/>
      <c r="E132" s="9"/>
      <c r="F132" s="9">
        <v>2</v>
      </c>
      <c r="G132" s="9"/>
      <c r="H132" s="9"/>
      <c r="I132" s="9" t="s">
        <v>39</v>
      </c>
      <c r="J132" s="9"/>
      <c r="K132" s="12" t="s">
        <v>73</v>
      </c>
    </row>
    <row r="133" spans="1:11" s="11" customFormat="1" ht="18" customHeight="1" x14ac:dyDescent="0.25">
      <c r="A133" s="8">
        <v>402</v>
      </c>
      <c r="B133" s="50" t="s">
        <v>74</v>
      </c>
      <c r="C133" s="50"/>
      <c r="D133" s="9"/>
      <c r="E133" s="9"/>
      <c r="F133" s="9" t="s">
        <v>77</v>
      </c>
      <c r="G133" s="9"/>
      <c r="H133" s="9"/>
      <c r="I133" s="9" t="s">
        <v>39</v>
      </c>
      <c r="J133" s="9"/>
      <c r="K133" s="12" t="s">
        <v>76</v>
      </c>
    </row>
    <row r="134" spans="1:11" s="11" customFormat="1" ht="18" hidden="1" customHeight="1" x14ac:dyDescent="0.25">
      <c r="A134" s="8">
        <v>403</v>
      </c>
      <c r="B134" s="50" t="s">
        <v>66</v>
      </c>
      <c r="C134" s="50"/>
      <c r="D134" s="9"/>
      <c r="E134" s="9"/>
      <c r="F134" s="9">
        <v>2</v>
      </c>
      <c r="G134" s="9"/>
      <c r="H134" s="9"/>
      <c r="I134" s="9" t="s">
        <v>78</v>
      </c>
      <c r="J134" s="10"/>
      <c r="K134" s="12" t="s">
        <v>66</v>
      </c>
    </row>
    <row r="135" spans="1:11" s="11" customFormat="1" ht="18" hidden="1" customHeight="1" x14ac:dyDescent="0.25">
      <c r="A135" s="8">
        <v>404</v>
      </c>
      <c r="B135" s="50" t="s">
        <v>202</v>
      </c>
      <c r="C135" s="50"/>
      <c r="D135" s="9"/>
      <c r="E135" s="9"/>
      <c r="F135" s="9" t="s">
        <v>77</v>
      </c>
      <c r="G135" s="9"/>
      <c r="H135" s="9"/>
      <c r="I135" s="9" t="s">
        <v>78</v>
      </c>
      <c r="J135" s="9"/>
      <c r="K135" s="12" t="s">
        <v>68</v>
      </c>
    </row>
    <row r="136" spans="1:11" s="11" customFormat="1" ht="18" hidden="1" customHeight="1" x14ac:dyDescent="0.25">
      <c r="A136" s="8">
        <v>405</v>
      </c>
      <c r="B136" s="50" t="s">
        <v>203</v>
      </c>
      <c r="C136" s="50"/>
      <c r="D136" s="9"/>
      <c r="E136" s="9"/>
      <c r="F136" s="9">
        <v>2</v>
      </c>
      <c r="G136" s="9"/>
      <c r="H136" s="9"/>
      <c r="I136" s="9" t="s">
        <v>78</v>
      </c>
      <c r="J136" s="9"/>
      <c r="K136" s="12" t="s">
        <v>69</v>
      </c>
    </row>
    <row r="137" spans="1:11" s="11" customFormat="1" ht="18" hidden="1" customHeight="1" x14ac:dyDescent="0.25">
      <c r="A137" s="8">
        <v>406</v>
      </c>
      <c r="B137" s="50" t="s">
        <v>211</v>
      </c>
      <c r="C137" s="50"/>
      <c r="D137" s="9"/>
      <c r="E137" s="9"/>
      <c r="F137" s="9" t="s">
        <v>77</v>
      </c>
      <c r="G137" s="9"/>
      <c r="H137" s="9"/>
      <c r="I137" s="9" t="s">
        <v>78</v>
      </c>
      <c r="J137" s="9"/>
      <c r="K137" s="12" t="s">
        <v>70</v>
      </c>
    </row>
    <row r="138" spans="1:11" s="11" customFormat="1" ht="18" hidden="1" customHeight="1" x14ac:dyDescent="0.25">
      <c r="A138" s="8">
        <v>407</v>
      </c>
      <c r="B138" s="50" t="s">
        <v>71</v>
      </c>
      <c r="C138" s="50"/>
      <c r="D138" s="9"/>
      <c r="E138" s="9"/>
      <c r="F138" s="9">
        <v>2</v>
      </c>
      <c r="G138" s="9"/>
      <c r="H138" s="9"/>
      <c r="I138" s="9" t="s">
        <v>78</v>
      </c>
      <c r="J138" s="9"/>
      <c r="K138" s="12" t="s">
        <v>71</v>
      </c>
    </row>
    <row r="139" spans="1:11" s="11" customFormat="1" ht="18" hidden="1" customHeight="1" x14ac:dyDescent="0.25">
      <c r="A139" s="8">
        <v>408</v>
      </c>
      <c r="B139" s="50" t="s">
        <v>72</v>
      </c>
      <c r="C139" s="50"/>
      <c r="D139" s="9"/>
      <c r="E139" s="9"/>
      <c r="F139" s="9">
        <v>2</v>
      </c>
      <c r="G139" s="9"/>
      <c r="H139" s="9"/>
      <c r="I139" s="9" t="s">
        <v>78</v>
      </c>
      <c r="J139" s="9"/>
      <c r="K139" s="12" t="s">
        <v>72</v>
      </c>
    </row>
    <row r="140" spans="1:11" s="11" customFormat="1" ht="18" hidden="1" customHeight="1" x14ac:dyDescent="0.25">
      <c r="A140" s="8">
        <v>409</v>
      </c>
      <c r="B140" s="50" t="s">
        <v>73</v>
      </c>
      <c r="C140" s="50"/>
      <c r="D140" s="9"/>
      <c r="E140" s="9"/>
      <c r="F140" s="9">
        <v>2</v>
      </c>
      <c r="G140" s="9"/>
      <c r="H140" s="9"/>
      <c r="I140" s="9" t="s">
        <v>78</v>
      </c>
      <c r="J140" s="9"/>
      <c r="K140" s="12" t="s">
        <v>73</v>
      </c>
    </row>
    <row r="141" spans="1:11" s="11" customFormat="1" ht="18" customHeight="1" x14ac:dyDescent="0.25">
      <c r="A141" s="8">
        <v>410</v>
      </c>
      <c r="B141" s="50" t="s">
        <v>74</v>
      </c>
      <c r="C141" s="50"/>
      <c r="D141" s="9"/>
      <c r="E141" s="9"/>
      <c r="F141" s="9" t="s">
        <v>77</v>
      </c>
      <c r="G141" s="9"/>
      <c r="H141" s="9"/>
      <c r="I141" s="9" t="s">
        <v>78</v>
      </c>
      <c r="J141" s="9"/>
      <c r="K141" s="12" t="s">
        <v>76</v>
      </c>
    </row>
    <row r="142" spans="1:11" s="11" customFormat="1" ht="18" hidden="1" customHeight="1" x14ac:dyDescent="0.25">
      <c r="A142" s="8">
        <v>411</v>
      </c>
      <c r="B142" s="50" t="s">
        <v>66</v>
      </c>
      <c r="C142" s="50"/>
      <c r="D142" s="9"/>
      <c r="E142" s="9"/>
      <c r="F142" s="9">
        <v>3</v>
      </c>
      <c r="G142" s="9"/>
      <c r="H142" s="9"/>
      <c r="I142" s="9" t="s">
        <v>79</v>
      </c>
      <c r="J142" s="10"/>
      <c r="K142" s="12" t="s">
        <v>66</v>
      </c>
    </row>
    <row r="143" spans="1:11" s="11" customFormat="1" ht="18" hidden="1" customHeight="1" x14ac:dyDescent="0.25">
      <c r="A143" s="8">
        <v>412</v>
      </c>
      <c r="B143" s="50" t="s">
        <v>202</v>
      </c>
      <c r="C143" s="50"/>
      <c r="D143" s="9"/>
      <c r="E143" s="9"/>
      <c r="F143" s="9" t="s">
        <v>77</v>
      </c>
      <c r="G143" s="9"/>
      <c r="H143" s="9"/>
      <c r="I143" s="9" t="s">
        <v>79</v>
      </c>
      <c r="J143" s="9"/>
      <c r="K143" s="12" t="s">
        <v>68</v>
      </c>
    </row>
    <row r="144" spans="1:11" s="11" customFormat="1" ht="18" hidden="1" customHeight="1" x14ac:dyDescent="0.25">
      <c r="A144" s="8">
        <v>413</v>
      </c>
      <c r="B144" s="50" t="s">
        <v>203</v>
      </c>
      <c r="C144" s="50"/>
      <c r="D144" s="9"/>
      <c r="E144" s="9"/>
      <c r="F144" s="9">
        <v>2</v>
      </c>
      <c r="G144" s="9"/>
      <c r="H144" s="9"/>
      <c r="I144" s="9" t="s">
        <v>79</v>
      </c>
      <c r="J144" s="9"/>
      <c r="K144" s="12" t="s">
        <v>69</v>
      </c>
    </row>
    <row r="145" spans="1:11" s="11" customFormat="1" ht="18" hidden="1" customHeight="1" x14ac:dyDescent="0.25">
      <c r="A145" s="8">
        <v>414</v>
      </c>
      <c r="B145" s="50" t="s">
        <v>211</v>
      </c>
      <c r="C145" s="50"/>
      <c r="D145" s="9"/>
      <c r="E145" s="9"/>
      <c r="F145" s="9">
        <v>3</v>
      </c>
      <c r="G145" s="9"/>
      <c r="H145" s="9"/>
      <c r="I145" s="9" t="s">
        <v>79</v>
      </c>
      <c r="J145" s="9"/>
      <c r="K145" s="12" t="s">
        <v>70</v>
      </c>
    </row>
    <row r="146" spans="1:11" s="11" customFormat="1" ht="18" hidden="1" customHeight="1" x14ac:dyDescent="0.25">
      <c r="A146" s="8">
        <v>415</v>
      </c>
      <c r="B146" s="50" t="s">
        <v>71</v>
      </c>
      <c r="C146" s="50"/>
      <c r="D146" s="9"/>
      <c r="E146" s="9"/>
      <c r="F146" s="9">
        <v>3</v>
      </c>
      <c r="G146" s="9"/>
      <c r="H146" s="9"/>
      <c r="I146" s="9" t="s">
        <v>79</v>
      </c>
      <c r="J146" s="9"/>
      <c r="K146" s="12" t="s">
        <v>71</v>
      </c>
    </row>
    <row r="147" spans="1:11" s="11" customFormat="1" ht="18" hidden="1" customHeight="1" x14ac:dyDescent="0.25">
      <c r="A147" s="8">
        <v>416</v>
      </c>
      <c r="B147" s="50" t="s">
        <v>72</v>
      </c>
      <c r="C147" s="50"/>
      <c r="D147" s="9"/>
      <c r="E147" s="9"/>
      <c r="F147" s="9">
        <v>3</v>
      </c>
      <c r="G147" s="9"/>
      <c r="H147" s="9"/>
      <c r="I147" s="9" t="s">
        <v>79</v>
      </c>
      <c r="J147" s="9"/>
      <c r="K147" s="12" t="s">
        <v>72</v>
      </c>
    </row>
    <row r="148" spans="1:11" s="11" customFormat="1" ht="18" hidden="1" customHeight="1" x14ac:dyDescent="0.25">
      <c r="A148" s="8">
        <v>417</v>
      </c>
      <c r="B148" s="50" t="s">
        <v>73</v>
      </c>
      <c r="C148" s="50"/>
      <c r="D148" s="9"/>
      <c r="E148" s="9"/>
      <c r="F148" s="9">
        <v>2</v>
      </c>
      <c r="G148" s="9"/>
      <c r="H148" s="9"/>
      <c r="I148" s="9" t="s">
        <v>79</v>
      </c>
      <c r="J148" s="9"/>
      <c r="K148" s="12" t="s">
        <v>73</v>
      </c>
    </row>
    <row r="149" spans="1:11" s="11" customFormat="1" ht="18" customHeight="1" x14ac:dyDescent="0.25">
      <c r="A149" s="8">
        <v>418</v>
      </c>
      <c r="B149" s="50" t="s">
        <v>74</v>
      </c>
      <c r="C149" s="50"/>
      <c r="D149" s="9"/>
      <c r="E149" s="9"/>
      <c r="F149" s="9" t="s">
        <v>77</v>
      </c>
      <c r="G149" s="9"/>
      <c r="H149" s="9"/>
      <c r="I149" s="9" t="s">
        <v>79</v>
      </c>
      <c r="J149" s="9"/>
      <c r="K149" s="12" t="s">
        <v>76</v>
      </c>
    </row>
    <row r="150" spans="1:11" s="11" customFormat="1" ht="18" hidden="1" customHeight="1" x14ac:dyDescent="0.25">
      <c r="A150" s="8">
        <v>419</v>
      </c>
      <c r="B150" s="50" t="s">
        <v>66</v>
      </c>
      <c r="C150" s="50"/>
      <c r="D150" s="9"/>
      <c r="E150" s="9"/>
      <c r="F150" s="9">
        <v>3</v>
      </c>
      <c r="G150" s="9"/>
      <c r="H150" s="9"/>
      <c r="I150" s="9" t="s">
        <v>47</v>
      </c>
      <c r="J150" s="10"/>
      <c r="K150" s="12" t="s">
        <v>66</v>
      </c>
    </row>
    <row r="151" spans="1:11" s="11" customFormat="1" ht="18" hidden="1" customHeight="1" x14ac:dyDescent="0.25">
      <c r="A151" s="8">
        <v>420</v>
      </c>
      <c r="B151" s="50" t="s">
        <v>202</v>
      </c>
      <c r="C151" s="50"/>
      <c r="D151" s="9"/>
      <c r="E151" s="9"/>
      <c r="F151" s="9">
        <v>1</v>
      </c>
      <c r="G151" s="9"/>
      <c r="H151" s="9"/>
      <c r="I151" s="9" t="s">
        <v>47</v>
      </c>
      <c r="J151" s="9"/>
      <c r="K151" s="12" t="s">
        <v>68</v>
      </c>
    </row>
    <row r="152" spans="1:11" s="11" customFormat="1" ht="18" hidden="1" customHeight="1" x14ac:dyDescent="0.25">
      <c r="A152" s="8">
        <v>421</v>
      </c>
      <c r="B152" s="50" t="s">
        <v>203</v>
      </c>
      <c r="C152" s="50"/>
      <c r="D152" s="9"/>
      <c r="E152" s="9"/>
      <c r="F152" s="9">
        <v>4</v>
      </c>
      <c r="G152" s="9"/>
      <c r="H152" s="9"/>
      <c r="I152" s="9" t="s">
        <v>47</v>
      </c>
      <c r="J152" s="9"/>
      <c r="K152" s="12" t="s">
        <v>69</v>
      </c>
    </row>
    <row r="153" spans="1:11" s="11" customFormat="1" ht="18" hidden="1" customHeight="1" x14ac:dyDescent="0.25">
      <c r="A153" s="8">
        <v>422</v>
      </c>
      <c r="B153" s="50" t="s">
        <v>204</v>
      </c>
      <c r="C153" s="50"/>
      <c r="D153" s="9"/>
      <c r="E153" s="9"/>
      <c r="F153" s="9">
        <v>1</v>
      </c>
      <c r="G153" s="9"/>
      <c r="H153" s="9"/>
      <c r="I153" s="9" t="s">
        <v>47</v>
      </c>
      <c r="J153" s="9"/>
      <c r="K153" s="12" t="s">
        <v>80</v>
      </c>
    </row>
    <row r="154" spans="1:11" s="11" customFormat="1" ht="18" hidden="1" customHeight="1" x14ac:dyDescent="0.25">
      <c r="A154" s="8">
        <v>423</v>
      </c>
      <c r="B154" s="50" t="s">
        <v>211</v>
      </c>
      <c r="C154" s="50"/>
      <c r="D154" s="9"/>
      <c r="E154" s="9"/>
      <c r="F154" s="9">
        <v>1</v>
      </c>
      <c r="G154" s="9"/>
      <c r="H154" s="9"/>
      <c r="I154" s="9" t="s">
        <v>47</v>
      </c>
      <c r="J154" s="9"/>
      <c r="K154" s="12" t="s">
        <v>70</v>
      </c>
    </row>
    <row r="155" spans="1:11" s="11" customFormat="1" ht="18" hidden="1" customHeight="1" x14ac:dyDescent="0.25">
      <c r="A155" s="8">
        <v>424</v>
      </c>
      <c r="B155" s="50" t="s">
        <v>71</v>
      </c>
      <c r="C155" s="50"/>
      <c r="D155" s="9"/>
      <c r="E155" s="9"/>
      <c r="F155" s="9">
        <v>1</v>
      </c>
      <c r="G155" s="9"/>
      <c r="H155" s="9"/>
      <c r="I155" s="9" t="s">
        <v>47</v>
      </c>
      <c r="J155" s="9"/>
      <c r="K155" s="12" t="s">
        <v>71</v>
      </c>
    </row>
    <row r="156" spans="1:11" s="11" customFormat="1" ht="18" hidden="1" customHeight="1" x14ac:dyDescent="0.25">
      <c r="A156" s="8">
        <v>425</v>
      </c>
      <c r="B156" s="50" t="s">
        <v>72</v>
      </c>
      <c r="C156" s="50"/>
      <c r="D156" s="9"/>
      <c r="E156" s="9"/>
      <c r="F156" s="9">
        <v>2</v>
      </c>
      <c r="G156" s="9"/>
      <c r="H156" s="9"/>
      <c r="I156" s="9" t="s">
        <v>47</v>
      </c>
      <c r="J156" s="9"/>
      <c r="K156" s="12" t="s">
        <v>72</v>
      </c>
    </row>
    <row r="157" spans="1:11" s="11" customFormat="1" ht="18" hidden="1" customHeight="1" x14ac:dyDescent="0.25">
      <c r="A157" s="8">
        <v>426</v>
      </c>
      <c r="B157" s="50" t="s">
        <v>73</v>
      </c>
      <c r="C157" s="50"/>
      <c r="D157" s="9"/>
      <c r="E157" s="9"/>
      <c r="F157" s="9">
        <v>2</v>
      </c>
      <c r="G157" s="9"/>
      <c r="H157" s="9"/>
      <c r="I157" s="9" t="s">
        <v>47</v>
      </c>
      <c r="J157" s="9"/>
      <c r="K157" s="12" t="s">
        <v>73</v>
      </c>
    </row>
    <row r="158" spans="1:11" s="11" customFormat="1" ht="18" customHeight="1" x14ac:dyDescent="0.25">
      <c r="A158" s="8">
        <v>427</v>
      </c>
      <c r="B158" s="50" t="s">
        <v>74</v>
      </c>
      <c r="C158" s="50"/>
      <c r="D158" s="9"/>
      <c r="E158" s="9"/>
      <c r="F158" s="9">
        <v>1</v>
      </c>
      <c r="G158" s="9"/>
      <c r="H158" s="9"/>
      <c r="I158" s="9" t="s">
        <v>47</v>
      </c>
      <c r="J158" s="9"/>
      <c r="K158" s="12" t="s">
        <v>76</v>
      </c>
    </row>
    <row r="159" spans="1:11" s="11" customFormat="1" ht="18" hidden="1" customHeight="1" x14ac:dyDescent="0.25">
      <c r="A159" s="8">
        <v>428</v>
      </c>
      <c r="B159" s="50" t="s">
        <v>66</v>
      </c>
      <c r="C159" s="50"/>
      <c r="D159" s="9"/>
      <c r="E159" s="9"/>
      <c r="F159" s="9">
        <v>10</v>
      </c>
      <c r="G159" s="9"/>
      <c r="H159" s="9"/>
      <c r="I159" s="9" t="s">
        <v>55</v>
      </c>
      <c r="J159" s="10"/>
      <c r="K159" s="12" t="s">
        <v>66</v>
      </c>
    </row>
    <row r="160" spans="1:11" s="11" customFormat="1" ht="18" hidden="1" customHeight="1" x14ac:dyDescent="0.25">
      <c r="A160" s="8">
        <v>429</v>
      </c>
      <c r="B160" s="50" t="s">
        <v>202</v>
      </c>
      <c r="C160" s="50"/>
      <c r="D160" s="9"/>
      <c r="E160" s="9"/>
      <c r="F160" s="9">
        <v>1</v>
      </c>
      <c r="G160" s="9"/>
      <c r="H160" s="9"/>
      <c r="I160" s="9" t="s">
        <v>55</v>
      </c>
      <c r="J160" s="9"/>
      <c r="K160" s="12" t="s">
        <v>68</v>
      </c>
    </row>
    <row r="161" spans="1:11" s="11" customFormat="1" ht="18" hidden="1" customHeight="1" x14ac:dyDescent="0.25">
      <c r="A161" s="8">
        <v>430</v>
      </c>
      <c r="B161" s="50" t="s">
        <v>203</v>
      </c>
      <c r="C161" s="50"/>
      <c r="D161" s="9"/>
      <c r="E161" s="9"/>
      <c r="F161" s="9">
        <v>19</v>
      </c>
      <c r="G161" s="9"/>
      <c r="H161" s="9"/>
      <c r="I161" s="9" t="s">
        <v>55</v>
      </c>
      <c r="J161" s="9"/>
      <c r="K161" s="12" t="s">
        <v>69</v>
      </c>
    </row>
    <row r="162" spans="1:11" s="11" customFormat="1" ht="18" hidden="1" customHeight="1" x14ac:dyDescent="0.25">
      <c r="A162" s="8">
        <v>431</v>
      </c>
      <c r="B162" s="50" t="s">
        <v>211</v>
      </c>
      <c r="C162" s="50"/>
      <c r="D162" s="9"/>
      <c r="E162" s="9"/>
      <c r="F162" s="9">
        <v>9</v>
      </c>
      <c r="G162" s="9"/>
      <c r="H162" s="9"/>
      <c r="I162" s="9" t="s">
        <v>55</v>
      </c>
      <c r="J162" s="9"/>
      <c r="K162" s="12" t="s">
        <v>70</v>
      </c>
    </row>
    <row r="163" spans="1:11" s="11" customFormat="1" ht="18" hidden="1" customHeight="1" x14ac:dyDescent="0.25">
      <c r="A163" s="8">
        <v>432</v>
      </c>
      <c r="B163" s="50" t="s">
        <v>71</v>
      </c>
      <c r="C163" s="50"/>
      <c r="D163" s="9"/>
      <c r="E163" s="9"/>
      <c r="F163" s="9">
        <v>10</v>
      </c>
      <c r="G163" s="9"/>
      <c r="H163" s="9"/>
      <c r="I163" s="9" t="s">
        <v>55</v>
      </c>
      <c r="J163" s="9"/>
      <c r="K163" s="12" t="s">
        <v>71</v>
      </c>
    </row>
    <row r="164" spans="1:11" s="11" customFormat="1" ht="18" hidden="1" customHeight="1" x14ac:dyDescent="0.25">
      <c r="A164" s="8">
        <v>433</v>
      </c>
      <c r="B164" s="50" t="s">
        <v>72</v>
      </c>
      <c r="C164" s="50"/>
      <c r="D164" s="9"/>
      <c r="E164" s="9"/>
      <c r="F164" s="9">
        <v>10</v>
      </c>
      <c r="G164" s="9"/>
      <c r="H164" s="9"/>
      <c r="I164" s="9" t="s">
        <v>55</v>
      </c>
      <c r="J164" s="9"/>
      <c r="K164" s="12" t="s">
        <v>72</v>
      </c>
    </row>
    <row r="165" spans="1:11" s="11" customFormat="1" ht="18" hidden="1" customHeight="1" x14ac:dyDescent="0.25">
      <c r="A165" s="8">
        <v>434</v>
      </c>
      <c r="B165" s="50" t="s">
        <v>73</v>
      </c>
      <c r="C165" s="50"/>
      <c r="D165" s="9"/>
      <c r="E165" s="9"/>
      <c r="F165" s="9">
        <v>8</v>
      </c>
      <c r="G165" s="9"/>
      <c r="H165" s="9"/>
      <c r="I165" s="9" t="s">
        <v>55</v>
      </c>
      <c r="J165" s="9"/>
      <c r="K165" s="12" t="s">
        <v>73</v>
      </c>
    </row>
    <row r="166" spans="1:11" s="11" customFormat="1" ht="18" customHeight="1" x14ac:dyDescent="0.25">
      <c r="A166" s="8">
        <v>435</v>
      </c>
      <c r="B166" s="50" t="s">
        <v>74</v>
      </c>
      <c r="C166" s="50"/>
      <c r="D166" s="9"/>
      <c r="E166" s="9"/>
      <c r="F166" s="9">
        <v>2</v>
      </c>
      <c r="G166" s="9"/>
      <c r="H166" s="9"/>
      <c r="I166" s="9" t="s">
        <v>55</v>
      </c>
      <c r="J166" s="9" t="s">
        <v>81</v>
      </c>
      <c r="K166" s="12" t="s">
        <v>76</v>
      </c>
    </row>
    <row r="167" spans="1:11" s="11" customFormat="1" ht="18" hidden="1" customHeight="1" x14ac:dyDescent="0.25">
      <c r="A167" s="8">
        <v>436</v>
      </c>
      <c r="B167" s="50" t="s">
        <v>66</v>
      </c>
      <c r="C167" s="50"/>
      <c r="D167" s="9"/>
      <c r="E167" s="9"/>
      <c r="F167" s="9">
        <v>21</v>
      </c>
      <c r="G167" s="9"/>
      <c r="H167" s="9"/>
      <c r="I167" s="9" t="s">
        <v>82</v>
      </c>
      <c r="J167" s="10"/>
      <c r="K167" s="12" t="s">
        <v>66</v>
      </c>
    </row>
    <row r="168" spans="1:11" s="11" customFormat="1" ht="18" hidden="1" customHeight="1" x14ac:dyDescent="0.25">
      <c r="A168" s="8">
        <v>437</v>
      </c>
      <c r="B168" s="50" t="s">
        <v>202</v>
      </c>
      <c r="C168" s="50"/>
      <c r="D168" s="9"/>
      <c r="E168" s="9"/>
      <c r="F168" s="9" t="s">
        <v>77</v>
      </c>
      <c r="G168" s="9"/>
      <c r="H168" s="9"/>
      <c r="I168" s="9" t="s">
        <v>82</v>
      </c>
      <c r="J168" s="9"/>
      <c r="K168" s="12" t="s">
        <v>68</v>
      </c>
    </row>
    <row r="169" spans="1:11" s="11" customFormat="1" ht="18" hidden="1" customHeight="1" x14ac:dyDescent="0.25">
      <c r="A169" s="8">
        <v>438</v>
      </c>
      <c r="B169" s="50" t="s">
        <v>203</v>
      </c>
      <c r="C169" s="50"/>
      <c r="D169" s="9"/>
      <c r="E169" s="9"/>
      <c r="F169" s="9">
        <v>43</v>
      </c>
      <c r="G169" s="9"/>
      <c r="H169" s="9"/>
      <c r="I169" s="9" t="s">
        <v>82</v>
      </c>
      <c r="J169" s="9"/>
      <c r="K169" s="12" t="s">
        <v>69</v>
      </c>
    </row>
    <row r="170" spans="1:11" s="11" customFormat="1" ht="18" hidden="1" customHeight="1" x14ac:dyDescent="0.25">
      <c r="A170" s="8">
        <v>439</v>
      </c>
      <c r="B170" s="50" t="s">
        <v>211</v>
      </c>
      <c r="C170" s="50"/>
      <c r="D170" s="9"/>
      <c r="E170" s="9"/>
      <c r="F170" s="9">
        <v>21</v>
      </c>
      <c r="G170" s="9"/>
      <c r="H170" s="9"/>
      <c r="I170" s="9" t="s">
        <v>82</v>
      </c>
      <c r="J170" s="9"/>
      <c r="K170" s="12" t="s">
        <v>70</v>
      </c>
    </row>
    <row r="171" spans="1:11" s="11" customFormat="1" ht="18" hidden="1" customHeight="1" x14ac:dyDescent="0.25">
      <c r="A171" s="8">
        <v>440</v>
      </c>
      <c r="B171" s="50" t="s">
        <v>71</v>
      </c>
      <c r="C171" s="50"/>
      <c r="D171" s="9"/>
      <c r="E171" s="9"/>
      <c r="F171" s="9">
        <v>20</v>
      </c>
      <c r="G171" s="9"/>
      <c r="H171" s="9"/>
      <c r="I171" s="9" t="s">
        <v>82</v>
      </c>
      <c r="J171" s="9"/>
      <c r="K171" s="12" t="s">
        <v>71</v>
      </c>
    </row>
    <row r="172" spans="1:11" s="11" customFormat="1" ht="18" hidden="1" customHeight="1" x14ac:dyDescent="0.25">
      <c r="A172" s="8">
        <v>441</v>
      </c>
      <c r="B172" s="50" t="s">
        <v>72</v>
      </c>
      <c r="C172" s="50"/>
      <c r="D172" s="9"/>
      <c r="E172" s="9"/>
      <c r="F172" s="9">
        <v>21</v>
      </c>
      <c r="G172" s="9"/>
      <c r="H172" s="9"/>
      <c r="I172" s="9" t="s">
        <v>82</v>
      </c>
      <c r="J172" s="9"/>
      <c r="K172" s="12" t="s">
        <v>72</v>
      </c>
    </row>
    <row r="173" spans="1:11" s="11" customFormat="1" ht="18" hidden="1" customHeight="1" x14ac:dyDescent="0.25">
      <c r="A173" s="8">
        <v>442</v>
      </c>
      <c r="B173" s="50" t="s">
        <v>73</v>
      </c>
      <c r="C173" s="50"/>
      <c r="D173" s="9"/>
      <c r="E173" s="9"/>
      <c r="F173" s="9">
        <v>10</v>
      </c>
      <c r="G173" s="9"/>
      <c r="H173" s="9"/>
      <c r="I173" s="9" t="s">
        <v>82</v>
      </c>
      <c r="J173" s="9"/>
      <c r="K173" s="12" t="s">
        <v>73</v>
      </c>
    </row>
    <row r="174" spans="1:11" s="11" customFormat="1" ht="18" customHeight="1" x14ac:dyDescent="0.25">
      <c r="A174" s="8">
        <v>443</v>
      </c>
      <c r="B174" s="50" t="s">
        <v>74</v>
      </c>
      <c r="C174" s="50"/>
      <c r="D174" s="9"/>
      <c r="E174" s="9"/>
      <c r="F174" s="9">
        <v>1</v>
      </c>
      <c r="G174" s="9"/>
      <c r="H174" s="9"/>
      <c r="I174" s="9" t="s">
        <v>82</v>
      </c>
      <c r="J174" s="9"/>
      <c r="K174" s="12" t="s">
        <v>76</v>
      </c>
    </row>
    <row r="175" spans="1:11" s="11" customFormat="1" ht="18" hidden="1" customHeight="1" x14ac:dyDescent="0.25">
      <c r="A175" s="8">
        <v>444</v>
      </c>
      <c r="B175" s="50" t="s">
        <v>66</v>
      </c>
      <c r="C175" s="50"/>
      <c r="D175" s="9"/>
      <c r="E175" s="9"/>
      <c r="F175" s="9">
        <v>1</v>
      </c>
      <c r="G175" s="9"/>
      <c r="H175" s="9"/>
      <c r="I175" s="9" t="s">
        <v>36</v>
      </c>
      <c r="J175" s="10"/>
      <c r="K175" s="12" t="s">
        <v>66</v>
      </c>
    </row>
    <row r="176" spans="1:11" s="11" customFormat="1" ht="18" hidden="1" customHeight="1" x14ac:dyDescent="0.25">
      <c r="A176" s="8">
        <v>445</v>
      </c>
      <c r="B176" s="50" t="s">
        <v>202</v>
      </c>
      <c r="C176" s="50"/>
      <c r="D176" s="9"/>
      <c r="E176" s="9"/>
      <c r="F176" s="9" t="s">
        <v>77</v>
      </c>
      <c r="G176" s="9"/>
      <c r="H176" s="9"/>
      <c r="I176" s="9" t="s">
        <v>36</v>
      </c>
      <c r="J176" s="9"/>
      <c r="K176" s="12" t="s">
        <v>68</v>
      </c>
    </row>
    <row r="177" spans="1:11" s="11" customFormat="1" ht="18" hidden="1" customHeight="1" x14ac:dyDescent="0.25">
      <c r="A177" s="8">
        <v>446</v>
      </c>
      <c r="B177" s="50" t="s">
        <v>203</v>
      </c>
      <c r="C177" s="50"/>
      <c r="D177" s="9"/>
      <c r="E177" s="9"/>
      <c r="F177" s="9">
        <v>1</v>
      </c>
      <c r="G177" s="9"/>
      <c r="H177" s="9"/>
      <c r="I177" s="9" t="s">
        <v>36</v>
      </c>
      <c r="J177" s="9"/>
      <c r="K177" s="12" t="s">
        <v>69</v>
      </c>
    </row>
    <row r="178" spans="1:11" s="11" customFormat="1" ht="18" hidden="1" customHeight="1" x14ac:dyDescent="0.25">
      <c r="A178" s="8">
        <v>447</v>
      </c>
      <c r="B178" s="50" t="s">
        <v>211</v>
      </c>
      <c r="C178" s="50"/>
      <c r="D178" s="9"/>
      <c r="E178" s="9"/>
      <c r="F178" s="9" t="s">
        <v>77</v>
      </c>
      <c r="G178" s="9"/>
      <c r="H178" s="9"/>
      <c r="I178" s="9" t="s">
        <v>36</v>
      </c>
      <c r="J178" s="9"/>
      <c r="K178" s="12" t="s">
        <v>70</v>
      </c>
    </row>
    <row r="179" spans="1:11" s="11" customFormat="1" ht="18" hidden="1" customHeight="1" x14ac:dyDescent="0.25">
      <c r="A179" s="8">
        <v>448</v>
      </c>
      <c r="B179" s="50" t="s">
        <v>71</v>
      </c>
      <c r="C179" s="50"/>
      <c r="D179" s="9"/>
      <c r="E179" s="9"/>
      <c r="F179" s="9">
        <v>1</v>
      </c>
      <c r="G179" s="9"/>
      <c r="H179" s="9"/>
      <c r="I179" s="9" t="s">
        <v>36</v>
      </c>
      <c r="J179" s="9"/>
      <c r="K179" s="12" t="s">
        <v>71</v>
      </c>
    </row>
    <row r="180" spans="1:11" s="11" customFormat="1" ht="18" hidden="1" customHeight="1" x14ac:dyDescent="0.25">
      <c r="A180" s="8">
        <v>449</v>
      </c>
      <c r="B180" s="50" t="s">
        <v>72</v>
      </c>
      <c r="C180" s="50"/>
      <c r="D180" s="9"/>
      <c r="E180" s="9"/>
      <c r="F180" s="9">
        <v>1</v>
      </c>
      <c r="G180" s="9"/>
      <c r="H180" s="9"/>
      <c r="I180" s="9" t="s">
        <v>36</v>
      </c>
      <c r="J180" s="9"/>
      <c r="K180" s="12" t="s">
        <v>72</v>
      </c>
    </row>
    <row r="181" spans="1:11" s="11" customFormat="1" ht="18" hidden="1" customHeight="1" x14ac:dyDescent="0.25">
      <c r="A181" s="8">
        <v>450</v>
      </c>
      <c r="B181" s="50" t="s">
        <v>73</v>
      </c>
      <c r="C181" s="50"/>
      <c r="D181" s="9"/>
      <c r="E181" s="9"/>
      <c r="F181" s="9">
        <v>1</v>
      </c>
      <c r="G181" s="9"/>
      <c r="H181" s="9"/>
      <c r="I181" s="9" t="s">
        <v>36</v>
      </c>
      <c r="J181" s="9"/>
      <c r="K181" s="12" t="s">
        <v>73</v>
      </c>
    </row>
    <row r="182" spans="1:11" s="11" customFormat="1" ht="18" customHeight="1" x14ac:dyDescent="0.25">
      <c r="A182" s="8">
        <v>451</v>
      </c>
      <c r="B182" s="50" t="s">
        <v>74</v>
      </c>
      <c r="C182" s="50"/>
      <c r="D182" s="9"/>
      <c r="E182" s="9"/>
      <c r="F182" s="9" t="s">
        <v>77</v>
      </c>
      <c r="G182" s="9"/>
      <c r="H182" s="9"/>
      <c r="I182" s="9" t="s">
        <v>36</v>
      </c>
      <c r="J182" s="9"/>
      <c r="K182" s="12" t="s">
        <v>76</v>
      </c>
    </row>
    <row r="183" spans="1:11" s="11" customFormat="1" ht="18" hidden="1" customHeight="1" x14ac:dyDescent="0.25">
      <c r="A183" s="8">
        <v>452</v>
      </c>
      <c r="B183" s="50" t="s">
        <v>66</v>
      </c>
      <c r="C183" s="50"/>
      <c r="D183" s="9"/>
      <c r="E183" s="9"/>
      <c r="F183" s="9">
        <v>6</v>
      </c>
      <c r="G183" s="9"/>
      <c r="H183" s="9"/>
      <c r="I183" s="9" t="s">
        <v>83</v>
      </c>
      <c r="J183" s="10"/>
      <c r="K183" s="12" t="s">
        <v>66</v>
      </c>
    </row>
    <row r="184" spans="1:11" s="11" customFormat="1" ht="18" hidden="1" customHeight="1" x14ac:dyDescent="0.25">
      <c r="A184" s="8">
        <v>453</v>
      </c>
      <c r="B184" s="50" t="s">
        <v>202</v>
      </c>
      <c r="C184" s="50"/>
      <c r="D184" s="9"/>
      <c r="E184" s="9"/>
      <c r="F184" s="9">
        <v>2</v>
      </c>
      <c r="G184" s="9"/>
      <c r="H184" s="9"/>
      <c r="I184" s="9" t="s">
        <v>83</v>
      </c>
      <c r="J184" s="9"/>
      <c r="K184" s="12" t="s">
        <v>68</v>
      </c>
    </row>
    <row r="185" spans="1:11" s="11" customFormat="1" ht="18" hidden="1" customHeight="1" x14ac:dyDescent="0.25">
      <c r="A185" s="8">
        <v>454</v>
      </c>
      <c r="B185" s="50" t="s">
        <v>203</v>
      </c>
      <c r="C185" s="50"/>
      <c r="D185" s="9"/>
      <c r="E185" s="9"/>
      <c r="F185" s="9">
        <v>7</v>
      </c>
      <c r="G185" s="9"/>
      <c r="H185" s="9"/>
      <c r="I185" s="9" t="s">
        <v>83</v>
      </c>
      <c r="J185" s="9"/>
      <c r="K185" s="12" t="s">
        <v>69</v>
      </c>
    </row>
    <row r="186" spans="1:11" s="11" customFormat="1" ht="18" hidden="1" customHeight="1" x14ac:dyDescent="0.25">
      <c r="A186" s="8">
        <v>455</v>
      </c>
      <c r="B186" s="50" t="s">
        <v>211</v>
      </c>
      <c r="C186" s="50"/>
      <c r="D186" s="9"/>
      <c r="E186" s="9"/>
      <c r="F186" s="9">
        <v>1</v>
      </c>
      <c r="G186" s="9"/>
      <c r="H186" s="9"/>
      <c r="I186" s="9" t="s">
        <v>83</v>
      </c>
      <c r="J186" s="9"/>
      <c r="K186" s="12" t="s">
        <v>70</v>
      </c>
    </row>
    <row r="187" spans="1:11" s="11" customFormat="1" ht="18" hidden="1" customHeight="1" x14ac:dyDescent="0.25">
      <c r="A187" s="8">
        <v>456</v>
      </c>
      <c r="B187" s="50" t="s">
        <v>71</v>
      </c>
      <c r="C187" s="50"/>
      <c r="D187" s="9"/>
      <c r="E187" s="9"/>
      <c r="F187" s="9">
        <v>5</v>
      </c>
      <c r="G187" s="9"/>
      <c r="H187" s="9"/>
      <c r="I187" s="9" t="s">
        <v>83</v>
      </c>
      <c r="J187" s="9"/>
      <c r="K187" s="12" t="s">
        <v>71</v>
      </c>
    </row>
    <row r="188" spans="1:11" s="11" customFormat="1" ht="18" hidden="1" customHeight="1" x14ac:dyDescent="0.25">
      <c r="A188" s="8">
        <v>457</v>
      </c>
      <c r="B188" s="50" t="s">
        <v>72</v>
      </c>
      <c r="C188" s="50"/>
      <c r="D188" s="9"/>
      <c r="E188" s="9"/>
      <c r="F188" s="9">
        <v>5</v>
      </c>
      <c r="G188" s="9"/>
      <c r="H188" s="9"/>
      <c r="I188" s="9" t="s">
        <v>83</v>
      </c>
      <c r="J188" s="9"/>
      <c r="K188" s="12" t="s">
        <v>72</v>
      </c>
    </row>
    <row r="189" spans="1:11" s="11" customFormat="1" ht="18" hidden="1" customHeight="1" x14ac:dyDescent="0.25">
      <c r="A189" s="8">
        <v>458</v>
      </c>
      <c r="B189" s="50" t="s">
        <v>73</v>
      </c>
      <c r="C189" s="50"/>
      <c r="D189" s="9"/>
      <c r="E189" s="9"/>
      <c r="F189" s="9">
        <v>5</v>
      </c>
      <c r="G189" s="9"/>
      <c r="H189" s="9"/>
      <c r="I189" s="9" t="s">
        <v>83</v>
      </c>
      <c r="J189" s="9"/>
      <c r="K189" s="12" t="s">
        <v>73</v>
      </c>
    </row>
    <row r="190" spans="1:11" s="11" customFormat="1" ht="18" customHeight="1" x14ac:dyDescent="0.25">
      <c r="A190" s="8">
        <v>459</v>
      </c>
      <c r="B190" s="50" t="s">
        <v>74</v>
      </c>
      <c r="C190" s="50"/>
      <c r="D190" s="9"/>
      <c r="E190" s="9"/>
      <c r="F190" s="9" t="s">
        <v>77</v>
      </c>
      <c r="G190" s="9"/>
      <c r="H190" s="9"/>
      <c r="I190" s="9" t="s">
        <v>83</v>
      </c>
      <c r="J190" s="9"/>
      <c r="K190" s="12" t="s">
        <v>76</v>
      </c>
    </row>
    <row r="191" spans="1:11" s="11" customFormat="1" ht="18" hidden="1" customHeight="1" x14ac:dyDescent="0.25">
      <c r="A191" s="8">
        <v>460</v>
      </c>
      <c r="B191" s="50" t="s">
        <v>66</v>
      </c>
      <c r="C191" s="50"/>
      <c r="D191" s="9"/>
      <c r="E191" s="9"/>
      <c r="F191" s="9">
        <v>9</v>
      </c>
      <c r="G191" s="9"/>
      <c r="H191" s="9"/>
      <c r="I191" s="9" t="s">
        <v>48</v>
      </c>
      <c r="J191" s="10"/>
      <c r="K191" s="12" t="s">
        <v>66</v>
      </c>
    </row>
    <row r="192" spans="1:11" s="11" customFormat="1" ht="18" hidden="1" customHeight="1" x14ac:dyDescent="0.25">
      <c r="A192" s="8">
        <v>461</v>
      </c>
      <c r="B192" s="50" t="s">
        <v>202</v>
      </c>
      <c r="C192" s="50"/>
      <c r="D192" s="9"/>
      <c r="E192" s="9"/>
      <c r="F192" s="9">
        <v>8</v>
      </c>
      <c r="G192" s="9"/>
      <c r="H192" s="9"/>
      <c r="I192" s="9" t="s">
        <v>48</v>
      </c>
      <c r="J192" s="9"/>
      <c r="K192" s="12" t="s">
        <v>68</v>
      </c>
    </row>
    <row r="193" spans="1:11" s="11" customFormat="1" ht="18" hidden="1" customHeight="1" x14ac:dyDescent="0.25">
      <c r="A193" s="8">
        <v>462</v>
      </c>
      <c r="B193" s="50" t="s">
        <v>203</v>
      </c>
      <c r="C193" s="50"/>
      <c r="D193" s="9"/>
      <c r="E193" s="9"/>
      <c r="F193" s="9">
        <v>1</v>
      </c>
      <c r="G193" s="9"/>
      <c r="H193" s="9"/>
      <c r="I193" s="9" t="s">
        <v>48</v>
      </c>
      <c r="J193" s="9"/>
      <c r="K193" s="12" t="s">
        <v>69</v>
      </c>
    </row>
    <row r="194" spans="1:11" s="11" customFormat="1" ht="18" hidden="1" customHeight="1" x14ac:dyDescent="0.25">
      <c r="A194" s="8">
        <v>463</v>
      </c>
      <c r="B194" s="50" t="s">
        <v>211</v>
      </c>
      <c r="C194" s="50"/>
      <c r="D194" s="9"/>
      <c r="E194" s="9"/>
      <c r="F194" s="9">
        <v>9</v>
      </c>
      <c r="G194" s="9"/>
      <c r="H194" s="9"/>
      <c r="I194" s="9" t="s">
        <v>48</v>
      </c>
      <c r="J194" s="9"/>
      <c r="K194" s="12" t="s">
        <v>70</v>
      </c>
    </row>
    <row r="195" spans="1:11" s="11" customFormat="1" ht="18" hidden="1" customHeight="1" x14ac:dyDescent="0.25">
      <c r="A195" s="8">
        <v>464</v>
      </c>
      <c r="B195" s="50" t="s">
        <v>71</v>
      </c>
      <c r="C195" s="50"/>
      <c r="D195" s="9"/>
      <c r="E195" s="9"/>
      <c r="F195" s="9">
        <v>9</v>
      </c>
      <c r="G195" s="9"/>
      <c r="H195" s="9"/>
      <c r="I195" s="9" t="s">
        <v>48</v>
      </c>
      <c r="J195" s="9"/>
      <c r="K195" s="12" t="s">
        <v>71</v>
      </c>
    </row>
    <row r="196" spans="1:11" s="11" customFormat="1" ht="18" hidden="1" customHeight="1" x14ac:dyDescent="0.25">
      <c r="A196" s="8">
        <v>465</v>
      </c>
      <c r="B196" s="50" t="s">
        <v>72</v>
      </c>
      <c r="C196" s="50"/>
      <c r="D196" s="9"/>
      <c r="E196" s="9"/>
      <c r="F196" s="9">
        <v>9</v>
      </c>
      <c r="G196" s="9"/>
      <c r="H196" s="9"/>
      <c r="I196" s="9" t="s">
        <v>48</v>
      </c>
      <c r="J196" s="9"/>
      <c r="K196" s="12" t="s">
        <v>72</v>
      </c>
    </row>
    <row r="197" spans="1:11" s="11" customFormat="1" ht="18" hidden="1" customHeight="1" x14ac:dyDescent="0.25">
      <c r="A197" s="8">
        <v>466</v>
      </c>
      <c r="B197" s="50" t="s">
        <v>73</v>
      </c>
      <c r="C197" s="50"/>
      <c r="D197" s="9"/>
      <c r="E197" s="9"/>
      <c r="F197" s="9">
        <v>9</v>
      </c>
      <c r="G197" s="9"/>
      <c r="H197" s="9"/>
      <c r="I197" s="9" t="s">
        <v>48</v>
      </c>
      <c r="J197" s="9"/>
      <c r="K197" s="12" t="s">
        <v>73</v>
      </c>
    </row>
    <row r="198" spans="1:11" s="11" customFormat="1" ht="18" hidden="1" customHeight="1" x14ac:dyDescent="0.25">
      <c r="A198" s="8">
        <v>467</v>
      </c>
      <c r="B198" s="50" t="s">
        <v>84</v>
      </c>
      <c r="C198" s="50"/>
      <c r="D198" s="9"/>
      <c r="E198" s="9"/>
      <c r="F198" s="9">
        <v>5</v>
      </c>
      <c r="G198" s="9"/>
      <c r="H198" s="9"/>
      <c r="I198" s="9" t="s">
        <v>48</v>
      </c>
      <c r="J198" s="9"/>
      <c r="K198" s="12" t="s">
        <v>84</v>
      </c>
    </row>
    <row r="199" spans="1:11" s="11" customFormat="1" ht="18" hidden="1" customHeight="1" x14ac:dyDescent="0.25">
      <c r="A199" s="8">
        <v>468</v>
      </c>
      <c r="B199" s="50" t="s">
        <v>85</v>
      </c>
      <c r="C199" s="50"/>
      <c r="D199" s="9"/>
      <c r="E199" s="9"/>
      <c r="F199" s="9">
        <v>2</v>
      </c>
      <c r="G199" s="9"/>
      <c r="H199" s="9"/>
      <c r="I199" s="9" t="s">
        <v>48</v>
      </c>
      <c r="J199" s="9"/>
      <c r="K199" s="12" t="s">
        <v>85</v>
      </c>
    </row>
    <row r="200" spans="1:11" s="11" customFormat="1" ht="18" customHeight="1" x14ac:dyDescent="0.25">
      <c r="A200" s="8">
        <v>469</v>
      </c>
      <c r="B200" s="50" t="s">
        <v>74</v>
      </c>
      <c r="C200" s="50"/>
      <c r="D200" s="9"/>
      <c r="E200" s="9"/>
      <c r="F200" s="9" t="s">
        <v>77</v>
      </c>
      <c r="G200" s="9"/>
      <c r="H200" s="9"/>
      <c r="I200" s="9" t="s">
        <v>48</v>
      </c>
      <c r="J200" s="9"/>
      <c r="K200" s="12" t="s">
        <v>76</v>
      </c>
    </row>
    <row r="201" spans="1:11" s="11" customFormat="1" ht="18" hidden="1" customHeight="1" x14ac:dyDescent="0.25">
      <c r="A201" s="8">
        <v>470</v>
      </c>
      <c r="B201" s="50" t="s">
        <v>66</v>
      </c>
      <c r="C201" s="50"/>
      <c r="D201" s="9"/>
      <c r="E201" s="9"/>
      <c r="F201" s="9">
        <v>8</v>
      </c>
      <c r="G201" s="9"/>
      <c r="H201" s="9"/>
      <c r="I201" s="9" t="s">
        <v>33</v>
      </c>
      <c r="J201" s="10" t="s">
        <v>114</v>
      </c>
      <c r="K201" s="12" t="s">
        <v>66</v>
      </c>
    </row>
    <row r="202" spans="1:11" s="11" customFormat="1" ht="18" hidden="1" customHeight="1" x14ac:dyDescent="0.25">
      <c r="A202" s="8">
        <v>471</v>
      </c>
      <c r="B202" s="50" t="s">
        <v>66</v>
      </c>
      <c r="C202" s="50"/>
      <c r="D202" s="9"/>
      <c r="E202" s="9"/>
      <c r="F202" s="9">
        <v>8</v>
      </c>
      <c r="G202" s="9"/>
      <c r="H202" s="9"/>
      <c r="I202" s="9" t="s">
        <v>33</v>
      </c>
      <c r="J202" s="10"/>
      <c r="K202" s="12" t="s">
        <v>66</v>
      </c>
    </row>
    <row r="203" spans="1:11" s="11" customFormat="1" ht="18" hidden="1" customHeight="1" x14ac:dyDescent="0.25">
      <c r="A203" s="8">
        <v>472</v>
      </c>
      <c r="B203" s="50" t="s">
        <v>202</v>
      </c>
      <c r="C203" s="50"/>
      <c r="D203" s="9"/>
      <c r="E203" s="9"/>
      <c r="F203" s="9" t="s">
        <v>77</v>
      </c>
      <c r="G203" s="9"/>
      <c r="H203" s="9"/>
      <c r="I203" s="9" t="s">
        <v>33</v>
      </c>
      <c r="J203" s="9"/>
      <c r="K203" s="12" t="s">
        <v>68</v>
      </c>
    </row>
    <row r="204" spans="1:11" s="11" customFormat="1" ht="18" hidden="1" customHeight="1" x14ac:dyDescent="0.25">
      <c r="A204" s="8">
        <v>473</v>
      </c>
      <c r="B204" s="50" t="s">
        <v>203</v>
      </c>
      <c r="C204" s="50"/>
      <c r="D204" s="9"/>
      <c r="E204" s="9"/>
      <c r="F204" s="9">
        <v>32</v>
      </c>
      <c r="G204" s="9"/>
      <c r="H204" s="9"/>
      <c r="I204" s="9" t="s">
        <v>33</v>
      </c>
      <c r="J204" s="9" t="s">
        <v>86</v>
      </c>
      <c r="K204" s="12" t="s">
        <v>69</v>
      </c>
    </row>
    <row r="205" spans="1:11" s="11" customFormat="1" ht="18" hidden="1" customHeight="1" x14ac:dyDescent="0.25">
      <c r="A205" s="8">
        <v>474</v>
      </c>
      <c r="B205" s="50" t="s">
        <v>211</v>
      </c>
      <c r="C205" s="50"/>
      <c r="D205" s="9"/>
      <c r="E205" s="9"/>
      <c r="F205" s="9">
        <v>16</v>
      </c>
      <c r="G205" s="9"/>
      <c r="H205" s="9"/>
      <c r="I205" s="9" t="s">
        <v>33</v>
      </c>
      <c r="J205" s="9"/>
      <c r="K205" s="12" t="s">
        <v>70</v>
      </c>
    </row>
    <row r="206" spans="1:11" s="11" customFormat="1" ht="18" hidden="1" customHeight="1" x14ac:dyDescent="0.25">
      <c r="A206" s="8">
        <v>475</v>
      </c>
      <c r="B206" s="50" t="s">
        <v>71</v>
      </c>
      <c r="C206" s="50"/>
      <c r="D206" s="9"/>
      <c r="E206" s="9"/>
      <c r="F206" s="9">
        <v>6</v>
      </c>
      <c r="G206" s="9"/>
      <c r="H206" s="9"/>
      <c r="I206" s="9" t="s">
        <v>33</v>
      </c>
      <c r="J206" s="9"/>
      <c r="K206" s="12" t="s">
        <v>71</v>
      </c>
    </row>
    <row r="207" spans="1:11" s="11" customFormat="1" ht="18" hidden="1" customHeight="1" x14ac:dyDescent="0.25">
      <c r="A207" s="8">
        <v>476</v>
      </c>
      <c r="B207" s="50" t="s">
        <v>72</v>
      </c>
      <c r="C207" s="50"/>
      <c r="D207" s="9"/>
      <c r="E207" s="9"/>
      <c r="F207" s="9">
        <v>14</v>
      </c>
      <c r="G207" s="9"/>
      <c r="H207" s="9"/>
      <c r="I207" s="9" t="s">
        <v>33</v>
      </c>
      <c r="J207" s="9"/>
      <c r="K207" s="12" t="s">
        <v>72</v>
      </c>
    </row>
    <row r="208" spans="1:11" s="11" customFormat="1" ht="18" hidden="1" customHeight="1" x14ac:dyDescent="0.25">
      <c r="A208" s="8">
        <v>477</v>
      </c>
      <c r="B208" s="50" t="s">
        <v>73</v>
      </c>
      <c r="C208" s="50"/>
      <c r="D208" s="9"/>
      <c r="E208" s="9"/>
      <c r="F208" s="9">
        <v>5</v>
      </c>
      <c r="G208" s="9"/>
      <c r="H208" s="9"/>
      <c r="I208" s="9" t="s">
        <v>33</v>
      </c>
      <c r="J208" s="9"/>
      <c r="K208" s="12" t="s">
        <v>73</v>
      </c>
    </row>
    <row r="209" spans="1:11" s="11" customFormat="1" ht="18" customHeight="1" x14ac:dyDescent="0.25">
      <c r="A209" s="8">
        <v>478</v>
      </c>
      <c r="B209" s="50" t="s">
        <v>74</v>
      </c>
      <c r="C209" s="50"/>
      <c r="D209" s="9"/>
      <c r="E209" s="9"/>
      <c r="F209" s="9" t="s">
        <v>77</v>
      </c>
      <c r="G209" s="9"/>
      <c r="H209" s="9"/>
      <c r="I209" s="9" t="s">
        <v>33</v>
      </c>
      <c r="J209" s="9"/>
      <c r="K209" s="12" t="s">
        <v>76</v>
      </c>
    </row>
    <row r="210" spans="1:11" s="11" customFormat="1" ht="18" hidden="1" customHeight="1" x14ac:dyDescent="0.25">
      <c r="A210" s="8">
        <v>479</v>
      </c>
      <c r="B210" s="50" t="s">
        <v>66</v>
      </c>
      <c r="C210" s="50"/>
      <c r="D210" s="9"/>
      <c r="E210" s="9"/>
      <c r="F210" s="9">
        <v>9</v>
      </c>
      <c r="G210" s="9"/>
      <c r="H210" s="9"/>
      <c r="I210" s="9" t="s">
        <v>87</v>
      </c>
      <c r="J210" s="10"/>
      <c r="K210" s="12" t="s">
        <v>66</v>
      </c>
    </row>
    <row r="211" spans="1:11" s="11" customFormat="1" ht="18" hidden="1" customHeight="1" x14ac:dyDescent="0.25">
      <c r="A211" s="8">
        <v>480</v>
      </c>
      <c r="B211" s="50" t="s">
        <v>202</v>
      </c>
      <c r="C211" s="50"/>
      <c r="D211" s="9"/>
      <c r="E211" s="9"/>
      <c r="F211" s="9" t="s">
        <v>77</v>
      </c>
      <c r="G211" s="9"/>
      <c r="H211" s="9"/>
      <c r="I211" s="9" t="s">
        <v>87</v>
      </c>
      <c r="J211" s="9"/>
      <c r="K211" s="12" t="s">
        <v>68</v>
      </c>
    </row>
    <row r="212" spans="1:11" s="11" customFormat="1" ht="18" hidden="1" customHeight="1" x14ac:dyDescent="0.25">
      <c r="A212" s="8">
        <v>481</v>
      </c>
      <c r="B212" s="50" t="s">
        <v>203</v>
      </c>
      <c r="C212" s="50"/>
      <c r="D212" s="9"/>
      <c r="E212" s="9"/>
      <c r="F212" s="9">
        <v>10</v>
      </c>
      <c r="G212" s="9"/>
      <c r="H212" s="9"/>
      <c r="I212" s="9" t="s">
        <v>87</v>
      </c>
      <c r="J212" s="9"/>
      <c r="K212" s="12" t="s">
        <v>69</v>
      </c>
    </row>
    <row r="213" spans="1:11" s="11" customFormat="1" ht="18" hidden="1" customHeight="1" x14ac:dyDescent="0.25">
      <c r="A213" s="8">
        <v>482</v>
      </c>
      <c r="B213" s="50" t="s">
        <v>211</v>
      </c>
      <c r="C213" s="50"/>
      <c r="D213" s="9"/>
      <c r="E213" s="9"/>
      <c r="F213" s="9">
        <v>6</v>
      </c>
      <c r="G213" s="9"/>
      <c r="H213" s="9"/>
      <c r="I213" s="9" t="s">
        <v>87</v>
      </c>
      <c r="J213" s="9"/>
      <c r="K213" s="12" t="s">
        <v>70</v>
      </c>
    </row>
    <row r="214" spans="1:11" s="11" customFormat="1" ht="18" hidden="1" customHeight="1" x14ac:dyDescent="0.25">
      <c r="A214" s="8">
        <v>483</v>
      </c>
      <c r="B214" s="50" t="s">
        <v>71</v>
      </c>
      <c r="C214" s="50"/>
      <c r="D214" s="9"/>
      <c r="E214" s="9"/>
      <c r="F214" s="9">
        <v>4</v>
      </c>
      <c r="G214" s="9"/>
      <c r="H214" s="9"/>
      <c r="I214" s="9" t="s">
        <v>87</v>
      </c>
      <c r="J214" s="9"/>
      <c r="K214" s="12" t="s">
        <v>71</v>
      </c>
    </row>
    <row r="215" spans="1:11" s="11" customFormat="1" ht="18" hidden="1" customHeight="1" x14ac:dyDescent="0.25">
      <c r="A215" s="8">
        <v>484</v>
      </c>
      <c r="B215" s="50" t="s">
        <v>72</v>
      </c>
      <c r="C215" s="50"/>
      <c r="D215" s="9"/>
      <c r="E215" s="9"/>
      <c r="F215" s="9">
        <v>8</v>
      </c>
      <c r="G215" s="9"/>
      <c r="H215" s="9"/>
      <c r="I215" s="9" t="s">
        <v>87</v>
      </c>
      <c r="J215" s="9"/>
      <c r="K215" s="12" t="s">
        <v>72</v>
      </c>
    </row>
    <row r="216" spans="1:11" s="11" customFormat="1" ht="18" hidden="1" customHeight="1" x14ac:dyDescent="0.25">
      <c r="A216" s="8">
        <v>485</v>
      </c>
      <c r="B216" s="50" t="s">
        <v>73</v>
      </c>
      <c r="C216" s="50"/>
      <c r="D216" s="9"/>
      <c r="E216" s="9"/>
      <c r="F216" s="9">
        <v>7</v>
      </c>
      <c r="G216" s="9"/>
      <c r="H216" s="9"/>
      <c r="I216" s="9" t="s">
        <v>87</v>
      </c>
      <c r="J216" s="9"/>
      <c r="K216" s="12" t="s">
        <v>73</v>
      </c>
    </row>
    <row r="217" spans="1:11" s="11" customFormat="1" ht="18" customHeight="1" x14ac:dyDescent="0.25">
      <c r="A217" s="8">
        <v>486</v>
      </c>
      <c r="B217" s="50" t="s">
        <v>74</v>
      </c>
      <c r="C217" s="50"/>
      <c r="D217" s="9"/>
      <c r="E217" s="9"/>
      <c r="F217" s="9" t="s">
        <v>77</v>
      </c>
      <c r="G217" s="9"/>
      <c r="H217" s="9"/>
      <c r="I217" s="9" t="s">
        <v>87</v>
      </c>
      <c r="J217" s="9"/>
      <c r="K217" s="12" t="s">
        <v>74</v>
      </c>
    </row>
    <row r="218" spans="1:11" s="11" customFormat="1" ht="18" hidden="1" customHeight="1" x14ac:dyDescent="0.25">
      <c r="A218" s="8">
        <v>487</v>
      </c>
      <c r="B218" s="50" t="s">
        <v>214</v>
      </c>
      <c r="C218" s="50"/>
      <c r="D218" s="9"/>
      <c r="E218" s="9"/>
      <c r="F218" s="9">
        <v>2</v>
      </c>
      <c r="G218" s="9"/>
      <c r="H218" s="9"/>
      <c r="I218" s="9" t="s">
        <v>89</v>
      </c>
      <c r="J218" s="10"/>
      <c r="K218" s="12" t="s">
        <v>88</v>
      </c>
    </row>
    <row r="219" spans="1:11" s="11" customFormat="1" ht="18" hidden="1" customHeight="1" x14ac:dyDescent="0.25">
      <c r="A219" s="8">
        <v>488</v>
      </c>
      <c r="B219" s="50" t="s">
        <v>71</v>
      </c>
      <c r="C219" s="50"/>
      <c r="D219" s="9"/>
      <c r="E219" s="9"/>
      <c r="F219" s="9">
        <v>2</v>
      </c>
      <c r="G219" s="9"/>
      <c r="H219" s="9"/>
      <c r="I219" s="9" t="s">
        <v>89</v>
      </c>
      <c r="J219" s="9"/>
      <c r="K219" s="12" t="s">
        <v>71</v>
      </c>
    </row>
    <row r="220" spans="1:11" s="11" customFormat="1" ht="18" hidden="1" customHeight="1" x14ac:dyDescent="0.25">
      <c r="A220" s="8">
        <v>489</v>
      </c>
      <c r="B220" s="50" t="s">
        <v>72</v>
      </c>
      <c r="C220" s="50"/>
      <c r="D220" s="9"/>
      <c r="E220" s="9"/>
      <c r="F220" s="9">
        <v>2</v>
      </c>
      <c r="G220" s="9"/>
      <c r="H220" s="9"/>
      <c r="I220" s="9" t="s">
        <v>89</v>
      </c>
      <c r="J220" s="9"/>
      <c r="K220" s="12" t="s">
        <v>72</v>
      </c>
    </row>
    <row r="221" spans="1:11" s="11" customFormat="1" ht="18" customHeight="1" x14ac:dyDescent="0.25">
      <c r="A221" s="8">
        <v>490</v>
      </c>
      <c r="B221" s="50" t="s">
        <v>74</v>
      </c>
      <c r="C221" s="50"/>
      <c r="D221" s="9"/>
      <c r="E221" s="9"/>
      <c r="F221" s="9">
        <v>1</v>
      </c>
      <c r="G221" s="9"/>
      <c r="H221" s="9"/>
      <c r="I221" s="9" t="s">
        <v>89</v>
      </c>
      <c r="J221" s="9"/>
      <c r="K221" s="12" t="s">
        <v>74</v>
      </c>
    </row>
    <row r="222" spans="1:11" s="11" customFormat="1" ht="18" hidden="1" customHeight="1" x14ac:dyDescent="0.25">
      <c r="A222" s="8">
        <v>491</v>
      </c>
      <c r="B222" s="50" t="s">
        <v>90</v>
      </c>
      <c r="C222" s="50"/>
      <c r="D222" s="9"/>
      <c r="E222" s="9"/>
      <c r="F222" s="9">
        <v>1</v>
      </c>
      <c r="G222" s="9"/>
      <c r="H222" s="9"/>
      <c r="I222" s="9" t="s">
        <v>89</v>
      </c>
      <c r="J222" s="9"/>
      <c r="K222" s="12" t="s">
        <v>90</v>
      </c>
    </row>
    <row r="223" spans="1:11" s="11" customFormat="1" ht="18" hidden="1" customHeight="1" x14ac:dyDescent="0.25">
      <c r="A223" s="8">
        <v>492</v>
      </c>
      <c r="B223" s="50" t="s">
        <v>91</v>
      </c>
      <c r="C223" s="50"/>
      <c r="D223" s="9"/>
      <c r="E223" s="9"/>
      <c r="F223" s="9">
        <v>1</v>
      </c>
      <c r="G223" s="9"/>
      <c r="H223" s="9"/>
      <c r="I223" s="9" t="s">
        <v>89</v>
      </c>
      <c r="J223" s="9"/>
      <c r="K223" s="12" t="s">
        <v>91</v>
      </c>
    </row>
    <row r="224" spans="1:11" s="11" customFormat="1" ht="18" hidden="1" customHeight="1" x14ac:dyDescent="0.25">
      <c r="A224" s="8">
        <v>493</v>
      </c>
      <c r="B224" s="50" t="s">
        <v>92</v>
      </c>
      <c r="C224" s="50"/>
      <c r="D224" s="9"/>
      <c r="E224" s="9"/>
      <c r="F224" s="9">
        <v>2</v>
      </c>
      <c r="G224" s="9"/>
      <c r="H224" s="9"/>
      <c r="I224" s="9" t="s">
        <v>89</v>
      </c>
      <c r="J224" s="9"/>
      <c r="K224" s="12" t="s">
        <v>92</v>
      </c>
    </row>
    <row r="225" spans="1:11" s="11" customFormat="1" ht="18" hidden="1" customHeight="1" x14ac:dyDescent="0.25">
      <c r="A225" s="8">
        <v>494</v>
      </c>
      <c r="B225" s="50" t="s">
        <v>93</v>
      </c>
      <c r="C225" s="50"/>
      <c r="D225" s="9"/>
      <c r="E225" s="9"/>
      <c r="F225" s="9">
        <v>1</v>
      </c>
      <c r="G225" s="9"/>
      <c r="H225" s="9"/>
      <c r="I225" s="9" t="s">
        <v>89</v>
      </c>
      <c r="J225" s="9"/>
      <c r="K225" s="12" t="s">
        <v>93</v>
      </c>
    </row>
    <row r="226" spans="1:11" s="11" customFormat="1" ht="18" hidden="1" customHeight="1" x14ac:dyDescent="0.25">
      <c r="A226" s="8">
        <v>495</v>
      </c>
      <c r="B226" s="50" t="s">
        <v>199</v>
      </c>
      <c r="C226" s="50"/>
      <c r="D226" s="9"/>
      <c r="E226" s="9"/>
      <c r="F226" s="9">
        <v>1</v>
      </c>
      <c r="G226" s="9"/>
      <c r="H226" s="9"/>
      <c r="I226" s="9" t="s">
        <v>75</v>
      </c>
      <c r="J226" s="9"/>
      <c r="K226" s="12" t="s">
        <v>248</v>
      </c>
    </row>
    <row r="227" spans="1:11" s="11" customFormat="1" ht="18" hidden="1" customHeight="1" x14ac:dyDescent="0.25">
      <c r="A227" s="8">
        <v>495</v>
      </c>
      <c r="B227" s="50" t="s">
        <v>199</v>
      </c>
      <c r="C227" s="50"/>
      <c r="D227" s="9"/>
      <c r="E227" s="9"/>
      <c r="F227" s="9">
        <v>1</v>
      </c>
      <c r="G227" s="9"/>
      <c r="H227" s="9"/>
      <c r="I227" s="9" t="s">
        <v>89</v>
      </c>
      <c r="J227" s="9"/>
      <c r="K227" s="12" t="s">
        <v>94</v>
      </c>
    </row>
    <row r="228" spans="1:11" s="11" customFormat="1" ht="18" hidden="1" customHeight="1" x14ac:dyDescent="0.25">
      <c r="A228" s="8">
        <v>496</v>
      </c>
      <c r="B228" s="50" t="s">
        <v>206</v>
      </c>
      <c r="C228" s="50"/>
      <c r="D228" s="9"/>
      <c r="E228" s="9"/>
      <c r="F228" s="8">
        <v>2</v>
      </c>
      <c r="G228" s="8"/>
      <c r="H228" s="8"/>
      <c r="I228" s="8" t="s">
        <v>96</v>
      </c>
      <c r="J228" s="9"/>
      <c r="K228" s="12" t="s">
        <v>95</v>
      </c>
    </row>
    <row r="229" spans="1:11" s="11" customFormat="1" ht="18" hidden="1" customHeight="1" x14ac:dyDescent="0.25">
      <c r="A229" s="8">
        <v>497</v>
      </c>
      <c r="B229" s="50" t="s">
        <v>223</v>
      </c>
      <c r="C229" s="50"/>
      <c r="D229" s="9"/>
      <c r="E229" s="9"/>
      <c r="F229" s="8">
        <v>2</v>
      </c>
      <c r="G229" s="8"/>
      <c r="H229" s="8"/>
      <c r="I229" s="8" t="s">
        <v>96</v>
      </c>
      <c r="J229" s="9"/>
      <c r="K229" s="12" t="s">
        <v>97</v>
      </c>
    </row>
    <row r="230" spans="1:11" s="11" customFormat="1" ht="18" hidden="1" customHeight="1" x14ac:dyDescent="0.25">
      <c r="A230" s="8">
        <v>498</v>
      </c>
      <c r="B230" s="50" t="s">
        <v>207</v>
      </c>
      <c r="C230" s="50"/>
      <c r="D230" s="9"/>
      <c r="E230" s="9"/>
      <c r="F230" s="8">
        <v>1</v>
      </c>
      <c r="G230" s="8"/>
      <c r="H230" s="8"/>
      <c r="I230" s="8" t="s">
        <v>96</v>
      </c>
      <c r="J230" s="9"/>
      <c r="K230" s="12" t="s">
        <v>98</v>
      </c>
    </row>
    <row r="231" spans="1:11" s="11" customFormat="1" ht="18" hidden="1" customHeight="1" x14ac:dyDescent="0.25">
      <c r="A231" s="8">
        <v>499</v>
      </c>
      <c r="B231" s="50" t="s">
        <v>208</v>
      </c>
      <c r="C231" s="50"/>
      <c r="D231" s="9"/>
      <c r="E231" s="9"/>
      <c r="F231" s="8">
        <v>2</v>
      </c>
      <c r="G231" s="8"/>
      <c r="H231" s="8"/>
      <c r="I231" s="8" t="s">
        <v>96</v>
      </c>
      <c r="J231" s="9"/>
      <c r="K231" s="12" t="s">
        <v>99</v>
      </c>
    </row>
    <row r="232" spans="1:11" s="11" customFormat="1" ht="18" hidden="1" customHeight="1" x14ac:dyDescent="0.25">
      <c r="A232" s="8">
        <v>500</v>
      </c>
      <c r="B232" s="50" t="s">
        <v>209</v>
      </c>
      <c r="C232" s="50"/>
      <c r="D232" s="9"/>
      <c r="E232" s="9"/>
      <c r="F232" s="8">
        <v>3</v>
      </c>
      <c r="G232" s="8"/>
      <c r="H232" s="8"/>
      <c r="I232" s="8" t="s">
        <v>96</v>
      </c>
      <c r="J232" s="9"/>
      <c r="K232" s="12" t="s">
        <v>100</v>
      </c>
    </row>
    <row r="233" spans="1:11" s="11" customFormat="1" ht="18" hidden="1" customHeight="1" x14ac:dyDescent="0.25">
      <c r="A233" s="8">
        <v>501</v>
      </c>
      <c r="B233" s="50" t="s">
        <v>210</v>
      </c>
      <c r="C233" s="50"/>
      <c r="D233" s="9"/>
      <c r="E233" s="9"/>
      <c r="F233" s="8">
        <v>1</v>
      </c>
      <c r="G233" s="8"/>
      <c r="H233" s="8"/>
      <c r="I233" s="8" t="s">
        <v>96</v>
      </c>
      <c r="J233" s="9"/>
      <c r="K233" s="12" t="s">
        <v>101</v>
      </c>
    </row>
    <row r="234" spans="1:11" s="11" customFormat="1" ht="18" hidden="1" customHeight="1" x14ac:dyDescent="0.25">
      <c r="A234" s="8">
        <v>502</v>
      </c>
      <c r="B234" s="50" t="s">
        <v>206</v>
      </c>
      <c r="C234" s="50"/>
      <c r="D234" s="9"/>
      <c r="E234" s="9"/>
      <c r="F234" s="8">
        <v>4</v>
      </c>
      <c r="G234" s="8"/>
      <c r="H234" s="8"/>
      <c r="I234" s="8" t="s">
        <v>96</v>
      </c>
      <c r="J234" s="9"/>
      <c r="K234" s="12" t="s">
        <v>102</v>
      </c>
    </row>
    <row r="235" spans="1:11" s="11" customFormat="1" ht="18" hidden="1" customHeight="1" x14ac:dyDescent="0.25">
      <c r="A235" s="8">
        <v>503</v>
      </c>
      <c r="B235" s="50" t="s">
        <v>215</v>
      </c>
      <c r="C235" s="50"/>
      <c r="D235" s="9"/>
      <c r="E235" s="9"/>
      <c r="F235" s="8">
        <v>1</v>
      </c>
      <c r="G235" s="8"/>
      <c r="H235" s="8"/>
      <c r="I235" s="8" t="s">
        <v>96</v>
      </c>
      <c r="J235" s="9"/>
      <c r="K235" s="12" t="s">
        <v>103</v>
      </c>
    </row>
    <row r="236" spans="1:11" s="11" customFormat="1" ht="18" hidden="1" customHeight="1" x14ac:dyDescent="0.25">
      <c r="A236" s="8">
        <v>504</v>
      </c>
      <c r="B236" s="50" t="s">
        <v>206</v>
      </c>
      <c r="C236" s="50"/>
      <c r="D236" s="9"/>
      <c r="E236" s="9"/>
      <c r="F236" s="8">
        <v>1</v>
      </c>
      <c r="G236" s="8"/>
      <c r="H236" s="8"/>
      <c r="I236" s="8" t="s">
        <v>96</v>
      </c>
      <c r="J236" s="9"/>
      <c r="K236" s="12" t="s">
        <v>104</v>
      </c>
    </row>
    <row r="237" spans="1:11" s="11" customFormat="1" ht="18" hidden="1" customHeight="1" x14ac:dyDescent="0.25">
      <c r="A237" s="8">
        <v>505</v>
      </c>
      <c r="B237" s="50" t="s">
        <v>206</v>
      </c>
      <c r="C237" s="50"/>
      <c r="D237" s="12"/>
      <c r="E237" s="12"/>
      <c r="F237" s="8">
        <v>1</v>
      </c>
      <c r="G237" s="8"/>
      <c r="H237" s="8"/>
      <c r="I237" s="8" t="s">
        <v>96</v>
      </c>
      <c r="J237" s="12"/>
      <c r="K237" s="12" t="s">
        <v>105</v>
      </c>
    </row>
    <row r="238" spans="1:11" s="11" customFormat="1" ht="18" hidden="1" customHeight="1" x14ac:dyDescent="0.25">
      <c r="A238" s="8">
        <v>506</v>
      </c>
      <c r="B238" s="50" t="s">
        <v>209</v>
      </c>
      <c r="C238" s="50"/>
      <c r="D238" s="12"/>
      <c r="E238" s="12"/>
      <c r="F238" s="8">
        <v>2</v>
      </c>
      <c r="G238" s="8"/>
      <c r="H238" s="8"/>
      <c r="I238" s="8" t="s">
        <v>96</v>
      </c>
      <c r="J238" s="12"/>
      <c r="K238" s="12" t="s">
        <v>106</v>
      </c>
    </row>
    <row r="239" spans="1:11" s="11" customFormat="1" ht="18" hidden="1" customHeight="1" x14ac:dyDescent="0.25">
      <c r="A239" s="8">
        <v>507</v>
      </c>
      <c r="B239" s="50" t="s">
        <v>231</v>
      </c>
      <c r="C239" s="50"/>
      <c r="D239" s="12"/>
      <c r="E239" s="12"/>
      <c r="F239" s="8">
        <v>1</v>
      </c>
      <c r="G239" s="8"/>
      <c r="H239" s="8"/>
      <c r="I239" s="8" t="s">
        <v>96</v>
      </c>
      <c r="J239" s="12"/>
      <c r="K239" s="12" t="s">
        <v>107</v>
      </c>
    </row>
    <row r="240" spans="1:11" s="11" customFormat="1" ht="18" hidden="1" customHeight="1" x14ac:dyDescent="0.25">
      <c r="A240" s="8">
        <v>508</v>
      </c>
      <c r="B240" s="50" t="s">
        <v>223</v>
      </c>
      <c r="C240" s="50"/>
      <c r="D240" s="12"/>
      <c r="E240" s="12"/>
      <c r="F240" s="8">
        <v>1</v>
      </c>
      <c r="G240" s="8"/>
      <c r="H240" s="8"/>
      <c r="I240" s="8" t="s">
        <v>96</v>
      </c>
      <c r="J240" s="12"/>
      <c r="K240" s="12" t="s">
        <v>108</v>
      </c>
    </row>
    <row r="241" spans="1:11" s="11" customFormat="1" ht="18" hidden="1" customHeight="1" x14ac:dyDescent="0.25">
      <c r="A241" s="8">
        <v>509</v>
      </c>
      <c r="B241" s="50" t="s">
        <v>227</v>
      </c>
      <c r="C241" s="50"/>
      <c r="D241" s="12"/>
      <c r="E241" s="12"/>
      <c r="F241" s="8">
        <v>2</v>
      </c>
      <c r="G241" s="8"/>
      <c r="H241" s="8"/>
      <c r="I241" s="8" t="s">
        <v>96</v>
      </c>
      <c r="J241" s="12"/>
      <c r="K241" s="12" t="s">
        <v>109</v>
      </c>
    </row>
    <row r="242" spans="1:11" s="11" customFormat="1" ht="18" hidden="1" customHeight="1" x14ac:dyDescent="0.25">
      <c r="A242" s="8">
        <v>510</v>
      </c>
      <c r="B242" s="50" t="s">
        <v>229</v>
      </c>
      <c r="C242" s="50"/>
      <c r="D242" s="12"/>
      <c r="E242" s="12"/>
      <c r="F242" s="8">
        <v>2</v>
      </c>
      <c r="G242" s="8"/>
      <c r="H242" s="8"/>
      <c r="I242" s="8" t="s">
        <v>96</v>
      </c>
      <c r="J242" s="12"/>
      <c r="K242" s="12" t="s">
        <v>110</v>
      </c>
    </row>
    <row r="243" spans="1:11" s="11" customFormat="1" ht="18" hidden="1" customHeight="1" x14ac:dyDescent="0.25">
      <c r="A243" s="8">
        <v>511</v>
      </c>
      <c r="B243" s="50" t="s">
        <v>209</v>
      </c>
      <c r="C243" s="50"/>
      <c r="D243" s="12"/>
      <c r="E243" s="12"/>
      <c r="F243" s="8">
        <v>1</v>
      </c>
      <c r="G243" s="8"/>
      <c r="H243" s="8"/>
      <c r="I243" s="8" t="s">
        <v>96</v>
      </c>
      <c r="J243" s="12"/>
      <c r="K243" s="12" t="s">
        <v>111</v>
      </c>
    </row>
    <row r="244" spans="1:11" s="11" customFormat="1" ht="18" hidden="1" customHeight="1" x14ac:dyDescent="0.25">
      <c r="A244" s="8">
        <v>512</v>
      </c>
      <c r="B244" s="50" t="s">
        <v>66</v>
      </c>
      <c r="C244" s="50"/>
      <c r="D244" s="12"/>
      <c r="E244" s="12"/>
      <c r="F244" s="8">
        <v>5</v>
      </c>
      <c r="G244" s="8"/>
      <c r="H244" s="8"/>
      <c r="I244" s="8" t="s">
        <v>96</v>
      </c>
      <c r="J244" s="12"/>
      <c r="K244" s="12" t="s">
        <v>112</v>
      </c>
    </row>
    <row r="245" spans="1:11" s="11" customFormat="1" ht="18" hidden="1" customHeight="1" x14ac:dyDescent="0.25">
      <c r="A245" s="8">
        <v>513</v>
      </c>
      <c r="B245" s="50" t="s">
        <v>202</v>
      </c>
      <c r="C245" s="50"/>
      <c r="D245" s="12"/>
      <c r="E245" s="12"/>
      <c r="F245" s="8">
        <v>9</v>
      </c>
      <c r="G245" s="8"/>
      <c r="H245" s="8"/>
      <c r="I245" s="8" t="s">
        <v>96</v>
      </c>
      <c r="J245" s="12"/>
      <c r="K245" s="12" t="s">
        <v>113</v>
      </c>
    </row>
    <row r="246" spans="1:11" s="11" customFormat="1" ht="18" hidden="1" customHeight="1" x14ac:dyDescent="0.25">
      <c r="A246" s="8">
        <v>514</v>
      </c>
      <c r="B246" s="50" t="s">
        <v>72</v>
      </c>
      <c r="C246" s="50"/>
      <c r="D246" s="12"/>
      <c r="E246" s="12"/>
      <c r="F246" s="8">
        <v>5</v>
      </c>
      <c r="G246" s="8"/>
      <c r="H246" s="8"/>
      <c r="I246" s="8" t="s">
        <v>96</v>
      </c>
      <c r="J246" s="12"/>
      <c r="K246" s="12" t="s">
        <v>72</v>
      </c>
    </row>
    <row r="247" spans="1:11" s="11" customFormat="1" ht="18" hidden="1" customHeight="1" x14ac:dyDescent="0.25">
      <c r="A247" s="8">
        <v>515</v>
      </c>
      <c r="B247" s="50" t="s">
        <v>71</v>
      </c>
      <c r="C247" s="50"/>
      <c r="D247" s="12"/>
      <c r="E247" s="12"/>
      <c r="F247" s="8">
        <v>3</v>
      </c>
      <c r="G247" s="8"/>
      <c r="H247" s="8"/>
      <c r="I247" s="8" t="s">
        <v>96</v>
      </c>
      <c r="J247" s="12"/>
      <c r="K247" s="12" t="s">
        <v>71</v>
      </c>
    </row>
    <row r="248" spans="1:11" s="11" customFormat="1" ht="18" hidden="1" customHeight="1" x14ac:dyDescent="0.25">
      <c r="A248" s="8">
        <v>516</v>
      </c>
      <c r="B248" s="50" t="s">
        <v>73</v>
      </c>
      <c r="C248" s="50"/>
      <c r="D248" s="12"/>
      <c r="E248" s="12"/>
      <c r="F248" s="8">
        <v>1</v>
      </c>
      <c r="G248" s="8"/>
      <c r="H248" s="8"/>
      <c r="I248" s="8" t="s">
        <v>96</v>
      </c>
      <c r="J248" s="12"/>
      <c r="K248" s="12" t="s">
        <v>73</v>
      </c>
    </row>
    <row r="249" spans="1:11" ht="18" hidden="1" customHeight="1" x14ac:dyDescent="0.25">
      <c r="A249" s="8">
        <v>517</v>
      </c>
      <c r="B249" s="50" t="s">
        <v>183</v>
      </c>
      <c r="C249" s="50"/>
      <c r="D249" s="12"/>
      <c r="E249" s="12"/>
      <c r="F249" s="8">
        <v>2</v>
      </c>
      <c r="G249" s="8"/>
      <c r="H249" s="8"/>
      <c r="I249" s="8" t="s">
        <v>96</v>
      </c>
      <c r="J249" s="12"/>
      <c r="K249" s="18" t="s">
        <v>183</v>
      </c>
    </row>
    <row r="250" spans="1:11" ht="18" hidden="1" customHeight="1" x14ac:dyDescent="0.25">
      <c r="A250" s="8">
        <v>518</v>
      </c>
      <c r="B250" s="50" t="s">
        <v>182</v>
      </c>
      <c r="C250" s="50"/>
      <c r="D250" s="12"/>
      <c r="E250" s="12"/>
      <c r="F250" s="8">
        <v>2</v>
      </c>
      <c r="G250" s="8"/>
      <c r="H250" s="8"/>
      <c r="I250" s="8" t="s">
        <v>184</v>
      </c>
      <c r="J250" s="12"/>
      <c r="K250" s="18" t="s">
        <v>31</v>
      </c>
    </row>
    <row r="251" spans="1:11" ht="18" hidden="1" customHeight="1" x14ac:dyDescent="0.25">
      <c r="A251" s="8">
        <v>519</v>
      </c>
      <c r="B251" s="50" t="s">
        <v>185</v>
      </c>
      <c r="C251" s="50"/>
      <c r="D251" s="12"/>
      <c r="E251" s="12"/>
      <c r="F251" s="8">
        <v>1</v>
      </c>
      <c r="G251" s="8"/>
      <c r="H251" s="8"/>
      <c r="I251" s="8" t="s">
        <v>184</v>
      </c>
      <c r="J251" s="12"/>
      <c r="K251" s="18" t="s">
        <v>185</v>
      </c>
    </row>
    <row r="252" spans="1:11" ht="18" hidden="1" customHeight="1" x14ac:dyDescent="0.25">
      <c r="A252" s="8">
        <v>520</v>
      </c>
      <c r="B252" s="50" t="s">
        <v>201</v>
      </c>
      <c r="C252" s="50"/>
      <c r="D252" s="12"/>
      <c r="E252" s="12"/>
      <c r="F252" s="8">
        <v>1</v>
      </c>
      <c r="G252" s="8"/>
      <c r="H252" s="8"/>
      <c r="I252" s="8" t="s">
        <v>184</v>
      </c>
      <c r="J252" s="12"/>
      <c r="K252" s="18" t="s">
        <v>43</v>
      </c>
    </row>
    <row r="253" spans="1:11" ht="18" hidden="1" customHeight="1" x14ac:dyDescent="0.25">
      <c r="A253" s="8">
        <v>521</v>
      </c>
      <c r="B253" s="50" t="s">
        <v>42</v>
      </c>
      <c r="C253" s="50"/>
      <c r="D253" s="12"/>
      <c r="E253" s="12"/>
      <c r="F253" s="8">
        <v>1</v>
      </c>
      <c r="G253" s="8"/>
      <c r="H253" s="8"/>
      <c r="I253" s="8" t="s">
        <v>184</v>
      </c>
      <c r="J253" s="12"/>
      <c r="K253" s="18" t="s">
        <v>42</v>
      </c>
    </row>
    <row r="254" spans="1:11" ht="18" hidden="1" customHeight="1" x14ac:dyDescent="0.25">
      <c r="A254" s="8">
        <v>522</v>
      </c>
      <c r="B254" s="50" t="s">
        <v>186</v>
      </c>
      <c r="C254" s="50"/>
      <c r="D254" s="12"/>
      <c r="E254" s="12"/>
      <c r="F254" s="8">
        <v>2</v>
      </c>
      <c r="G254" s="8"/>
      <c r="H254" s="8"/>
      <c r="I254" s="8" t="s">
        <v>184</v>
      </c>
      <c r="J254" s="12" t="s">
        <v>188</v>
      </c>
      <c r="K254" s="18" t="s">
        <v>186</v>
      </c>
    </row>
    <row r="255" spans="1:11" ht="18" hidden="1" customHeight="1" x14ac:dyDescent="0.25">
      <c r="A255" s="8">
        <v>523</v>
      </c>
      <c r="B255" s="50" t="s">
        <v>187</v>
      </c>
      <c r="C255" s="50"/>
      <c r="D255" s="12"/>
      <c r="E255" s="12"/>
      <c r="F255" s="8">
        <v>1</v>
      </c>
      <c r="G255" s="8"/>
      <c r="H255" s="8"/>
      <c r="I255" s="8" t="s">
        <v>184</v>
      </c>
      <c r="J255" s="12"/>
      <c r="K255" s="18" t="s">
        <v>187</v>
      </c>
    </row>
    <row r="256" spans="1:11" ht="18" hidden="1" customHeight="1" x14ac:dyDescent="0.25">
      <c r="A256" s="8">
        <v>524</v>
      </c>
      <c r="B256" s="50" t="s">
        <v>189</v>
      </c>
      <c r="C256" s="50"/>
      <c r="D256" s="12"/>
      <c r="E256" s="12"/>
      <c r="F256" s="8">
        <v>2</v>
      </c>
      <c r="G256" s="8"/>
      <c r="H256" s="8"/>
      <c r="I256" s="8" t="s">
        <v>184</v>
      </c>
      <c r="J256" s="12"/>
      <c r="K256" s="18" t="s">
        <v>189</v>
      </c>
    </row>
    <row r="257" spans="1:11" ht="18" hidden="1" customHeight="1" x14ac:dyDescent="0.25">
      <c r="A257" s="8">
        <v>525</v>
      </c>
      <c r="B257" s="50" t="s">
        <v>217</v>
      </c>
      <c r="C257" s="50"/>
      <c r="D257" s="12"/>
      <c r="E257" s="12"/>
      <c r="F257" s="8">
        <v>4</v>
      </c>
      <c r="G257" s="8"/>
      <c r="H257" s="8"/>
      <c r="I257" s="8" t="s">
        <v>218</v>
      </c>
      <c r="J257" s="12"/>
      <c r="K257" s="18" t="s">
        <v>217</v>
      </c>
    </row>
    <row r="258" spans="1:11" ht="18" hidden="1" customHeight="1" x14ac:dyDescent="0.25">
      <c r="A258" s="8">
        <v>526</v>
      </c>
      <c r="B258" s="50" t="s">
        <v>84</v>
      </c>
      <c r="C258" s="50"/>
      <c r="D258" s="12"/>
      <c r="E258" s="12"/>
      <c r="F258" s="8">
        <v>1</v>
      </c>
      <c r="G258" s="8"/>
      <c r="H258" s="8"/>
      <c r="I258" s="8" t="s">
        <v>55</v>
      </c>
      <c r="J258" s="12"/>
      <c r="K258" s="18"/>
    </row>
    <row r="259" spans="1:11" ht="18" hidden="1" customHeight="1" x14ac:dyDescent="0.25">
      <c r="A259" s="8">
        <v>527</v>
      </c>
      <c r="B259" s="50" t="s">
        <v>84</v>
      </c>
      <c r="C259" s="50"/>
      <c r="D259" s="12"/>
      <c r="E259" s="12"/>
      <c r="F259" s="8">
        <v>1</v>
      </c>
      <c r="G259" s="8"/>
      <c r="H259" s="8"/>
      <c r="I259" s="8" t="s">
        <v>56</v>
      </c>
      <c r="J259" s="12"/>
      <c r="K259" s="18"/>
    </row>
    <row r="260" spans="1:11" ht="18" hidden="1" customHeight="1" x14ac:dyDescent="0.25">
      <c r="A260" s="8">
        <v>528</v>
      </c>
      <c r="B260" s="50" t="s">
        <v>84</v>
      </c>
      <c r="C260" s="50"/>
      <c r="D260" s="12"/>
      <c r="E260" s="12"/>
      <c r="F260" s="8">
        <v>1</v>
      </c>
      <c r="G260" s="8"/>
      <c r="H260" s="8"/>
      <c r="I260" s="8" t="s">
        <v>36</v>
      </c>
      <c r="J260" s="12"/>
      <c r="K260" s="18"/>
    </row>
    <row r="261" spans="1:11" ht="18" hidden="1" customHeight="1" x14ac:dyDescent="0.25">
      <c r="A261" s="8">
        <v>529</v>
      </c>
      <c r="B261" s="50" t="s">
        <v>84</v>
      </c>
      <c r="C261" s="50"/>
      <c r="D261" s="12"/>
      <c r="E261" s="12"/>
      <c r="F261" s="8">
        <v>1</v>
      </c>
      <c r="G261" s="8"/>
      <c r="H261" s="8"/>
      <c r="I261" s="8" t="s">
        <v>67</v>
      </c>
      <c r="J261" s="12"/>
      <c r="K261" s="18"/>
    </row>
    <row r="262" spans="1:11" ht="18" hidden="1" customHeight="1" x14ac:dyDescent="0.25">
      <c r="A262" s="8">
        <v>530</v>
      </c>
      <c r="B262" s="50" t="s">
        <v>85</v>
      </c>
      <c r="C262" s="50"/>
      <c r="D262" s="12"/>
      <c r="E262" s="12"/>
      <c r="F262" s="8">
        <v>1</v>
      </c>
      <c r="G262" s="8"/>
      <c r="H262" s="8"/>
      <c r="I262" s="8" t="s">
        <v>55</v>
      </c>
      <c r="J262" s="12"/>
      <c r="K262" s="18"/>
    </row>
    <row r="263" spans="1:11" ht="18" hidden="1" customHeight="1" x14ac:dyDescent="0.25">
      <c r="A263" s="14">
        <v>531</v>
      </c>
      <c r="B263" s="65" t="s">
        <v>85</v>
      </c>
      <c r="C263" s="65"/>
      <c r="D263" s="13"/>
      <c r="E263" s="13"/>
      <c r="F263" s="14">
        <v>1</v>
      </c>
      <c r="G263" s="14"/>
      <c r="H263" s="14"/>
      <c r="I263" s="14" t="s">
        <v>82</v>
      </c>
      <c r="J263" s="13"/>
      <c r="K263" s="21"/>
    </row>
  </sheetData>
  <autoFilter ref="A5:K263">
    <filterColumn colId="1" showButton="0">
      <filters>
        <filter val="Laptop"/>
      </filters>
    </filterColumn>
  </autoFilter>
  <mergeCells count="264">
    <mergeCell ref="B257:C257"/>
    <mergeCell ref="B261:C261"/>
    <mergeCell ref="B263:C263"/>
    <mergeCell ref="B258:C258"/>
    <mergeCell ref="B259:C259"/>
    <mergeCell ref="B260:C260"/>
    <mergeCell ref="B262:C262"/>
    <mergeCell ref="B63:C63"/>
    <mergeCell ref="B64:C64"/>
    <mergeCell ref="B104:C104"/>
    <mergeCell ref="B105:C105"/>
    <mergeCell ref="B73:C73"/>
    <mergeCell ref="B75:C75"/>
    <mergeCell ref="B76:C76"/>
    <mergeCell ref="B74:C74"/>
    <mergeCell ref="B77:C77"/>
    <mergeCell ref="B78:C78"/>
    <mergeCell ref="B106:C106"/>
    <mergeCell ref="B107:C107"/>
    <mergeCell ref="B108:C108"/>
    <mergeCell ref="B109:C109"/>
    <mergeCell ref="B69:C69"/>
    <mergeCell ref="B70:C70"/>
    <mergeCell ref="B71:C71"/>
    <mergeCell ref="B72:C72"/>
    <mergeCell ref="B57:C57"/>
    <mergeCell ref="B58:C58"/>
    <mergeCell ref="B59:C59"/>
    <mergeCell ref="B22:C22"/>
    <mergeCell ref="B23:C23"/>
    <mergeCell ref="B21:C21"/>
    <mergeCell ref="B24:C24"/>
    <mergeCell ref="A1:B4"/>
    <mergeCell ref="C1:J1"/>
    <mergeCell ref="C2:J2"/>
    <mergeCell ref="C3:J3"/>
    <mergeCell ref="C4:J4"/>
    <mergeCell ref="B5:C5"/>
    <mergeCell ref="B15:C15"/>
    <mergeCell ref="B17:C17"/>
    <mergeCell ref="B6:C6"/>
    <mergeCell ref="B7:C7"/>
    <mergeCell ref="B8:C8"/>
    <mergeCell ref="B14:C14"/>
    <mergeCell ref="B10:C10"/>
    <mergeCell ref="B13:C13"/>
    <mergeCell ref="B9:C9"/>
    <mergeCell ref="B12:C12"/>
    <mergeCell ref="B11:C11"/>
    <mergeCell ref="B16:C16"/>
    <mergeCell ref="B18:C18"/>
    <mergeCell ref="B19:C19"/>
    <mergeCell ref="B20:C20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47:C47"/>
    <mergeCell ref="B48:C48"/>
    <mergeCell ref="B38:C38"/>
    <mergeCell ref="B39:C39"/>
    <mergeCell ref="B40:C40"/>
    <mergeCell ref="B43:C43"/>
    <mergeCell ref="B42:C42"/>
    <mergeCell ref="B41:C41"/>
    <mergeCell ref="B46:C46"/>
    <mergeCell ref="B44:C44"/>
    <mergeCell ref="B45:C45"/>
    <mergeCell ref="B49:C49"/>
    <mergeCell ref="B50:C50"/>
    <mergeCell ref="B51:C51"/>
    <mergeCell ref="B52:C52"/>
    <mergeCell ref="B53:C53"/>
    <mergeCell ref="B67:C67"/>
    <mergeCell ref="B68:C68"/>
    <mergeCell ref="B55:C55"/>
    <mergeCell ref="B56:C56"/>
    <mergeCell ref="B54:C54"/>
    <mergeCell ref="B66:C66"/>
    <mergeCell ref="B65:C65"/>
    <mergeCell ref="B62:C62"/>
    <mergeCell ref="B61:C61"/>
    <mergeCell ref="B60:C60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7:C227"/>
    <mergeCell ref="B228:C228"/>
    <mergeCell ref="B229:C229"/>
    <mergeCell ref="B226:C22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56:C256"/>
    <mergeCell ref="B246:C246"/>
    <mergeCell ref="B247:C247"/>
    <mergeCell ref="B248:C248"/>
    <mergeCell ref="B239:C239"/>
    <mergeCell ref="B240:C240"/>
    <mergeCell ref="B241:C241"/>
    <mergeCell ref="B242:C242"/>
    <mergeCell ref="B243:C243"/>
    <mergeCell ref="B244:C244"/>
    <mergeCell ref="B245:C245"/>
    <mergeCell ref="B255:C255"/>
    <mergeCell ref="B254:C254"/>
    <mergeCell ref="B252:C252"/>
    <mergeCell ref="B253:C253"/>
    <mergeCell ref="B249:C249"/>
    <mergeCell ref="B250:C250"/>
    <mergeCell ref="B251:C251"/>
  </mergeCells>
  <pageMargins left="0.98425196850393704" right="0.59055118110236227" top="0.59055118110236227" bottom="0.59055118110236227" header="0" footer="0"/>
  <pageSetup paperSize="9" orientation="portrait" r:id="rId1"/>
  <headerFooter>
    <oddFooter>&amp;C&amp;"Times New Roman,Regular"&amp;10Trang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view="pageBreakPreview" zoomScaleNormal="100" zoomScaleSheetLayoutView="100" workbookViewId="0">
      <selection activeCell="F24" sqref="F24"/>
    </sheetView>
  </sheetViews>
  <sheetFormatPr defaultColWidth="8.85546875" defaultRowHeight="12.75" x14ac:dyDescent="0.25"/>
  <cols>
    <col min="1" max="1" width="4" style="5" customWidth="1"/>
    <col min="2" max="2" width="19.42578125" style="7" customWidth="1"/>
    <col min="3" max="3" width="5.42578125" style="7" customWidth="1"/>
    <col min="4" max="4" width="19.5703125" style="7" bestFit="1" customWidth="1"/>
    <col min="5" max="5" width="13.28515625" style="1" hidden="1" customWidth="1"/>
    <col min="6" max="6" width="13.28515625" style="1" customWidth="1"/>
    <col min="7" max="8" width="13.28515625" style="1" hidden="1" customWidth="1"/>
    <col min="9" max="9" width="19.5703125" style="1" hidden="1" customWidth="1"/>
    <col min="10" max="10" width="22.42578125" style="1" customWidth="1"/>
    <col min="11" max="16384" width="8.85546875" style="1"/>
  </cols>
  <sheetData>
    <row r="1" spans="1:10" ht="18" customHeight="1" x14ac:dyDescent="0.25">
      <c r="A1" s="52"/>
      <c r="B1" s="53"/>
      <c r="C1" s="70"/>
      <c r="D1" s="58" t="s">
        <v>2</v>
      </c>
      <c r="E1" s="59"/>
      <c r="F1" s="59"/>
      <c r="G1" s="59"/>
      <c r="H1" s="59"/>
      <c r="I1" s="59"/>
      <c r="J1" s="60"/>
    </row>
    <row r="2" spans="1:10" ht="18" customHeight="1" x14ac:dyDescent="0.25">
      <c r="A2" s="54"/>
      <c r="B2" s="55"/>
      <c r="C2" s="71"/>
      <c r="D2" s="58" t="s">
        <v>3</v>
      </c>
      <c r="E2" s="59"/>
      <c r="F2" s="59"/>
      <c r="G2" s="59"/>
      <c r="H2" s="59"/>
      <c r="I2" s="59"/>
      <c r="J2" s="60"/>
    </row>
    <row r="3" spans="1:10" ht="18" customHeight="1" x14ac:dyDescent="0.25">
      <c r="A3" s="54"/>
      <c r="B3" s="55"/>
      <c r="C3" s="71"/>
      <c r="D3" s="58" t="s">
        <v>4</v>
      </c>
      <c r="E3" s="59"/>
      <c r="F3" s="59"/>
      <c r="G3" s="59"/>
      <c r="H3" s="59"/>
      <c r="I3" s="59"/>
      <c r="J3" s="60"/>
    </row>
    <row r="4" spans="1:10" ht="25.15" customHeight="1" x14ac:dyDescent="0.25">
      <c r="A4" s="56"/>
      <c r="B4" s="57"/>
      <c r="C4" s="72"/>
      <c r="D4" s="61" t="s">
        <v>5</v>
      </c>
      <c r="E4" s="62"/>
      <c r="F4" s="62"/>
      <c r="G4" s="62"/>
      <c r="H4" s="62"/>
      <c r="I4" s="62"/>
      <c r="J4" s="63"/>
    </row>
    <row r="5" spans="1:10" s="5" customFormat="1" ht="28.9" customHeight="1" x14ac:dyDescent="0.25">
      <c r="A5" s="6" t="s">
        <v>0</v>
      </c>
      <c r="B5" s="66" t="s">
        <v>6</v>
      </c>
      <c r="C5" s="67"/>
      <c r="D5" s="15" t="s">
        <v>234</v>
      </c>
      <c r="E5" s="15" t="s">
        <v>11</v>
      </c>
      <c r="F5" s="15" t="s">
        <v>7</v>
      </c>
      <c r="G5" s="15" t="s">
        <v>9</v>
      </c>
      <c r="H5" s="15" t="s">
        <v>10</v>
      </c>
      <c r="I5" s="15" t="s">
        <v>12</v>
      </c>
      <c r="J5" s="15" t="s">
        <v>1</v>
      </c>
    </row>
    <row r="6" spans="1:10" s="11" customFormat="1" ht="17.649999999999999" customHeight="1" x14ac:dyDescent="0.25">
      <c r="A6" s="2"/>
      <c r="B6" s="68" t="s">
        <v>13</v>
      </c>
      <c r="C6" s="68"/>
      <c r="D6" s="16" t="s">
        <v>117</v>
      </c>
      <c r="E6" s="3"/>
      <c r="F6" s="3">
        <f>SUMIF('chi tiết'!$B$6:$B$263,'tổng hợp'!B6,'chi tiết'!$F$6:$F$263)</f>
        <v>85</v>
      </c>
      <c r="G6" s="3"/>
      <c r="H6" s="3"/>
      <c r="I6" s="3"/>
      <c r="J6" s="17" t="s">
        <v>173</v>
      </c>
    </row>
    <row r="7" spans="1:10" s="11" customFormat="1" ht="17.649999999999999" customHeight="1" x14ac:dyDescent="0.25">
      <c r="A7" s="2"/>
      <c r="B7" s="68" t="s">
        <v>18</v>
      </c>
      <c r="C7" s="68"/>
      <c r="D7" s="16" t="s">
        <v>119</v>
      </c>
      <c r="E7" s="3"/>
      <c r="F7" s="3">
        <f>SUMIF('chi tiết'!$B$6:$B$263,'tổng hợp'!B7,'chi tiết'!$F$6:$F$263)</f>
        <v>3</v>
      </c>
      <c r="G7" s="3"/>
      <c r="H7" s="3"/>
      <c r="I7" s="3"/>
      <c r="J7" s="18" t="s">
        <v>173</v>
      </c>
    </row>
    <row r="8" spans="1:10" s="11" customFormat="1" ht="17.649999999999999" customHeight="1" x14ac:dyDescent="0.25">
      <c r="A8" s="2"/>
      <c r="B8" s="68" t="s">
        <v>17</v>
      </c>
      <c r="C8" s="68"/>
      <c r="D8" s="16" t="s">
        <v>118</v>
      </c>
      <c r="E8" s="3"/>
      <c r="F8" s="3">
        <f>SUMIF('chi tiết'!$B$6:$B$263,'tổng hợp'!B8,'chi tiết'!$F$6:$F$263)</f>
        <v>4</v>
      </c>
      <c r="G8" s="3"/>
      <c r="H8" s="3"/>
      <c r="I8" s="3"/>
      <c r="J8" s="18" t="s">
        <v>174</v>
      </c>
    </row>
    <row r="9" spans="1:10" s="11" customFormat="1" ht="17.649999999999999" customHeight="1" x14ac:dyDescent="0.25">
      <c r="A9" s="2"/>
      <c r="B9" s="68" t="s">
        <v>16</v>
      </c>
      <c r="C9" s="68"/>
      <c r="D9" s="16" t="s">
        <v>120</v>
      </c>
      <c r="E9" s="3"/>
      <c r="F9" s="3">
        <f>SUMIF('chi tiết'!$B$6:$B$263,'tổng hợp'!B9,'chi tiết'!$F$6:$F$263)</f>
        <v>10</v>
      </c>
      <c r="G9" s="3"/>
      <c r="H9" s="3"/>
      <c r="I9" s="3"/>
      <c r="J9" s="18" t="s">
        <v>174</v>
      </c>
    </row>
    <row r="10" spans="1:10" s="11" customFormat="1" ht="17.649999999999999" customHeight="1" x14ac:dyDescent="0.25">
      <c r="A10" s="2"/>
      <c r="B10" s="68" t="s">
        <v>30</v>
      </c>
      <c r="C10" s="68"/>
      <c r="D10" s="16" t="s">
        <v>122</v>
      </c>
      <c r="E10" s="3"/>
      <c r="F10" s="3">
        <f>SUMIF('chi tiết'!$B$6:$B$263,'tổng hợp'!B10,'chi tiết'!$F$6:$F$263)</f>
        <v>8</v>
      </c>
      <c r="G10" s="3"/>
      <c r="H10" s="3"/>
      <c r="I10" s="3"/>
      <c r="J10" s="18" t="s">
        <v>175</v>
      </c>
    </row>
    <row r="11" spans="1:10" s="11" customFormat="1" ht="17.649999999999999" customHeight="1" x14ac:dyDescent="0.25">
      <c r="A11" s="2"/>
      <c r="B11" s="68" t="s">
        <v>29</v>
      </c>
      <c r="C11" s="68"/>
      <c r="D11" s="16" t="s">
        <v>121</v>
      </c>
      <c r="E11" s="3"/>
      <c r="F11" s="3">
        <f>SUMIF('chi tiết'!$B$6:$B$263,'tổng hợp'!B11,'chi tiết'!$F$6:$F$263)</f>
        <v>8</v>
      </c>
      <c r="G11" s="3"/>
      <c r="H11" s="3"/>
      <c r="I11" s="3"/>
      <c r="J11" s="18" t="s">
        <v>175</v>
      </c>
    </row>
    <row r="12" spans="1:10" s="11" customFormat="1" ht="17.649999999999999" customHeight="1" x14ac:dyDescent="0.25">
      <c r="A12" s="2"/>
      <c r="B12" s="68" t="s">
        <v>167</v>
      </c>
      <c r="C12" s="68"/>
      <c r="D12" s="16" t="s">
        <v>130</v>
      </c>
      <c r="E12" s="3"/>
      <c r="F12" s="3">
        <f>SUMIF('chi tiết'!$B$6:$B$263,'tổng hợp'!B12,'chi tiết'!$F$6:$F$263)</f>
        <v>1</v>
      </c>
      <c r="G12" s="3"/>
      <c r="H12" s="3"/>
      <c r="I12" s="3"/>
      <c r="J12" s="18" t="s">
        <v>45</v>
      </c>
    </row>
    <row r="13" spans="1:10" s="11" customFormat="1" ht="17.649999999999999" customHeight="1" x14ac:dyDescent="0.25">
      <c r="A13" s="2"/>
      <c r="B13" s="68" t="s">
        <v>168</v>
      </c>
      <c r="C13" s="68"/>
      <c r="D13" s="16" t="s">
        <v>131</v>
      </c>
      <c r="E13" s="3"/>
      <c r="F13" s="3">
        <f>SUMIF('chi tiết'!$B$6:$B$263,'tổng hợp'!B13,'chi tiết'!$F$6:$F$263)</f>
        <v>1</v>
      </c>
      <c r="G13" s="3"/>
      <c r="H13" s="3"/>
      <c r="I13" s="3"/>
      <c r="J13" s="18" t="s">
        <v>45</v>
      </c>
    </row>
    <row r="14" spans="1:10" s="11" customFormat="1" ht="17.649999999999999" customHeight="1" x14ac:dyDescent="0.25">
      <c r="A14" s="2"/>
      <c r="B14" s="68" t="s">
        <v>169</v>
      </c>
      <c r="C14" s="68"/>
      <c r="D14" s="16" t="s">
        <v>132</v>
      </c>
      <c r="E14" s="3"/>
      <c r="F14" s="3">
        <f>SUMIF('chi tiết'!$B$6:$B$263,'tổng hợp'!B14,'chi tiết'!$F$6:$F$263)</f>
        <v>1</v>
      </c>
      <c r="G14" s="3"/>
      <c r="H14" s="3"/>
      <c r="I14" s="3"/>
      <c r="J14" s="18" t="s">
        <v>172</v>
      </c>
    </row>
    <row r="15" spans="1:10" s="11" customFormat="1" ht="17.649999999999999" customHeight="1" x14ac:dyDescent="0.25">
      <c r="A15" s="2"/>
      <c r="B15" s="68" t="s">
        <v>170</v>
      </c>
      <c r="C15" s="68"/>
      <c r="D15" s="16" t="s">
        <v>133</v>
      </c>
      <c r="E15" s="3"/>
      <c r="F15" s="3">
        <f>SUMIF('chi tiết'!$B$6:$B$263,'tổng hợp'!B15,'chi tiết'!$F$6:$F$263)</f>
        <v>1</v>
      </c>
      <c r="G15" s="3"/>
      <c r="H15" s="3"/>
      <c r="I15" s="3"/>
      <c r="J15" s="18" t="s">
        <v>172</v>
      </c>
    </row>
    <row r="16" spans="1:10" s="11" customFormat="1" ht="17.649999999999999" customHeight="1" x14ac:dyDescent="0.25">
      <c r="A16" s="3"/>
      <c r="B16" s="68" t="s">
        <v>51</v>
      </c>
      <c r="C16" s="68"/>
      <c r="D16" s="16" t="s">
        <v>138</v>
      </c>
      <c r="E16" s="18"/>
      <c r="F16" s="3">
        <f>SUMIF('chi tiết'!$B$6:$B$263,'tổng hợp'!B16,'chi tiết'!$F$6:$F$263)</f>
        <v>1</v>
      </c>
      <c r="G16" s="18"/>
      <c r="H16" s="18"/>
      <c r="I16" s="18"/>
      <c r="J16" s="18"/>
    </row>
    <row r="17" spans="1:10" s="11" customFormat="1" ht="17.649999999999999" customHeight="1" x14ac:dyDescent="0.25">
      <c r="A17" s="2"/>
      <c r="B17" s="68" t="s">
        <v>171</v>
      </c>
      <c r="C17" s="68"/>
      <c r="D17" s="16" t="s">
        <v>142</v>
      </c>
      <c r="E17" s="3"/>
      <c r="F17" s="3">
        <f>SUMIF('chi tiết'!$B$6:$B$263,'tổng hợp'!B17,'chi tiết'!$F$6:$F$263)</f>
        <v>2</v>
      </c>
      <c r="G17" s="3"/>
      <c r="H17" s="3"/>
      <c r="I17" s="3"/>
      <c r="J17" s="18"/>
    </row>
    <row r="18" spans="1:10" s="11" customFormat="1" ht="17.649999999999999" customHeight="1" x14ac:dyDescent="0.25">
      <c r="A18" s="2"/>
      <c r="B18" s="68" t="s">
        <v>22</v>
      </c>
      <c r="C18" s="68"/>
      <c r="D18" s="16" t="s">
        <v>116</v>
      </c>
      <c r="E18" s="3"/>
      <c r="F18" s="3">
        <f>SUMIF('chi tiết'!$B$6:$B$263,'tổng hợp'!B18,'chi tiết'!$F$6:$F$263)</f>
        <v>98</v>
      </c>
      <c r="G18" s="3"/>
      <c r="H18" s="3"/>
      <c r="I18" s="3"/>
      <c r="J18" s="18"/>
    </row>
    <row r="19" spans="1:10" s="11" customFormat="1" ht="17.649999999999999" customHeight="1" x14ac:dyDescent="0.25">
      <c r="A19" s="2"/>
      <c r="B19" s="68" t="s">
        <v>21</v>
      </c>
      <c r="C19" s="68"/>
      <c r="D19" s="16" t="s">
        <v>115</v>
      </c>
      <c r="E19" s="3"/>
      <c r="F19" s="3">
        <f>SUMIF('chi tiết'!$B$6:$B$263,'tổng hợp'!B19,'chi tiết'!$F$6:$F$263)</f>
        <v>14</v>
      </c>
      <c r="G19" s="3"/>
      <c r="H19" s="3"/>
      <c r="I19" s="3"/>
      <c r="J19" s="18"/>
    </row>
    <row r="20" spans="1:10" s="11" customFormat="1" ht="17.649999999999999" customHeight="1" x14ac:dyDescent="0.25">
      <c r="A20" s="2"/>
      <c r="B20" s="68" t="s">
        <v>23</v>
      </c>
      <c r="C20" s="68"/>
      <c r="D20" s="16" t="s">
        <v>134</v>
      </c>
      <c r="E20" s="3"/>
      <c r="F20" s="3">
        <f>SUMIF('chi tiết'!$B$6:$B$263,'tổng hợp'!B20,'chi tiết'!$F$6:$F$263)</f>
        <v>95</v>
      </c>
      <c r="G20" s="3"/>
      <c r="H20" s="3"/>
      <c r="I20" s="3"/>
      <c r="J20" s="18"/>
    </row>
    <row r="21" spans="1:10" s="11" customFormat="1" ht="17.649999999999999" customHeight="1" x14ac:dyDescent="0.25">
      <c r="A21" s="3"/>
      <c r="B21" s="68" t="s">
        <v>61</v>
      </c>
      <c r="C21" s="68"/>
      <c r="D21" s="16" t="s">
        <v>139</v>
      </c>
      <c r="E21" s="18"/>
      <c r="F21" s="3">
        <f>SUMIF('chi tiết'!$B$6:$B$263,'tổng hợp'!B21,'chi tiết'!$F$6:$F$263)</f>
        <v>4</v>
      </c>
      <c r="G21" s="18"/>
      <c r="H21" s="18"/>
      <c r="I21" s="18"/>
      <c r="J21" s="18"/>
    </row>
    <row r="22" spans="1:10" s="11" customFormat="1" ht="17.649999999999999" customHeight="1" x14ac:dyDescent="0.25">
      <c r="A22" s="2"/>
      <c r="B22" s="68" t="s">
        <v>152</v>
      </c>
      <c r="C22" s="68"/>
      <c r="D22" s="16" t="s">
        <v>123</v>
      </c>
      <c r="E22" s="3"/>
      <c r="F22" s="3">
        <f>SUMIF('chi tiết'!$B$6:$B$263,'tổng hợp'!B22,'chi tiết'!$F$6:$F$263)</f>
        <v>91</v>
      </c>
      <c r="G22" s="3"/>
      <c r="H22" s="3"/>
      <c r="I22" s="3"/>
      <c r="J22" s="18"/>
    </row>
    <row r="23" spans="1:10" s="11" customFormat="1" ht="17.649999999999999" customHeight="1" x14ac:dyDescent="0.25">
      <c r="A23" s="2"/>
      <c r="B23" s="68" t="s">
        <v>153</v>
      </c>
      <c r="C23" s="68"/>
      <c r="D23" s="16" t="s">
        <v>124</v>
      </c>
      <c r="E23" s="3"/>
      <c r="F23" s="3">
        <f>SUMIF('chi tiết'!$B$6:$B$263,'tổng hợp'!B23,'chi tiết'!$F$6:$F$263)</f>
        <v>1</v>
      </c>
      <c r="G23" s="2"/>
      <c r="H23" s="2"/>
      <c r="I23" s="3"/>
      <c r="J23" s="18" t="s">
        <v>177</v>
      </c>
    </row>
    <row r="24" spans="1:10" s="11" customFormat="1" ht="17.649999999999999" customHeight="1" x14ac:dyDescent="0.25">
      <c r="A24" s="2"/>
      <c r="B24" s="68" t="s">
        <v>162</v>
      </c>
      <c r="C24" s="68"/>
      <c r="D24" s="16" t="s">
        <v>125</v>
      </c>
      <c r="E24" s="3"/>
      <c r="F24" s="3">
        <f>SUMIF('chi tiết'!$B$6:$B$263,'tổng hợp'!B24,'chi tiết'!$F$6:$F$263)</f>
        <v>24</v>
      </c>
      <c r="G24" s="3"/>
      <c r="H24" s="3"/>
      <c r="I24" s="3"/>
      <c r="J24" s="17"/>
    </row>
    <row r="25" spans="1:10" s="11" customFormat="1" ht="17.649999999999999" customHeight="1" x14ac:dyDescent="0.25">
      <c r="A25" s="2"/>
      <c r="B25" s="68" t="s">
        <v>163</v>
      </c>
      <c r="C25" s="68"/>
      <c r="D25" s="16" t="s">
        <v>126</v>
      </c>
      <c r="E25" s="3"/>
      <c r="F25" s="3">
        <f>SUMIF('chi tiết'!$B$6:$B$263,'tổng hợp'!B25,'chi tiết'!$F$6:$F$263)</f>
        <v>6</v>
      </c>
      <c r="G25" s="3"/>
      <c r="H25" s="3"/>
      <c r="I25" s="3"/>
      <c r="J25" s="18"/>
    </row>
    <row r="26" spans="1:10" s="11" customFormat="1" ht="17.649999999999999" customHeight="1" x14ac:dyDescent="0.25">
      <c r="A26" s="2"/>
      <c r="B26" s="68" t="s">
        <v>164</v>
      </c>
      <c r="C26" s="68"/>
      <c r="D26" s="16" t="s">
        <v>127</v>
      </c>
      <c r="E26" s="3"/>
      <c r="F26" s="3">
        <f>SUMIF('chi tiết'!$B$6:$B$263,'tổng hợp'!B26,'chi tiết'!$F$6:$F$263)</f>
        <v>1</v>
      </c>
      <c r="G26" s="3"/>
      <c r="H26" s="3"/>
      <c r="I26" s="3"/>
      <c r="J26" s="18" t="s">
        <v>178</v>
      </c>
    </row>
    <row r="27" spans="1:10" s="11" customFormat="1" ht="17.649999999999999" customHeight="1" x14ac:dyDescent="0.25">
      <c r="A27" s="2"/>
      <c r="B27" s="68" t="s">
        <v>165</v>
      </c>
      <c r="C27" s="68"/>
      <c r="D27" s="16" t="s">
        <v>128</v>
      </c>
      <c r="E27" s="3"/>
      <c r="F27" s="3">
        <f>SUMIF('chi tiết'!$B$6:$B$263,'tổng hợp'!B27,'chi tiết'!$F$6:$F$263)</f>
        <v>2</v>
      </c>
      <c r="G27" s="3"/>
      <c r="H27" s="3"/>
      <c r="I27" s="3"/>
      <c r="J27" s="18"/>
    </row>
    <row r="28" spans="1:10" s="11" customFormat="1" ht="17.649999999999999" customHeight="1" x14ac:dyDescent="0.25">
      <c r="A28" s="2"/>
      <c r="B28" s="68" t="s">
        <v>166</v>
      </c>
      <c r="C28" s="68"/>
      <c r="D28" s="16" t="s">
        <v>129</v>
      </c>
      <c r="E28" s="3"/>
      <c r="F28" s="3">
        <f>SUMIF('chi tiết'!$B$6:$B$263,'tổng hợp'!B28,'chi tiết'!$F$6:$F$263)</f>
        <v>3</v>
      </c>
      <c r="G28" s="3"/>
      <c r="H28" s="3"/>
      <c r="I28" s="3"/>
      <c r="J28" s="18" t="s">
        <v>180</v>
      </c>
    </row>
    <row r="29" spans="1:10" s="11" customFormat="1" ht="17.649999999999999" customHeight="1" x14ac:dyDescent="0.25">
      <c r="A29" s="2"/>
      <c r="B29" s="68" t="s">
        <v>155</v>
      </c>
      <c r="C29" s="68"/>
      <c r="D29" s="16" t="s">
        <v>154</v>
      </c>
      <c r="E29" s="3"/>
      <c r="F29" s="3">
        <f>SUMIF('chi tiết'!$B$6:$B$263,'tổng hợp'!B29,'chi tiết'!$F$6:$F$263)</f>
        <v>12</v>
      </c>
      <c r="G29" s="3"/>
      <c r="H29" s="3"/>
      <c r="I29" s="3"/>
      <c r="J29" s="18" t="s">
        <v>179</v>
      </c>
    </row>
    <row r="30" spans="1:10" s="11" customFormat="1" ht="17.649999999999999" customHeight="1" x14ac:dyDescent="0.25">
      <c r="A30" s="3"/>
      <c r="B30" s="69" t="s">
        <v>189</v>
      </c>
      <c r="C30" s="69"/>
      <c r="D30" s="16" t="s">
        <v>195</v>
      </c>
      <c r="E30" s="18"/>
      <c r="F30" s="3">
        <f>SUMIF('chi tiết'!$B$6:$B$263,'tổng hợp'!B30,'chi tiết'!$F$6:$F$263)</f>
        <v>2</v>
      </c>
      <c r="G30" s="18"/>
      <c r="H30" s="18"/>
      <c r="I30" s="18"/>
      <c r="J30" s="18"/>
    </row>
    <row r="31" spans="1:10" s="11" customFormat="1" ht="17.649999999999999" customHeight="1" x14ac:dyDescent="0.25">
      <c r="A31" s="3"/>
      <c r="B31" s="68" t="s">
        <v>49</v>
      </c>
      <c r="C31" s="68"/>
      <c r="D31" s="16" t="s">
        <v>140</v>
      </c>
      <c r="E31" s="18"/>
      <c r="F31" s="3">
        <f>SUMIF('chi tiết'!$B$6:$B$263,'tổng hợp'!B31,'chi tiết'!$F$6:$F$263)</f>
        <v>2</v>
      </c>
      <c r="G31" s="18"/>
      <c r="H31" s="18"/>
      <c r="I31" s="18"/>
      <c r="J31" s="18" t="s">
        <v>48</v>
      </c>
    </row>
    <row r="32" spans="1:10" s="11" customFormat="1" ht="17.649999999999999" customHeight="1" x14ac:dyDescent="0.25">
      <c r="A32" s="3"/>
      <c r="B32" s="69" t="s">
        <v>62</v>
      </c>
      <c r="C32" s="69"/>
      <c r="D32" s="16" t="s">
        <v>141</v>
      </c>
      <c r="E32" s="18"/>
      <c r="F32" s="3">
        <f>SUMIF('chi tiết'!$B$6:$B$263,'tổng hợp'!B32,'chi tiết'!$F$6:$F$263)</f>
        <v>1</v>
      </c>
      <c r="G32" s="18"/>
      <c r="H32" s="18"/>
      <c r="I32" s="18"/>
      <c r="J32" s="18" t="s">
        <v>176</v>
      </c>
    </row>
    <row r="33" spans="1:10" s="11" customFormat="1" ht="17.649999999999999" customHeight="1" x14ac:dyDescent="0.25">
      <c r="A33" s="3"/>
      <c r="B33" s="69" t="s">
        <v>198</v>
      </c>
      <c r="C33" s="69"/>
      <c r="D33" s="16" t="s">
        <v>160</v>
      </c>
      <c r="E33" s="18"/>
      <c r="F33" s="3">
        <f>SUMIF('chi tiết'!$B$6:$B$263,'tổng hợp'!B33,'chi tiết'!$F$6:$F$263)</f>
        <v>1</v>
      </c>
      <c r="G33" s="18"/>
      <c r="H33" s="18"/>
      <c r="I33" s="18"/>
      <c r="J33" s="18" t="s">
        <v>45</v>
      </c>
    </row>
    <row r="34" spans="1:10" s="11" customFormat="1" ht="17.649999999999999" customHeight="1" x14ac:dyDescent="0.25">
      <c r="A34" s="3"/>
      <c r="B34" s="69" t="s">
        <v>90</v>
      </c>
      <c r="C34" s="69"/>
      <c r="D34" s="16" t="s">
        <v>157</v>
      </c>
      <c r="E34" s="18"/>
      <c r="F34" s="3">
        <f>SUMIF('chi tiết'!$B$6:$B$263,'tổng hợp'!B34,'chi tiết'!$F$6:$F$263)</f>
        <v>1</v>
      </c>
      <c r="G34" s="18"/>
      <c r="H34" s="18"/>
      <c r="I34" s="18"/>
      <c r="J34" s="18" t="s">
        <v>172</v>
      </c>
    </row>
    <row r="35" spans="1:10" s="11" customFormat="1" ht="17.649999999999999" customHeight="1" x14ac:dyDescent="0.25">
      <c r="A35" s="3"/>
      <c r="B35" s="69" t="s">
        <v>91</v>
      </c>
      <c r="C35" s="69"/>
      <c r="D35" s="16" t="s">
        <v>135</v>
      </c>
      <c r="E35" s="18"/>
      <c r="F35" s="3">
        <f>SUMIF('chi tiết'!$B$6:$B$263,'tổng hợp'!B35,'chi tiết'!$F$6:$F$263)</f>
        <v>1</v>
      </c>
      <c r="G35" s="18"/>
      <c r="H35" s="18"/>
      <c r="I35" s="18"/>
      <c r="J35" s="18" t="s">
        <v>172</v>
      </c>
    </row>
    <row r="36" spans="1:10" s="11" customFormat="1" ht="17.649999999999999" customHeight="1" x14ac:dyDescent="0.25">
      <c r="A36" s="3"/>
      <c r="B36" s="69" t="s">
        <v>84</v>
      </c>
      <c r="C36" s="69"/>
      <c r="D36" s="16" t="s">
        <v>156</v>
      </c>
      <c r="E36" s="18"/>
      <c r="F36" s="3">
        <f>SUMIF('chi tiết'!$B$6:$B$263,'tổng hợp'!B36,'chi tiết'!$F$6:$F$263)</f>
        <v>9</v>
      </c>
      <c r="G36" s="18"/>
      <c r="H36" s="18"/>
      <c r="I36" s="18"/>
      <c r="J36" s="18"/>
    </row>
    <row r="37" spans="1:10" s="11" customFormat="1" ht="17.649999999999999" customHeight="1" x14ac:dyDescent="0.25">
      <c r="A37" s="3"/>
      <c r="B37" s="69" t="s">
        <v>199</v>
      </c>
      <c r="C37" s="69"/>
      <c r="D37" s="16" t="s">
        <v>200</v>
      </c>
      <c r="E37" s="18"/>
      <c r="F37" s="3">
        <f>SUMIF('chi tiết'!$B$6:$B$263,'tổng hợp'!B37,'chi tiết'!$F$6:$F$263)</f>
        <v>2</v>
      </c>
      <c r="G37" s="18"/>
      <c r="H37" s="18"/>
      <c r="I37" s="18"/>
      <c r="J37" s="18" t="s">
        <v>181</v>
      </c>
    </row>
    <row r="38" spans="1:10" s="11" customFormat="1" ht="17.649999999999999" customHeight="1" x14ac:dyDescent="0.25">
      <c r="A38" s="3"/>
      <c r="B38" s="69" t="s">
        <v>85</v>
      </c>
      <c r="C38" s="69"/>
      <c r="D38" s="16" t="s">
        <v>151</v>
      </c>
      <c r="E38" s="18"/>
      <c r="F38" s="3">
        <f>SUMIF('chi tiết'!$B$6:$B$263,'tổng hợp'!B38,'chi tiết'!$F$6:$F$263)</f>
        <v>4</v>
      </c>
      <c r="G38" s="18"/>
      <c r="H38" s="18"/>
      <c r="I38" s="18"/>
      <c r="J38" s="18"/>
    </row>
    <row r="39" spans="1:10" s="11" customFormat="1" ht="17.649999999999999" customHeight="1" x14ac:dyDescent="0.25">
      <c r="A39" s="3"/>
      <c r="B39" s="69" t="s">
        <v>182</v>
      </c>
      <c r="C39" s="69"/>
      <c r="D39" s="16" t="s">
        <v>232</v>
      </c>
      <c r="E39" s="18"/>
      <c r="F39" s="3">
        <f>SUMIF('chi tiết'!$B$6:$B$263,'tổng hợp'!B39,'chi tiết'!$F$6:$F$263)</f>
        <v>4</v>
      </c>
      <c r="G39" s="18"/>
      <c r="H39" s="18"/>
      <c r="I39" s="18"/>
      <c r="J39" s="18"/>
    </row>
    <row r="40" spans="1:10" s="11" customFormat="1" ht="17.649999999999999" customHeight="1" x14ac:dyDescent="0.25">
      <c r="A40" s="3"/>
      <c r="B40" s="69" t="s">
        <v>201</v>
      </c>
      <c r="C40" s="69"/>
      <c r="D40" s="16" t="s">
        <v>137</v>
      </c>
      <c r="E40" s="18"/>
      <c r="F40" s="3">
        <f>SUMIF('chi tiết'!$B$6:$B$263,'tổng hợp'!B40,'chi tiết'!$F$6:$F$263)</f>
        <v>2</v>
      </c>
      <c r="G40" s="18"/>
      <c r="H40" s="18"/>
      <c r="I40" s="18"/>
      <c r="J40" s="18"/>
    </row>
    <row r="41" spans="1:10" s="11" customFormat="1" ht="17.649999999999999" customHeight="1" x14ac:dyDescent="0.25">
      <c r="A41" s="2"/>
      <c r="B41" s="68" t="s">
        <v>59</v>
      </c>
      <c r="C41" s="68"/>
      <c r="D41" s="16" t="s">
        <v>196</v>
      </c>
      <c r="E41" s="3"/>
      <c r="F41" s="3">
        <f>SUMIF('chi tiết'!$B$6:$B$263,'tổng hợp'!B41,'chi tiết'!$F$6:$F$263)</f>
        <v>2</v>
      </c>
      <c r="G41" s="3"/>
      <c r="H41" s="3"/>
      <c r="I41" s="3"/>
      <c r="J41" s="18"/>
    </row>
    <row r="42" spans="1:10" s="11" customFormat="1" ht="17.649999999999999" customHeight="1" x14ac:dyDescent="0.25">
      <c r="A42" s="3"/>
      <c r="B42" s="69" t="s">
        <v>231</v>
      </c>
      <c r="C42" s="69"/>
      <c r="D42" s="16" t="s">
        <v>161</v>
      </c>
      <c r="E42" s="18"/>
      <c r="F42" s="3">
        <f>SUMIF('chi tiết'!$B$6:$B$263,'tổng hợp'!B42,'chi tiết'!$F$6:$F$263)</f>
        <v>1</v>
      </c>
      <c r="G42" s="18"/>
      <c r="H42" s="18"/>
      <c r="I42" s="18"/>
      <c r="J42" s="18" t="s">
        <v>107</v>
      </c>
    </row>
    <row r="43" spans="1:10" s="11" customFormat="1" ht="17.649999999999999" customHeight="1" x14ac:dyDescent="0.25">
      <c r="A43" s="3"/>
      <c r="B43" s="69" t="s">
        <v>183</v>
      </c>
      <c r="C43" s="69"/>
      <c r="D43" s="16" t="s">
        <v>190</v>
      </c>
      <c r="E43" s="18"/>
      <c r="F43" s="3">
        <f>SUMIF('chi tiết'!$B$6:$B$263,'tổng hợp'!B43,'chi tiết'!$F$6:$F$263)</f>
        <v>2</v>
      </c>
      <c r="G43" s="18"/>
      <c r="H43" s="18"/>
      <c r="I43" s="18"/>
      <c r="J43" s="18" t="s">
        <v>96</v>
      </c>
    </row>
    <row r="44" spans="1:10" s="11" customFormat="1" ht="17.649999999999999" customHeight="1" x14ac:dyDescent="0.25">
      <c r="A44" s="3"/>
      <c r="B44" s="69" t="s">
        <v>185</v>
      </c>
      <c r="C44" s="69"/>
      <c r="D44" s="16" t="s">
        <v>191</v>
      </c>
      <c r="E44" s="18"/>
      <c r="F44" s="3">
        <f>SUMIF('chi tiết'!$B$6:$B$263,'tổng hợp'!B44,'chi tiết'!$F$6:$F$263)</f>
        <v>1</v>
      </c>
      <c r="G44" s="18"/>
      <c r="H44" s="18"/>
      <c r="I44" s="18"/>
      <c r="J44" s="18" t="s">
        <v>172</v>
      </c>
    </row>
    <row r="45" spans="1:10" s="11" customFormat="1" ht="17.649999999999999" customHeight="1" x14ac:dyDescent="0.25">
      <c r="A45" s="3"/>
      <c r="B45" s="69" t="s">
        <v>186</v>
      </c>
      <c r="C45" s="69"/>
      <c r="D45" s="16" t="s">
        <v>192</v>
      </c>
      <c r="E45" s="18"/>
      <c r="F45" s="3">
        <f>SUMIF('chi tiết'!$B$6:$B$263,'tổng hợp'!B45,'chi tiết'!$F$6:$F$263)</f>
        <v>2</v>
      </c>
      <c r="G45" s="18"/>
      <c r="H45" s="18"/>
      <c r="I45" s="18"/>
      <c r="J45" s="18" t="s">
        <v>184</v>
      </c>
    </row>
    <row r="46" spans="1:10" s="11" customFormat="1" ht="17.649999999999999" customHeight="1" x14ac:dyDescent="0.25">
      <c r="A46" s="2"/>
      <c r="B46" s="68" t="s">
        <v>197</v>
      </c>
      <c r="C46" s="68"/>
      <c r="D46" s="16" t="s">
        <v>193</v>
      </c>
      <c r="E46" s="3"/>
      <c r="F46" s="3">
        <f>SUMIF('chi tiết'!$B$6:$B$263,'tổng hợp'!B46,'chi tiết'!$F$6:$F$263)</f>
        <v>1</v>
      </c>
      <c r="G46" s="2"/>
      <c r="H46" s="2"/>
      <c r="I46" s="2"/>
      <c r="J46" s="18" t="s">
        <v>33</v>
      </c>
    </row>
    <row r="47" spans="1:10" s="11" customFormat="1" ht="17.649999999999999" customHeight="1" x14ac:dyDescent="0.25">
      <c r="A47" s="3"/>
      <c r="B47" s="69" t="s">
        <v>42</v>
      </c>
      <c r="C47" s="69"/>
      <c r="D47" s="16" t="s">
        <v>136</v>
      </c>
      <c r="E47" s="18"/>
      <c r="F47" s="3">
        <f>SUMIF('chi tiết'!$B$6:$B$263,'tổng hợp'!B47,'chi tiết'!$F$6:$F$263)</f>
        <v>2</v>
      </c>
      <c r="G47" s="18"/>
      <c r="H47" s="18"/>
      <c r="I47" s="18"/>
      <c r="J47" s="18"/>
    </row>
    <row r="48" spans="1:10" s="11" customFormat="1" ht="17.649999999999999" customHeight="1" x14ac:dyDescent="0.25">
      <c r="A48" s="3"/>
      <c r="B48" s="69" t="s">
        <v>187</v>
      </c>
      <c r="C48" s="69"/>
      <c r="D48" s="16" t="s">
        <v>194</v>
      </c>
      <c r="E48" s="18"/>
      <c r="F48" s="3">
        <f>SUMIF('chi tiết'!$B$6:$B$263,'tổng hợp'!B48,'chi tiết'!$F$6:$F$263)</f>
        <v>1</v>
      </c>
      <c r="G48" s="18"/>
      <c r="H48" s="18"/>
      <c r="I48" s="18"/>
      <c r="J48" s="18" t="s">
        <v>172</v>
      </c>
    </row>
    <row r="49" spans="1:10" s="11" customFormat="1" ht="17.649999999999999" customHeight="1" x14ac:dyDescent="0.25">
      <c r="A49" s="3"/>
      <c r="B49" s="69" t="s">
        <v>66</v>
      </c>
      <c r="C49" s="69"/>
      <c r="D49" s="16" t="s">
        <v>143</v>
      </c>
      <c r="E49" s="18"/>
      <c r="F49" s="3">
        <f>SUMIF('chi tiết'!$B$6:$B$263,'tổng hợp'!B49,'chi tiết'!$F$6:$F$263)</f>
        <v>96</v>
      </c>
      <c r="G49" s="18"/>
      <c r="H49" s="18"/>
      <c r="I49" s="18"/>
      <c r="J49" s="18"/>
    </row>
    <row r="50" spans="1:10" s="11" customFormat="1" ht="17.649999999999999" customHeight="1" x14ac:dyDescent="0.25">
      <c r="A50" s="3"/>
      <c r="B50" s="69" t="s">
        <v>202</v>
      </c>
      <c r="C50" s="69"/>
      <c r="D50" s="16" t="s">
        <v>144</v>
      </c>
      <c r="E50" s="18"/>
      <c r="F50" s="3">
        <f>SUMIF('chi tiết'!$B$6:$B$263,'tổng hợp'!B50,'chi tiết'!$F$6:$F$263)</f>
        <v>29</v>
      </c>
      <c r="G50" s="18"/>
      <c r="H50" s="18"/>
      <c r="I50" s="18"/>
      <c r="J50" s="18"/>
    </row>
    <row r="51" spans="1:10" s="11" customFormat="1" ht="17.649999999999999" customHeight="1" x14ac:dyDescent="0.25">
      <c r="A51" s="3"/>
      <c r="B51" s="69" t="s">
        <v>203</v>
      </c>
      <c r="C51" s="69"/>
      <c r="D51" s="16" t="s">
        <v>145</v>
      </c>
      <c r="E51" s="18"/>
      <c r="F51" s="3">
        <f>SUMIF('chi tiết'!$B$6:$B$263,'tổng hợp'!B51,'chi tiết'!$F$6:$F$263)</f>
        <v>127</v>
      </c>
      <c r="G51" s="18"/>
      <c r="H51" s="18"/>
      <c r="I51" s="18"/>
      <c r="J51" s="18"/>
    </row>
    <row r="52" spans="1:10" s="11" customFormat="1" ht="17.649999999999999" customHeight="1" x14ac:dyDescent="0.25">
      <c r="A52" s="3"/>
      <c r="B52" s="69" t="s">
        <v>204</v>
      </c>
      <c r="C52" s="69"/>
      <c r="D52" s="16" t="s">
        <v>150</v>
      </c>
      <c r="E52" s="18"/>
      <c r="F52" s="3">
        <f>SUMIF('chi tiết'!$B$6:$B$263,'tổng hợp'!B52,'chi tiết'!$F$6:$F$263)</f>
        <v>1</v>
      </c>
      <c r="G52" s="18"/>
      <c r="H52" s="18"/>
      <c r="I52" s="18"/>
      <c r="J52" s="18"/>
    </row>
    <row r="53" spans="1:10" s="11" customFormat="1" ht="17.649999999999999" customHeight="1" x14ac:dyDescent="0.25">
      <c r="A53" s="3"/>
      <c r="B53" s="69" t="s">
        <v>211</v>
      </c>
      <c r="C53" s="69"/>
      <c r="D53" s="16" t="s">
        <v>212</v>
      </c>
      <c r="E53" s="18"/>
      <c r="F53" s="3">
        <f>SUMIF('chi tiết'!$B$6:$B$263,'tổng hợp'!B53,'chi tiết'!$F$6:$F$263)</f>
        <v>74</v>
      </c>
      <c r="G53" s="18"/>
      <c r="H53" s="18"/>
      <c r="I53" s="18"/>
      <c r="J53" s="18"/>
    </row>
    <row r="54" spans="1:10" s="11" customFormat="1" ht="17.649999999999999" customHeight="1" x14ac:dyDescent="0.25">
      <c r="A54" s="3"/>
      <c r="B54" s="69" t="s">
        <v>71</v>
      </c>
      <c r="C54" s="69"/>
      <c r="D54" s="16" t="s">
        <v>146</v>
      </c>
      <c r="E54" s="18"/>
      <c r="F54" s="3">
        <f>SUMIF('chi tiết'!$B$6:$B$263,'tổng hợp'!B54,'chi tiết'!$F$6:$F$263)</f>
        <v>77</v>
      </c>
      <c r="G54" s="18"/>
      <c r="H54" s="18"/>
      <c r="I54" s="18"/>
      <c r="J54" s="18"/>
    </row>
    <row r="55" spans="1:10" s="11" customFormat="1" ht="17.649999999999999" customHeight="1" x14ac:dyDescent="0.25">
      <c r="A55" s="3"/>
      <c r="B55" s="69" t="s">
        <v>72</v>
      </c>
      <c r="C55" s="69"/>
      <c r="D55" s="16" t="s">
        <v>147</v>
      </c>
      <c r="E55" s="18"/>
      <c r="F55" s="3">
        <f>SUMIF('chi tiết'!$B$6:$B$263,'tổng hợp'!B55,'chi tiết'!$F$6:$F$263)</f>
        <v>93</v>
      </c>
      <c r="G55" s="18"/>
      <c r="H55" s="18"/>
      <c r="I55" s="18"/>
      <c r="J55" s="18"/>
    </row>
    <row r="56" spans="1:10" s="11" customFormat="1" ht="17.649999999999999" customHeight="1" x14ac:dyDescent="0.25">
      <c r="A56" s="3"/>
      <c r="B56" s="69" t="s">
        <v>73</v>
      </c>
      <c r="C56" s="69"/>
      <c r="D56" s="16" t="s">
        <v>148</v>
      </c>
      <c r="E56" s="18"/>
      <c r="F56" s="3">
        <f>SUMIF('chi tiết'!$B$6:$B$263,'tổng hợp'!B56,'chi tiết'!$F$6:$F$263)</f>
        <v>62</v>
      </c>
      <c r="G56" s="18"/>
      <c r="H56" s="18"/>
      <c r="I56" s="18"/>
      <c r="J56" s="18"/>
    </row>
    <row r="57" spans="1:10" s="11" customFormat="1" ht="17.649999999999999" customHeight="1" x14ac:dyDescent="0.25">
      <c r="A57" s="3"/>
      <c r="B57" s="69" t="s">
        <v>215</v>
      </c>
      <c r="C57" s="69"/>
      <c r="D57" s="16" t="s">
        <v>216</v>
      </c>
      <c r="E57" s="18"/>
      <c r="F57" s="3">
        <f>SUMIF('chi tiết'!$B$6:$B$263,'tổng hợp'!B57,'chi tiết'!$F$6:$F$263)</f>
        <v>1</v>
      </c>
      <c r="G57" s="18"/>
      <c r="H57" s="18"/>
      <c r="I57" s="18"/>
      <c r="J57" s="18"/>
    </row>
    <row r="58" spans="1:10" s="11" customFormat="1" ht="17.649999999999999" customHeight="1" x14ac:dyDescent="0.25">
      <c r="A58" s="3"/>
      <c r="B58" s="74" t="s">
        <v>74</v>
      </c>
      <c r="C58" s="75"/>
      <c r="D58" s="16" t="s">
        <v>149</v>
      </c>
      <c r="E58" s="18"/>
      <c r="F58" s="3">
        <f>SUMIF('chi tiết'!$B$6:$B$263,'tổng hợp'!B58,'chi tiết'!$F$6:$F$263)</f>
        <v>8</v>
      </c>
      <c r="G58" s="18"/>
      <c r="H58" s="18"/>
      <c r="I58" s="18"/>
      <c r="J58" s="18" t="s">
        <v>205</v>
      </c>
    </row>
    <row r="59" spans="1:10" s="11" customFormat="1" ht="17.649999999999999" customHeight="1" x14ac:dyDescent="0.25">
      <c r="A59" s="3"/>
      <c r="B59" s="69" t="s">
        <v>214</v>
      </c>
      <c r="C59" s="69"/>
      <c r="D59" s="16" t="s">
        <v>213</v>
      </c>
      <c r="E59" s="18"/>
      <c r="F59" s="3">
        <f>SUMIF('chi tiết'!$B$6:$B$263,'tổng hợp'!B59,'chi tiết'!$F$6:$F$263)</f>
        <v>2</v>
      </c>
      <c r="G59" s="18"/>
      <c r="H59" s="18"/>
      <c r="I59" s="18"/>
      <c r="J59" s="18" t="s">
        <v>180</v>
      </c>
    </row>
    <row r="60" spans="1:10" s="11" customFormat="1" ht="17.649999999999999" customHeight="1" x14ac:dyDescent="0.25">
      <c r="A60" s="3"/>
      <c r="B60" s="69" t="s">
        <v>217</v>
      </c>
      <c r="C60" s="69"/>
      <c r="D60" s="16" t="s">
        <v>219</v>
      </c>
      <c r="E60" s="18"/>
      <c r="F60" s="3">
        <f>SUMIF('chi tiết'!$B$6:$B$263,'tổng hợp'!B60,'chi tiết'!$F$6:$F$263)</f>
        <v>4</v>
      </c>
      <c r="G60" s="18"/>
      <c r="H60" s="18"/>
      <c r="I60" s="18"/>
      <c r="J60" s="18"/>
    </row>
    <row r="61" spans="1:10" s="11" customFormat="1" ht="17.649999999999999" customHeight="1" x14ac:dyDescent="0.25">
      <c r="A61" s="3"/>
      <c r="B61" s="69" t="s">
        <v>92</v>
      </c>
      <c r="C61" s="69"/>
      <c r="D61" s="16" t="s">
        <v>158</v>
      </c>
      <c r="E61" s="18"/>
      <c r="F61" s="3">
        <f>SUMIF('chi tiết'!$B$6:$B$263,'tổng hợp'!B61,'chi tiết'!$F$6:$F$263)</f>
        <v>2</v>
      </c>
      <c r="G61" s="18"/>
      <c r="H61" s="18"/>
      <c r="I61" s="18"/>
      <c r="J61" s="18"/>
    </row>
    <row r="62" spans="1:10" s="11" customFormat="1" ht="17.649999999999999" customHeight="1" x14ac:dyDescent="0.25">
      <c r="A62" s="3"/>
      <c r="B62" s="69" t="s">
        <v>93</v>
      </c>
      <c r="C62" s="69"/>
      <c r="D62" s="16" t="s">
        <v>159</v>
      </c>
      <c r="E62" s="18"/>
      <c r="F62" s="3">
        <f>SUMIF('chi tiết'!$B$6:$B$263,'tổng hợp'!B62,'chi tiết'!$F$6:$F$263)</f>
        <v>1</v>
      </c>
      <c r="G62" s="18"/>
      <c r="H62" s="18"/>
      <c r="I62" s="18"/>
      <c r="J62" s="18"/>
    </row>
    <row r="63" spans="1:10" s="11" customFormat="1" ht="17.649999999999999" customHeight="1" x14ac:dyDescent="0.25">
      <c r="A63" s="3"/>
      <c r="B63" s="69" t="s">
        <v>206</v>
      </c>
      <c r="C63" s="69"/>
      <c r="D63" s="16" t="s">
        <v>220</v>
      </c>
      <c r="E63" s="18"/>
      <c r="F63" s="3">
        <f>SUMIF('chi tiết'!$B$6:$B$263,'tổng hợp'!B63,'chi tiết'!$F$6:$F$263)</f>
        <v>8</v>
      </c>
      <c r="G63" s="18"/>
      <c r="H63" s="18"/>
      <c r="I63" s="18"/>
      <c r="J63" s="18"/>
    </row>
    <row r="64" spans="1:10" s="11" customFormat="1" ht="17.649999999999999" customHeight="1" x14ac:dyDescent="0.25">
      <c r="A64" s="3"/>
      <c r="B64" s="69" t="s">
        <v>207</v>
      </c>
      <c r="C64" s="69"/>
      <c r="D64" s="16" t="s">
        <v>221</v>
      </c>
      <c r="E64" s="18"/>
      <c r="F64" s="3">
        <f>SUMIF('chi tiết'!$B$6:$B$263,'tổng hợp'!B64,'chi tiết'!$F$6:$F$263)</f>
        <v>1</v>
      </c>
      <c r="G64" s="18"/>
      <c r="H64" s="18"/>
      <c r="I64" s="18"/>
      <c r="J64" s="18"/>
    </row>
    <row r="65" spans="1:10" s="11" customFormat="1" ht="17.649999999999999" customHeight="1" x14ac:dyDescent="0.25">
      <c r="A65" s="3"/>
      <c r="B65" s="69" t="s">
        <v>209</v>
      </c>
      <c r="C65" s="69"/>
      <c r="D65" s="16" t="s">
        <v>222</v>
      </c>
      <c r="E65" s="18"/>
      <c r="F65" s="3">
        <f>SUMIF('chi tiết'!$B$6:$B$263,'tổng hợp'!B65,'chi tiết'!$F$6:$F$263)</f>
        <v>6</v>
      </c>
      <c r="G65" s="18"/>
      <c r="H65" s="18"/>
      <c r="I65" s="18"/>
      <c r="J65" s="18"/>
    </row>
    <row r="66" spans="1:10" s="11" customFormat="1" ht="17.649999999999999" customHeight="1" x14ac:dyDescent="0.25">
      <c r="A66" s="3"/>
      <c r="B66" s="69" t="s">
        <v>223</v>
      </c>
      <c r="C66" s="69"/>
      <c r="D66" s="16" t="s">
        <v>224</v>
      </c>
      <c r="E66" s="18"/>
      <c r="F66" s="3">
        <f>SUMIF('chi tiết'!$B$6:$B$263,'tổng hợp'!B66,'chi tiết'!$F$6:$F$263)</f>
        <v>3</v>
      </c>
      <c r="G66" s="18"/>
      <c r="H66" s="18"/>
      <c r="I66" s="18"/>
      <c r="J66" s="18"/>
    </row>
    <row r="67" spans="1:10" s="11" customFormat="1" ht="17.649999999999999" customHeight="1" x14ac:dyDescent="0.25">
      <c r="A67" s="3"/>
      <c r="B67" s="69" t="s">
        <v>208</v>
      </c>
      <c r="C67" s="69"/>
      <c r="D67" s="16" t="s">
        <v>225</v>
      </c>
      <c r="E67" s="18"/>
      <c r="F67" s="3">
        <f>SUMIF('chi tiết'!$B$6:$B$263,'tổng hợp'!B67,'chi tiết'!$F$6:$F$263)</f>
        <v>2</v>
      </c>
      <c r="G67" s="18"/>
      <c r="H67" s="18"/>
      <c r="I67" s="18"/>
      <c r="J67" s="18"/>
    </row>
    <row r="68" spans="1:10" s="11" customFormat="1" ht="17.649999999999999" customHeight="1" x14ac:dyDescent="0.25">
      <c r="A68" s="3"/>
      <c r="B68" s="69" t="s">
        <v>210</v>
      </c>
      <c r="C68" s="69"/>
      <c r="D68" s="16" t="s">
        <v>226</v>
      </c>
      <c r="E68" s="18"/>
      <c r="F68" s="3">
        <f>SUMIF('chi tiết'!$B$6:$B$263,'tổng hợp'!B68,'chi tiết'!$F$6:$F$263)</f>
        <v>1</v>
      </c>
      <c r="G68" s="18"/>
      <c r="H68" s="18"/>
      <c r="I68" s="18"/>
      <c r="J68" s="18"/>
    </row>
    <row r="69" spans="1:10" s="11" customFormat="1" ht="17.649999999999999" customHeight="1" x14ac:dyDescent="0.25">
      <c r="A69" s="3"/>
      <c r="B69" s="69" t="s">
        <v>227</v>
      </c>
      <c r="C69" s="69"/>
      <c r="D69" s="16" t="s">
        <v>230</v>
      </c>
      <c r="E69" s="18"/>
      <c r="F69" s="3">
        <f>SUMIF('chi tiết'!$B$6:$B$263,'tổng hợp'!B69,'chi tiết'!$F$6:$F$263)</f>
        <v>2</v>
      </c>
      <c r="G69" s="18"/>
      <c r="H69" s="18"/>
      <c r="I69" s="18"/>
      <c r="J69" s="18"/>
    </row>
    <row r="70" spans="1:10" s="11" customFormat="1" ht="17.649999999999999" customHeight="1" x14ac:dyDescent="0.25">
      <c r="A70" s="19"/>
      <c r="B70" s="73" t="s">
        <v>229</v>
      </c>
      <c r="C70" s="73"/>
      <c r="D70" s="20" t="s">
        <v>228</v>
      </c>
      <c r="E70" s="21"/>
      <c r="F70" s="3">
        <f>SUMIF('chi tiết'!$B$6:$B$263,'tổng hợp'!B70,'chi tiết'!$F$6:$F$263)</f>
        <v>2</v>
      </c>
      <c r="G70" s="21"/>
      <c r="H70" s="21"/>
      <c r="I70" s="21"/>
      <c r="J70" s="21"/>
    </row>
  </sheetData>
  <mergeCells count="71">
    <mergeCell ref="B70:C70"/>
    <mergeCell ref="B68:C68"/>
    <mergeCell ref="B69:C69"/>
    <mergeCell ref="B66:C66"/>
    <mergeCell ref="B42:C42"/>
    <mergeCell ref="B65:C65"/>
    <mergeCell ref="B60:C60"/>
    <mergeCell ref="B67:C67"/>
    <mergeCell ref="B64:C64"/>
    <mergeCell ref="B63:C63"/>
    <mergeCell ref="B59:C59"/>
    <mergeCell ref="B61:C61"/>
    <mergeCell ref="B62:C62"/>
    <mergeCell ref="B58:C58"/>
    <mergeCell ref="B56:C56"/>
    <mergeCell ref="B37:C37"/>
    <mergeCell ref="B57:C57"/>
    <mergeCell ref="D1:J1"/>
    <mergeCell ref="D2:J2"/>
    <mergeCell ref="D3:J3"/>
    <mergeCell ref="D4:J4"/>
    <mergeCell ref="A1:C4"/>
    <mergeCell ref="B34:C34"/>
    <mergeCell ref="B35:C35"/>
    <mergeCell ref="B52:C52"/>
    <mergeCell ref="B36:C36"/>
    <mergeCell ref="B38:C38"/>
    <mergeCell ref="B51:C51"/>
    <mergeCell ref="B53:C53"/>
    <mergeCell ref="B54:C54"/>
    <mergeCell ref="B55:C55"/>
    <mergeCell ref="B32:C32"/>
    <mergeCell ref="B49:C49"/>
    <mergeCell ref="B50:C50"/>
    <mergeCell ref="B27:C27"/>
    <mergeCell ref="B29:C29"/>
    <mergeCell ref="B28:C28"/>
    <mergeCell ref="B43:C43"/>
    <mergeCell ref="B44:C44"/>
    <mergeCell ref="B45:C45"/>
    <mergeCell ref="B48:C48"/>
    <mergeCell ref="B41:C41"/>
    <mergeCell ref="B46:C46"/>
    <mergeCell ref="B33:C33"/>
    <mergeCell ref="B39:C39"/>
    <mergeCell ref="B47:C47"/>
    <mergeCell ref="B40:C40"/>
    <mergeCell ref="B31:C31"/>
    <mergeCell ref="B16:C16"/>
    <mergeCell ref="B21:C21"/>
    <mergeCell ref="B26:C26"/>
    <mergeCell ref="B20:C20"/>
    <mergeCell ref="B23:C23"/>
    <mergeCell ref="B24:C24"/>
    <mergeCell ref="B25:C25"/>
    <mergeCell ref="B30:C30"/>
    <mergeCell ref="B5:C5"/>
    <mergeCell ref="B6:C6"/>
    <mergeCell ref="B7:C7"/>
    <mergeCell ref="B8:C8"/>
    <mergeCell ref="B22:C22"/>
    <mergeCell ref="B9:C9"/>
    <mergeCell ref="B10:C10"/>
    <mergeCell ref="B11:C11"/>
    <mergeCell ref="B18:C18"/>
    <mergeCell ref="B19:C19"/>
    <mergeCell ref="B14:C14"/>
    <mergeCell ref="B15:C15"/>
    <mergeCell ref="B17:C17"/>
    <mergeCell ref="B12:C12"/>
    <mergeCell ref="B13:C13"/>
  </mergeCells>
  <pageMargins left="0.98425196850393704" right="0.59055118110236227" top="0.59055118110236227" bottom="0.59055118110236227" header="0" footer="0"/>
  <pageSetup paperSize="9" orientation="portrait" r:id="rId1"/>
  <headerFooter>
    <oddFooter>&amp;C&amp;"Times New Roman,Regular"&amp;10Trang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1"/>
  <sheetViews>
    <sheetView tabSelected="1" view="pageBreakPreview" topLeftCell="A70" zoomScaleNormal="100" zoomScaleSheetLayoutView="100" workbookViewId="0">
      <selection activeCell="J75" sqref="J75"/>
    </sheetView>
  </sheetViews>
  <sheetFormatPr defaultColWidth="8.85546875" defaultRowHeight="12.75" outlineLevelRow="1" x14ac:dyDescent="0.25"/>
  <cols>
    <col min="1" max="1" width="4" style="5" customWidth="1"/>
    <col min="2" max="2" width="17.85546875" style="1" customWidth="1"/>
    <col min="3" max="3" width="23.42578125" style="7" bestFit="1" customWidth="1"/>
    <col min="4" max="4" width="19.5703125" style="7" bestFit="1" customWidth="1"/>
    <col min="5" max="8" width="13.28515625" style="1" customWidth="1"/>
    <col min="9" max="9" width="22.28515625" style="1" bestFit="1" customWidth="1"/>
    <col min="10" max="10" width="17.28515625" style="1" bestFit="1" customWidth="1"/>
    <col min="11" max="11" width="8.85546875" style="1"/>
    <col min="12" max="12" width="20.42578125" style="1" bestFit="1" customWidth="1"/>
    <col min="13" max="16384" width="8.85546875" style="1"/>
  </cols>
  <sheetData>
    <row r="1" spans="1:13" ht="18" customHeight="1" x14ac:dyDescent="0.25">
      <c r="A1" s="43"/>
      <c r="B1" s="43"/>
      <c r="C1" s="42" t="s">
        <v>2</v>
      </c>
      <c r="D1" s="42"/>
      <c r="E1" s="42"/>
      <c r="F1" s="42"/>
      <c r="G1" s="42"/>
      <c r="H1" s="42"/>
      <c r="I1" s="42"/>
      <c r="J1" s="42"/>
    </row>
    <row r="2" spans="1:13" ht="18" customHeight="1" x14ac:dyDescent="0.25">
      <c r="A2" s="44"/>
      <c r="B2" s="44"/>
      <c r="C2" s="41" t="s">
        <v>3</v>
      </c>
      <c r="D2" s="41"/>
      <c r="E2" s="41"/>
      <c r="F2" s="41"/>
      <c r="G2" s="41"/>
      <c r="H2" s="41"/>
      <c r="I2" s="41"/>
      <c r="J2" s="41"/>
    </row>
    <row r="3" spans="1:13" ht="18" customHeight="1" x14ac:dyDescent="0.25">
      <c r="A3" s="44"/>
      <c r="B3" s="44"/>
      <c r="C3" s="41" t="s">
        <v>4</v>
      </c>
      <c r="D3" s="41"/>
      <c r="E3" s="41"/>
      <c r="F3" s="41"/>
      <c r="G3" s="41"/>
      <c r="H3" s="41"/>
      <c r="I3" s="41"/>
      <c r="J3" s="41"/>
    </row>
    <row r="4" spans="1:13" ht="25.15" customHeight="1" x14ac:dyDescent="0.25">
      <c r="A4" s="44"/>
      <c r="B4" s="44"/>
      <c r="C4" s="40" t="s">
        <v>5</v>
      </c>
      <c r="D4" s="40"/>
      <c r="E4" s="40"/>
      <c r="F4" s="40"/>
      <c r="G4" s="40"/>
      <c r="H4" s="40"/>
      <c r="I4" s="40"/>
      <c r="J4" s="40"/>
    </row>
    <row r="5" spans="1:13" s="5" customFormat="1" ht="28.9" customHeight="1" x14ac:dyDescent="0.25">
      <c r="A5" s="35" t="s">
        <v>0</v>
      </c>
      <c r="B5" s="36" t="s">
        <v>11</v>
      </c>
      <c r="C5" s="37" t="s">
        <v>6</v>
      </c>
      <c r="D5" s="36" t="s">
        <v>234</v>
      </c>
      <c r="E5" s="36" t="s">
        <v>249</v>
      </c>
      <c r="F5" s="36" t="s">
        <v>7</v>
      </c>
      <c r="G5" s="36" t="s">
        <v>9</v>
      </c>
      <c r="H5" s="36" t="s">
        <v>10</v>
      </c>
      <c r="I5" s="36" t="s">
        <v>247</v>
      </c>
      <c r="J5" s="36" t="s">
        <v>246</v>
      </c>
    </row>
    <row r="6" spans="1:13" s="26" customFormat="1" ht="17.649999999999999" customHeight="1" x14ac:dyDescent="0.25">
      <c r="A6" s="22"/>
      <c r="B6" s="24"/>
      <c r="C6" s="34" t="s">
        <v>13</v>
      </c>
      <c r="D6" s="23" t="s">
        <v>117</v>
      </c>
      <c r="E6" s="24" t="s">
        <v>250</v>
      </c>
      <c r="F6" s="24">
        <f>SUBTOTAL(9,F7:F17)</f>
        <v>85</v>
      </c>
      <c r="G6" s="24"/>
      <c r="H6" s="24"/>
      <c r="I6" s="25"/>
      <c r="J6" s="24"/>
    </row>
    <row r="7" spans="1:13" s="28" customFormat="1" ht="17.649999999999999" customHeight="1" outlineLevel="1" x14ac:dyDescent="0.25">
      <c r="A7" s="45"/>
      <c r="B7" s="78"/>
      <c r="C7" s="79" t="s">
        <v>13</v>
      </c>
      <c r="D7" s="80" t="s">
        <v>117</v>
      </c>
      <c r="E7" s="78"/>
      <c r="F7" s="78">
        <v>12</v>
      </c>
      <c r="G7" s="78"/>
      <c r="H7" s="78"/>
      <c r="I7" s="81" t="s">
        <v>235</v>
      </c>
      <c r="J7" s="78"/>
      <c r="L7" s="27" t="s">
        <v>235</v>
      </c>
      <c r="M7" s="28" t="s">
        <v>235</v>
      </c>
    </row>
    <row r="8" spans="1:13" s="28" customFormat="1" ht="17.649999999999999" customHeight="1" outlineLevel="1" x14ac:dyDescent="0.25">
      <c r="A8" s="45"/>
      <c r="B8" s="78"/>
      <c r="C8" s="79" t="s">
        <v>13</v>
      </c>
      <c r="D8" s="80" t="s">
        <v>117</v>
      </c>
      <c r="E8" s="78"/>
      <c r="F8" s="78">
        <v>3</v>
      </c>
      <c r="G8" s="78"/>
      <c r="H8" s="78"/>
      <c r="I8" s="81" t="s">
        <v>236</v>
      </c>
      <c r="J8" s="78"/>
      <c r="L8" s="27" t="s">
        <v>236</v>
      </c>
      <c r="M8" s="28" t="s">
        <v>236</v>
      </c>
    </row>
    <row r="9" spans="1:13" s="28" customFormat="1" ht="17.649999999999999" customHeight="1" outlineLevel="1" x14ac:dyDescent="0.25">
      <c r="A9" s="45"/>
      <c r="B9" s="78"/>
      <c r="C9" s="79" t="s">
        <v>13</v>
      </c>
      <c r="D9" s="80" t="s">
        <v>117</v>
      </c>
      <c r="E9" s="78"/>
      <c r="F9" s="78">
        <v>6</v>
      </c>
      <c r="G9" s="78"/>
      <c r="H9" s="78"/>
      <c r="I9" s="81" t="s">
        <v>237</v>
      </c>
      <c r="J9" s="78"/>
      <c r="L9" s="27" t="s">
        <v>237</v>
      </c>
      <c r="M9" s="28" t="s">
        <v>237</v>
      </c>
    </row>
    <row r="10" spans="1:13" s="28" customFormat="1" ht="17.649999999999999" customHeight="1" outlineLevel="1" x14ac:dyDescent="0.25">
      <c r="A10" s="45"/>
      <c r="B10" s="78"/>
      <c r="C10" s="79" t="s">
        <v>13</v>
      </c>
      <c r="D10" s="80" t="s">
        <v>117</v>
      </c>
      <c r="E10" s="78"/>
      <c r="F10" s="78">
        <v>12</v>
      </c>
      <c r="G10" s="78"/>
      <c r="H10" s="78"/>
      <c r="I10" s="81" t="s">
        <v>238</v>
      </c>
      <c r="J10" s="78"/>
      <c r="L10" s="27" t="s">
        <v>238</v>
      </c>
      <c r="M10" s="28" t="s">
        <v>238</v>
      </c>
    </row>
    <row r="11" spans="1:13" s="28" customFormat="1" ht="17.649999999999999" customHeight="1" outlineLevel="1" x14ac:dyDescent="0.25">
      <c r="A11" s="45"/>
      <c r="B11" s="78"/>
      <c r="C11" s="79" t="s">
        <v>13</v>
      </c>
      <c r="D11" s="80" t="s">
        <v>117</v>
      </c>
      <c r="E11" s="78"/>
      <c r="F11" s="78">
        <v>19</v>
      </c>
      <c r="G11" s="78"/>
      <c r="H11" s="78"/>
      <c r="I11" s="81" t="s">
        <v>239</v>
      </c>
      <c r="J11" s="78"/>
      <c r="L11" s="27" t="s">
        <v>239</v>
      </c>
      <c r="M11" s="28" t="s">
        <v>239</v>
      </c>
    </row>
    <row r="12" spans="1:13" s="28" customFormat="1" ht="17.649999999999999" customHeight="1" outlineLevel="1" x14ac:dyDescent="0.25">
      <c r="A12" s="45"/>
      <c r="B12" s="78"/>
      <c r="C12" s="79" t="s">
        <v>13</v>
      </c>
      <c r="D12" s="80" t="s">
        <v>117</v>
      </c>
      <c r="E12" s="78"/>
      <c r="F12" s="78">
        <v>6</v>
      </c>
      <c r="G12" s="78"/>
      <c r="H12" s="78"/>
      <c r="I12" s="81" t="s">
        <v>240</v>
      </c>
      <c r="J12" s="78"/>
      <c r="L12" s="27" t="s">
        <v>240</v>
      </c>
      <c r="M12" s="28" t="s">
        <v>240</v>
      </c>
    </row>
    <row r="13" spans="1:13" s="28" customFormat="1" ht="17.649999999999999" customHeight="1" outlineLevel="1" x14ac:dyDescent="0.25">
      <c r="A13" s="45"/>
      <c r="B13" s="78"/>
      <c r="C13" s="79" t="s">
        <v>13</v>
      </c>
      <c r="D13" s="80" t="s">
        <v>117</v>
      </c>
      <c r="E13" s="78"/>
      <c r="F13" s="78">
        <v>11</v>
      </c>
      <c r="G13" s="78"/>
      <c r="H13" s="78"/>
      <c r="I13" s="81" t="s">
        <v>241</v>
      </c>
      <c r="J13" s="78"/>
      <c r="L13" s="27" t="s">
        <v>241</v>
      </c>
      <c r="M13" s="28" t="s">
        <v>241</v>
      </c>
    </row>
    <row r="14" spans="1:13" s="28" customFormat="1" ht="17.649999999999999" customHeight="1" outlineLevel="1" x14ac:dyDescent="0.25">
      <c r="A14" s="45"/>
      <c r="B14" s="78"/>
      <c r="C14" s="79" t="s">
        <v>13</v>
      </c>
      <c r="D14" s="80" t="s">
        <v>117</v>
      </c>
      <c r="E14" s="78"/>
      <c r="F14" s="78">
        <v>2</v>
      </c>
      <c r="G14" s="78"/>
      <c r="H14" s="78"/>
      <c r="I14" s="81" t="s">
        <v>242</v>
      </c>
      <c r="J14" s="78"/>
      <c r="L14" s="27" t="s">
        <v>242</v>
      </c>
      <c r="M14" s="28" t="s">
        <v>242</v>
      </c>
    </row>
    <row r="15" spans="1:13" s="28" customFormat="1" ht="17.649999999999999" customHeight="1" outlineLevel="1" x14ac:dyDescent="0.25">
      <c r="A15" s="154"/>
      <c r="B15" s="78"/>
      <c r="C15" s="79" t="s">
        <v>13</v>
      </c>
      <c r="D15" s="80" t="s">
        <v>117</v>
      </c>
      <c r="E15" s="78"/>
      <c r="F15" s="78">
        <v>2</v>
      </c>
      <c r="G15" s="78"/>
      <c r="H15" s="78"/>
      <c r="I15" s="81" t="s">
        <v>243</v>
      </c>
      <c r="J15" s="78"/>
      <c r="L15" s="27" t="s">
        <v>243</v>
      </c>
      <c r="M15" s="28" t="s">
        <v>243</v>
      </c>
    </row>
    <row r="16" spans="1:13" s="28" customFormat="1" ht="17.649999999999999" customHeight="1" outlineLevel="1" x14ac:dyDescent="0.25">
      <c r="A16" s="154"/>
      <c r="B16" s="78"/>
      <c r="C16" s="79" t="s">
        <v>13</v>
      </c>
      <c r="D16" s="80" t="s">
        <v>117</v>
      </c>
      <c r="E16" s="78"/>
      <c r="F16" s="78">
        <v>4</v>
      </c>
      <c r="G16" s="78"/>
      <c r="H16" s="78"/>
      <c r="I16" s="81" t="s">
        <v>244</v>
      </c>
      <c r="J16" s="78"/>
      <c r="L16" s="27" t="s">
        <v>244</v>
      </c>
      <c r="M16" s="28" t="s">
        <v>244</v>
      </c>
    </row>
    <row r="17" spans="1:13" s="28" customFormat="1" ht="17.649999999999999" customHeight="1" outlineLevel="1" x14ac:dyDescent="0.25">
      <c r="A17" s="155"/>
      <c r="B17" s="156"/>
      <c r="C17" s="157" t="s">
        <v>13</v>
      </c>
      <c r="D17" s="158" t="s">
        <v>117</v>
      </c>
      <c r="E17" s="156"/>
      <c r="F17" s="156">
        <v>8</v>
      </c>
      <c r="G17" s="156"/>
      <c r="H17" s="156"/>
      <c r="I17" s="159" t="s">
        <v>235</v>
      </c>
      <c r="J17" s="156"/>
      <c r="L17" s="29" t="s">
        <v>245</v>
      </c>
      <c r="M17" s="28" t="s">
        <v>235</v>
      </c>
    </row>
    <row r="18" spans="1:13" s="26" customFormat="1" ht="17.649999999999999" customHeight="1" x14ac:dyDescent="0.25">
      <c r="A18" s="82"/>
      <c r="B18" s="83"/>
      <c r="C18" s="84" t="s">
        <v>18</v>
      </c>
      <c r="D18" s="85" t="s">
        <v>119</v>
      </c>
      <c r="E18" s="83" t="s">
        <v>250</v>
      </c>
      <c r="F18" s="83">
        <f>SUBTOTAL(9,F19)</f>
        <v>3</v>
      </c>
      <c r="G18" s="83"/>
      <c r="H18" s="83"/>
      <c r="I18" s="86"/>
      <c r="J18" s="83"/>
    </row>
    <row r="19" spans="1:13" s="28" customFormat="1" ht="17.649999999999999" customHeight="1" outlineLevel="1" x14ac:dyDescent="0.25">
      <c r="A19" s="45"/>
      <c r="B19" s="46"/>
      <c r="C19" s="47" t="s">
        <v>18</v>
      </c>
      <c r="D19" s="48" t="s">
        <v>119</v>
      </c>
      <c r="E19" s="46"/>
      <c r="F19" s="46">
        <f>SUMIF('chi tiết'!$B$6:$B$263,'Phân bổ'!C19,'chi tiết'!$F$6:$F$263)</f>
        <v>3</v>
      </c>
      <c r="G19" s="46"/>
      <c r="H19" s="46"/>
      <c r="I19" s="49" t="s">
        <v>236</v>
      </c>
      <c r="J19" s="46"/>
    </row>
    <row r="20" spans="1:13" s="26" customFormat="1" ht="17.649999999999999" customHeight="1" x14ac:dyDescent="0.25">
      <c r="A20" s="82"/>
      <c r="B20" s="83"/>
      <c r="C20" s="84" t="s">
        <v>17</v>
      </c>
      <c r="D20" s="85" t="s">
        <v>118</v>
      </c>
      <c r="E20" s="83" t="s">
        <v>250</v>
      </c>
      <c r="F20" s="83">
        <f>SUBTOTAL(9,F21:F23)</f>
        <v>4</v>
      </c>
      <c r="G20" s="83"/>
      <c r="H20" s="83"/>
      <c r="I20" s="86"/>
      <c r="J20" s="83"/>
    </row>
    <row r="21" spans="1:13" s="28" customFormat="1" ht="17.649999999999999" customHeight="1" outlineLevel="1" x14ac:dyDescent="0.25">
      <c r="A21" s="45"/>
      <c r="B21" s="46"/>
      <c r="C21" s="47" t="s">
        <v>17</v>
      </c>
      <c r="D21" s="48" t="s">
        <v>118</v>
      </c>
      <c r="E21" s="46"/>
      <c r="F21" s="46">
        <v>2</v>
      </c>
      <c r="G21" s="46"/>
      <c r="H21" s="46"/>
      <c r="I21" s="49" t="s">
        <v>237</v>
      </c>
      <c r="J21" s="46"/>
    </row>
    <row r="22" spans="1:13" s="28" customFormat="1" ht="17.649999999999999" customHeight="1" outlineLevel="1" x14ac:dyDescent="0.25">
      <c r="A22" s="45"/>
      <c r="B22" s="46"/>
      <c r="C22" s="47" t="s">
        <v>17</v>
      </c>
      <c r="D22" s="48" t="s">
        <v>118</v>
      </c>
      <c r="E22" s="46"/>
      <c r="F22" s="46">
        <v>1</v>
      </c>
      <c r="G22" s="46"/>
      <c r="H22" s="46"/>
      <c r="I22" s="49" t="s">
        <v>238</v>
      </c>
      <c r="J22" s="46"/>
    </row>
    <row r="23" spans="1:13" s="28" customFormat="1" ht="17.649999999999999" customHeight="1" outlineLevel="1" x14ac:dyDescent="0.25">
      <c r="A23" s="45"/>
      <c r="B23" s="46"/>
      <c r="C23" s="47" t="s">
        <v>17</v>
      </c>
      <c r="D23" s="48" t="s">
        <v>118</v>
      </c>
      <c r="E23" s="46"/>
      <c r="F23" s="46">
        <v>1</v>
      </c>
      <c r="G23" s="46"/>
      <c r="H23" s="46"/>
      <c r="I23" s="49" t="s">
        <v>239</v>
      </c>
      <c r="J23" s="46"/>
    </row>
    <row r="24" spans="1:13" s="26" customFormat="1" ht="17.649999999999999" customHeight="1" x14ac:dyDescent="0.25">
      <c r="A24" s="82"/>
      <c r="B24" s="83"/>
      <c r="C24" s="84" t="s">
        <v>16</v>
      </c>
      <c r="D24" s="85" t="s">
        <v>120</v>
      </c>
      <c r="E24" s="83" t="s">
        <v>250</v>
      </c>
      <c r="F24" s="83">
        <f>SUBTOTAL(9,F25:F30)</f>
        <v>10</v>
      </c>
      <c r="G24" s="83"/>
      <c r="H24" s="83"/>
      <c r="I24" s="86"/>
      <c r="J24" s="83"/>
    </row>
    <row r="25" spans="1:13" s="28" customFormat="1" ht="17.649999999999999" customHeight="1" outlineLevel="1" x14ac:dyDescent="0.25">
      <c r="A25" s="45"/>
      <c r="B25" s="46"/>
      <c r="C25" s="47" t="s">
        <v>16</v>
      </c>
      <c r="D25" s="48" t="s">
        <v>120</v>
      </c>
      <c r="E25" s="46"/>
      <c r="F25" s="46">
        <v>1</v>
      </c>
      <c r="G25" s="46"/>
      <c r="H25" s="46"/>
      <c r="I25" s="49" t="s">
        <v>235</v>
      </c>
      <c r="J25" s="46"/>
    </row>
    <row r="26" spans="1:13" s="28" customFormat="1" ht="17.649999999999999" customHeight="1" outlineLevel="1" x14ac:dyDescent="0.25">
      <c r="A26" s="45"/>
      <c r="B26" s="46"/>
      <c r="C26" s="47" t="s">
        <v>16</v>
      </c>
      <c r="D26" s="48" t="s">
        <v>120</v>
      </c>
      <c r="E26" s="46"/>
      <c r="F26" s="46">
        <v>1</v>
      </c>
      <c r="G26" s="46"/>
      <c r="H26" s="46"/>
      <c r="I26" s="49" t="s">
        <v>237</v>
      </c>
      <c r="J26" s="46"/>
    </row>
    <row r="27" spans="1:13" s="28" customFormat="1" ht="17.649999999999999" customHeight="1" outlineLevel="1" x14ac:dyDescent="0.25">
      <c r="A27" s="45"/>
      <c r="B27" s="46"/>
      <c r="C27" s="47" t="s">
        <v>16</v>
      </c>
      <c r="D27" s="48" t="s">
        <v>120</v>
      </c>
      <c r="E27" s="46"/>
      <c r="F27" s="46">
        <v>1</v>
      </c>
      <c r="G27" s="46"/>
      <c r="H27" s="46"/>
      <c r="I27" s="49" t="s">
        <v>240</v>
      </c>
      <c r="J27" s="46"/>
    </row>
    <row r="28" spans="1:13" s="28" customFormat="1" ht="17.649999999999999" customHeight="1" outlineLevel="1" x14ac:dyDescent="0.25">
      <c r="A28" s="45"/>
      <c r="B28" s="46"/>
      <c r="C28" s="47" t="s">
        <v>16</v>
      </c>
      <c r="D28" s="48" t="s">
        <v>120</v>
      </c>
      <c r="E28" s="46"/>
      <c r="F28" s="46">
        <v>1</v>
      </c>
      <c r="G28" s="46"/>
      <c r="H28" s="46"/>
      <c r="I28" s="49" t="s">
        <v>242</v>
      </c>
      <c r="J28" s="46"/>
    </row>
    <row r="29" spans="1:13" s="28" customFormat="1" ht="17.649999999999999" customHeight="1" outlineLevel="1" x14ac:dyDescent="0.25">
      <c r="A29" s="45"/>
      <c r="B29" s="46"/>
      <c r="C29" s="47" t="s">
        <v>16</v>
      </c>
      <c r="D29" s="48" t="s">
        <v>120</v>
      </c>
      <c r="E29" s="46"/>
      <c r="F29" s="46">
        <v>1</v>
      </c>
      <c r="G29" s="46"/>
      <c r="H29" s="46"/>
      <c r="I29" s="49" t="s">
        <v>243</v>
      </c>
      <c r="J29" s="46"/>
    </row>
    <row r="30" spans="1:13" s="28" customFormat="1" ht="17.649999999999999" customHeight="1" outlineLevel="1" x14ac:dyDescent="0.25">
      <c r="A30" s="45"/>
      <c r="B30" s="46"/>
      <c r="C30" s="47" t="s">
        <v>16</v>
      </c>
      <c r="D30" s="48" t="s">
        <v>120</v>
      </c>
      <c r="E30" s="46"/>
      <c r="F30" s="46">
        <v>5</v>
      </c>
      <c r="G30" s="46"/>
      <c r="H30" s="46"/>
      <c r="I30" s="49" t="s">
        <v>245</v>
      </c>
      <c r="J30" s="46"/>
    </row>
    <row r="31" spans="1:13" s="26" customFormat="1" ht="17.649999999999999" customHeight="1" x14ac:dyDescent="0.25">
      <c r="A31" s="82"/>
      <c r="B31" s="83"/>
      <c r="C31" s="84" t="s">
        <v>30</v>
      </c>
      <c r="D31" s="85" t="s">
        <v>122</v>
      </c>
      <c r="E31" s="83" t="s">
        <v>250</v>
      </c>
      <c r="F31" s="83">
        <f>SUBTOTAL(9,F32)</f>
        <v>8</v>
      </c>
      <c r="G31" s="83"/>
      <c r="H31" s="83"/>
      <c r="I31" s="86"/>
      <c r="J31" s="83"/>
    </row>
    <row r="32" spans="1:13" s="28" customFormat="1" ht="17.649999999999999" customHeight="1" outlineLevel="1" x14ac:dyDescent="0.25">
      <c r="A32" s="45"/>
      <c r="B32" s="46"/>
      <c r="C32" s="47" t="s">
        <v>30</v>
      </c>
      <c r="D32" s="48" t="s">
        <v>122</v>
      </c>
      <c r="E32" s="46"/>
      <c r="F32" s="46">
        <f>SUMIF('chi tiết'!$B$6:$B$263,'Phân bổ'!C32,'chi tiết'!$F$6:$F$263)</f>
        <v>8</v>
      </c>
      <c r="G32" s="46"/>
      <c r="H32" s="46"/>
      <c r="I32" s="49" t="s">
        <v>243</v>
      </c>
      <c r="J32" s="46"/>
    </row>
    <row r="33" spans="1:10" s="26" customFormat="1" ht="17.649999999999999" customHeight="1" x14ac:dyDescent="0.25">
      <c r="A33" s="82"/>
      <c r="B33" s="83"/>
      <c r="C33" s="84" t="s">
        <v>29</v>
      </c>
      <c r="D33" s="85" t="s">
        <v>121</v>
      </c>
      <c r="E33" s="83" t="s">
        <v>250</v>
      </c>
      <c r="F33" s="83">
        <f>SUBTOTAL(9,F34)</f>
        <v>8</v>
      </c>
      <c r="G33" s="83"/>
      <c r="H33" s="83"/>
      <c r="I33" s="86"/>
      <c r="J33" s="83"/>
    </row>
    <row r="34" spans="1:10" s="28" customFormat="1" ht="17.649999999999999" customHeight="1" outlineLevel="1" x14ac:dyDescent="0.25">
      <c r="A34" s="45"/>
      <c r="B34" s="46"/>
      <c r="C34" s="47" t="s">
        <v>29</v>
      </c>
      <c r="D34" s="48" t="s">
        <v>121</v>
      </c>
      <c r="E34" s="46"/>
      <c r="F34" s="46">
        <f>SUMIF('chi tiết'!$B$6:$B$263,'Phân bổ'!C34,'chi tiết'!$F$6:$F$263)</f>
        <v>8</v>
      </c>
      <c r="G34" s="46"/>
      <c r="H34" s="46"/>
      <c r="I34" s="49" t="s">
        <v>243</v>
      </c>
      <c r="J34" s="46"/>
    </row>
    <row r="35" spans="1:10" s="26" customFormat="1" ht="17.649999999999999" customHeight="1" x14ac:dyDescent="0.25">
      <c r="A35" s="82"/>
      <c r="B35" s="83"/>
      <c r="C35" s="84" t="s">
        <v>167</v>
      </c>
      <c r="D35" s="85" t="s">
        <v>130</v>
      </c>
      <c r="E35" s="83" t="s">
        <v>250</v>
      </c>
      <c r="F35" s="83">
        <f>SUBTOTAL(9,F36)</f>
        <v>1</v>
      </c>
      <c r="G35" s="83"/>
      <c r="H35" s="83"/>
      <c r="I35" s="86"/>
      <c r="J35" s="83"/>
    </row>
    <row r="36" spans="1:10" s="28" customFormat="1" ht="17.649999999999999" customHeight="1" outlineLevel="1" x14ac:dyDescent="0.25">
      <c r="A36" s="45"/>
      <c r="B36" s="46"/>
      <c r="C36" s="47" t="s">
        <v>167</v>
      </c>
      <c r="D36" s="48" t="s">
        <v>130</v>
      </c>
      <c r="E36" s="46"/>
      <c r="F36" s="46">
        <f>SUMIF('chi tiết'!$B$6:$B$263,'Phân bổ'!C36,'chi tiết'!$F$6:$F$263)</f>
        <v>1</v>
      </c>
      <c r="G36" s="46"/>
      <c r="H36" s="46"/>
      <c r="I36" s="49" t="s">
        <v>235</v>
      </c>
      <c r="J36" s="46"/>
    </row>
    <row r="37" spans="1:10" s="26" customFormat="1" ht="17.649999999999999" customHeight="1" x14ac:dyDescent="0.25">
      <c r="A37" s="82"/>
      <c r="B37" s="83"/>
      <c r="C37" s="84" t="s">
        <v>168</v>
      </c>
      <c r="D37" s="85" t="s">
        <v>131</v>
      </c>
      <c r="E37" s="83" t="s">
        <v>250</v>
      </c>
      <c r="F37" s="83">
        <f>SUBTOTAL(9,F38)</f>
        <v>1</v>
      </c>
      <c r="G37" s="83"/>
      <c r="H37" s="83"/>
      <c r="I37" s="86"/>
      <c r="J37" s="83"/>
    </row>
    <row r="38" spans="1:10" s="28" customFormat="1" ht="17.649999999999999" customHeight="1" outlineLevel="1" x14ac:dyDescent="0.25">
      <c r="A38" s="45"/>
      <c r="B38" s="46"/>
      <c r="C38" s="47" t="s">
        <v>168</v>
      </c>
      <c r="D38" s="48" t="s">
        <v>131</v>
      </c>
      <c r="E38" s="46"/>
      <c r="F38" s="46">
        <f>SUMIF('chi tiết'!$B$6:$B$263,'Phân bổ'!C38,'chi tiết'!$F$6:$F$263)</f>
        <v>1</v>
      </c>
      <c r="G38" s="46"/>
      <c r="H38" s="46"/>
      <c r="I38" s="49" t="s">
        <v>235</v>
      </c>
      <c r="J38" s="46"/>
    </row>
    <row r="39" spans="1:10" s="26" customFormat="1" ht="17.649999999999999" customHeight="1" x14ac:dyDescent="0.25">
      <c r="A39" s="82"/>
      <c r="B39" s="83"/>
      <c r="C39" s="84" t="s">
        <v>169</v>
      </c>
      <c r="D39" s="85" t="s">
        <v>132</v>
      </c>
      <c r="E39" s="83" t="s">
        <v>250</v>
      </c>
      <c r="F39" s="83">
        <f>SUBTOTAL(9,F40)</f>
        <v>1</v>
      </c>
      <c r="G39" s="83"/>
      <c r="H39" s="83"/>
      <c r="I39" s="86"/>
      <c r="J39" s="83"/>
    </row>
    <row r="40" spans="1:10" s="28" customFormat="1" ht="17.649999999999999" customHeight="1" outlineLevel="1" x14ac:dyDescent="0.25">
      <c r="A40" s="45"/>
      <c r="B40" s="46"/>
      <c r="C40" s="47" t="s">
        <v>169</v>
      </c>
      <c r="D40" s="48" t="s">
        <v>132</v>
      </c>
      <c r="E40" s="46"/>
      <c r="F40" s="46">
        <f>SUMIF('chi tiết'!$B$6:$B$263,'Phân bổ'!C40,'chi tiết'!$F$6:$F$263)</f>
        <v>1</v>
      </c>
      <c r="G40" s="46"/>
      <c r="H40" s="46"/>
      <c r="I40" s="49" t="s">
        <v>235</v>
      </c>
      <c r="J40" s="46"/>
    </row>
    <row r="41" spans="1:10" s="26" customFormat="1" ht="17.649999999999999" customHeight="1" x14ac:dyDescent="0.25">
      <c r="A41" s="82"/>
      <c r="B41" s="83"/>
      <c r="C41" s="84" t="s">
        <v>170</v>
      </c>
      <c r="D41" s="85" t="s">
        <v>133</v>
      </c>
      <c r="E41" s="83" t="s">
        <v>250</v>
      </c>
      <c r="F41" s="83">
        <f>SUBTOTAL(9,F42)</f>
        <v>1</v>
      </c>
      <c r="G41" s="83"/>
      <c r="H41" s="83"/>
      <c r="I41" s="86"/>
      <c r="J41" s="83"/>
    </row>
    <row r="42" spans="1:10" s="28" customFormat="1" ht="17.649999999999999" customHeight="1" outlineLevel="1" x14ac:dyDescent="0.25">
      <c r="A42" s="45"/>
      <c r="B42" s="46"/>
      <c r="C42" s="47" t="s">
        <v>170</v>
      </c>
      <c r="D42" s="48" t="s">
        <v>133</v>
      </c>
      <c r="E42" s="46"/>
      <c r="F42" s="46">
        <f>SUMIF('chi tiết'!$B$6:$B$263,'Phân bổ'!C42,'chi tiết'!$F$6:$F$263)</f>
        <v>1</v>
      </c>
      <c r="G42" s="46"/>
      <c r="H42" s="46"/>
      <c r="I42" s="49" t="s">
        <v>235</v>
      </c>
      <c r="J42" s="46"/>
    </row>
    <row r="43" spans="1:10" s="26" customFormat="1" ht="17.649999999999999" customHeight="1" x14ac:dyDescent="0.25">
      <c r="A43" s="83"/>
      <c r="B43" s="86"/>
      <c r="C43" s="84" t="s">
        <v>51</v>
      </c>
      <c r="D43" s="85" t="s">
        <v>138</v>
      </c>
      <c r="E43" s="83" t="s">
        <v>250</v>
      </c>
      <c r="F43" s="83">
        <f>SUBTOTAL(9,F44)</f>
        <v>1</v>
      </c>
      <c r="G43" s="86"/>
      <c r="H43" s="86"/>
      <c r="I43" s="86"/>
      <c r="J43" s="83"/>
    </row>
    <row r="44" spans="1:10" s="28" customFormat="1" ht="17.649999999999999" customHeight="1" outlineLevel="1" x14ac:dyDescent="0.25">
      <c r="A44" s="46"/>
      <c r="B44" s="87"/>
      <c r="C44" s="47" t="s">
        <v>51</v>
      </c>
      <c r="D44" s="48" t="s">
        <v>138</v>
      </c>
      <c r="E44" s="87"/>
      <c r="F44" s="46">
        <f>SUMIF('chi tiết'!$B$6:$B$263,'Phân bổ'!C44,'chi tiết'!$F$6:$F$263)</f>
        <v>1</v>
      </c>
      <c r="G44" s="87"/>
      <c r="H44" s="87"/>
      <c r="I44" s="49" t="s">
        <v>235</v>
      </c>
      <c r="J44" s="46"/>
    </row>
    <row r="45" spans="1:10" s="26" customFormat="1" ht="17.649999999999999" customHeight="1" x14ac:dyDescent="0.25">
      <c r="A45" s="82"/>
      <c r="B45" s="83"/>
      <c r="C45" s="84" t="s">
        <v>171</v>
      </c>
      <c r="D45" s="85" t="s">
        <v>142</v>
      </c>
      <c r="E45" s="83" t="s">
        <v>250</v>
      </c>
      <c r="F45" s="83">
        <f>SUBTOTAL(9,F46:F47)</f>
        <v>2</v>
      </c>
      <c r="G45" s="83"/>
      <c r="H45" s="83"/>
      <c r="I45" s="86"/>
      <c r="J45" s="83"/>
    </row>
    <row r="46" spans="1:10" s="28" customFormat="1" ht="17.649999999999999" customHeight="1" outlineLevel="1" x14ac:dyDescent="0.25">
      <c r="A46" s="45"/>
      <c r="B46" s="46"/>
      <c r="C46" s="47" t="s">
        <v>171</v>
      </c>
      <c r="D46" s="48" t="s">
        <v>142</v>
      </c>
      <c r="E46" s="46"/>
      <c r="F46" s="46">
        <v>1</v>
      </c>
      <c r="G46" s="46"/>
      <c r="H46" s="46"/>
      <c r="I46" s="49" t="s">
        <v>245</v>
      </c>
      <c r="J46" s="46"/>
    </row>
    <row r="47" spans="1:10" s="28" customFormat="1" ht="17.649999999999999" customHeight="1" outlineLevel="1" x14ac:dyDescent="0.25">
      <c r="A47" s="45"/>
      <c r="B47" s="46"/>
      <c r="C47" s="47" t="s">
        <v>171</v>
      </c>
      <c r="D47" s="48" t="s">
        <v>142</v>
      </c>
      <c r="E47" s="46"/>
      <c r="F47" s="46">
        <v>1</v>
      </c>
      <c r="G47" s="46"/>
      <c r="H47" s="46"/>
      <c r="I47" s="49" t="s">
        <v>235</v>
      </c>
      <c r="J47" s="46"/>
    </row>
    <row r="48" spans="1:10" s="26" customFormat="1" ht="17.649999999999999" customHeight="1" x14ac:dyDescent="0.25">
      <c r="A48" s="88"/>
      <c r="B48" s="89"/>
      <c r="C48" s="90" t="s">
        <v>22</v>
      </c>
      <c r="D48" s="91" t="s">
        <v>116</v>
      </c>
      <c r="E48" s="89" t="s">
        <v>250</v>
      </c>
      <c r="F48" s="89">
        <f>SUBTOTAL(9,F49:F59)</f>
        <v>98</v>
      </c>
      <c r="G48" s="89"/>
      <c r="H48" s="89"/>
      <c r="I48" s="92"/>
      <c r="J48" s="89"/>
    </row>
    <row r="49" spans="1:10" s="28" customFormat="1" ht="17.649999999999999" customHeight="1" outlineLevel="1" x14ac:dyDescent="0.25">
      <c r="A49" s="93"/>
      <c r="B49" s="94"/>
      <c r="C49" s="95" t="s">
        <v>22</v>
      </c>
      <c r="D49" s="96" t="s">
        <v>116</v>
      </c>
      <c r="E49" s="94"/>
      <c r="F49" s="94">
        <v>12</v>
      </c>
      <c r="G49" s="94"/>
      <c r="H49" s="94"/>
      <c r="I49" s="97" t="s">
        <v>235</v>
      </c>
      <c r="J49" s="94"/>
    </row>
    <row r="50" spans="1:10" s="28" customFormat="1" ht="17.649999999999999" customHeight="1" outlineLevel="1" x14ac:dyDescent="0.25">
      <c r="A50" s="93"/>
      <c r="B50" s="94"/>
      <c r="C50" s="95" t="s">
        <v>22</v>
      </c>
      <c r="D50" s="96" t="s">
        <v>116</v>
      </c>
      <c r="E50" s="94"/>
      <c r="F50" s="94">
        <v>6</v>
      </c>
      <c r="G50" s="94"/>
      <c r="H50" s="94"/>
      <c r="I50" s="97" t="s">
        <v>236</v>
      </c>
      <c r="J50" s="94"/>
    </row>
    <row r="51" spans="1:10" s="28" customFormat="1" ht="17.649999999999999" customHeight="1" outlineLevel="1" x14ac:dyDescent="0.25">
      <c r="A51" s="93"/>
      <c r="B51" s="94"/>
      <c r="C51" s="95" t="s">
        <v>22</v>
      </c>
      <c r="D51" s="96" t="s">
        <v>116</v>
      </c>
      <c r="E51" s="94"/>
      <c r="F51" s="94">
        <v>8</v>
      </c>
      <c r="G51" s="94"/>
      <c r="H51" s="94"/>
      <c r="I51" s="97" t="s">
        <v>237</v>
      </c>
      <c r="J51" s="94"/>
    </row>
    <row r="52" spans="1:10" s="28" customFormat="1" ht="17.649999999999999" customHeight="1" outlineLevel="1" x14ac:dyDescent="0.25">
      <c r="A52" s="93"/>
      <c r="B52" s="94"/>
      <c r="C52" s="95" t="s">
        <v>22</v>
      </c>
      <c r="D52" s="96" t="s">
        <v>116</v>
      </c>
      <c r="E52" s="94"/>
      <c r="F52" s="94">
        <v>11</v>
      </c>
      <c r="G52" s="94"/>
      <c r="H52" s="94"/>
      <c r="I52" s="97" t="s">
        <v>238</v>
      </c>
      <c r="J52" s="94"/>
    </row>
    <row r="53" spans="1:10" s="28" customFormat="1" ht="17.649999999999999" customHeight="1" outlineLevel="1" x14ac:dyDescent="0.25">
      <c r="A53" s="93"/>
      <c r="B53" s="94"/>
      <c r="C53" s="95" t="s">
        <v>22</v>
      </c>
      <c r="D53" s="96" t="s">
        <v>116</v>
      </c>
      <c r="E53" s="94"/>
      <c r="F53" s="94">
        <v>19</v>
      </c>
      <c r="G53" s="94"/>
      <c r="H53" s="94"/>
      <c r="I53" s="97" t="s">
        <v>239</v>
      </c>
      <c r="J53" s="94"/>
    </row>
    <row r="54" spans="1:10" s="28" customFormat="1" ht="17.649999999999999" customHeight="1" outlineLevel="1" x14ac:dyDescent="0.25">
      <c r="A54" s="93"/>
      <c r="B54" s="94"/>
      <c r="C54" s="95" t="s">
        <v>22</v>
      </c>
      <c r="D54" s="96" t="s">
        <v>116</v>
      </c>
      <c r="E54" s="94"/>
      <c r="F54" s="94">
        <v>6</v>
      </c>
      <c r="G54" s="94"/>
      <c r="H54" s="94"/>
      <c r="I54" s="97" t="s">
        <v>240</v>
      </c>
      <c r="J54" s="94"/>
    </row>
    <row r="55" spans="1:10" s="28" customFormat="1" ht="17.649999999999999" customHeight="1" outlineLevel="1" x14ac:dyDescent="0.25">
      <c r="A55" s="93"/>
      <c r="B55" s="94"/>
      <c r="C55" s="95" t="s">
        <v>22</v>
      </c>
      <c r="D55" s="96" t="s">
        <v>116</v>
      </c>
      <c r="E55" s="94"/>
      <c r="F55" s="94">
        <v>10</v>
      </c>
      <c r="G55" s="94"/>
      <c r="H55" s="94"/>
      <c r="I55" s="97" t="s">
        <v>241</v>
      </c>
      <c r="J55" s="94"/>
    </row>
    <row r="56" spans="1:10" s="28" customFormat="1" ht="17.649999999999999" customHeight="1" outlineLevel="1" x14ac:dyDescent="0.25">
      <c r="A56" s="93"/>
      <c r="B56" s="94"/>
      <c r="C56" s="95" t="s">
        <v>22</v>
      </c>
      <c r="D56" s="96" t="s">
        <v>116</v>
      </c>
      <c r="E56" s="94"/>
      <c r="F56" s="94">
        <v>2</v>
      </c>
      <c r="G56" s="94"/>
      <c r="H56" s="94"/>
      <c r="I56" s="97" t="s">
        <v>242</v>
      </c>
      <c r="J56" s="94"/>
    </row>
    <row r="57" spans="1:10" s="28" customFormat="1" ht="17.649999999999999" customHeight="1" outlineLevel="1" x14ac:dyDescent="0.25">
      <c r="A57" s="93"/>
      <c r="B57" s="94"/>
      <c r="C57" s="95" t="s">
        <v>22</v>
      </c>
      <c r="D57" s="96" t="s">
        <v>116</v>
      </c>
      <c r="E57" s="94"/>
      <c r="F57" s="94">
        <v>12</v>
      </c>
      <c r="G57" s="94"/>
      <c r="H57" s="94"/>
      <c r="I57" s="97" t="s">
        <v>243</v>
      </c>
      <c r="J57" s="94"/>
    </row>
    <row r="58" spans="1:10" s="28" customFormat="1" ht="17.649999999999999" customHeight="1" outlineLevel="1" x14ac:dyDescent="0.25">
      <c r="A58" s="93"/>
      <c r="B58" s="94"/>
      <c r="C58" s="95" t="s">
        <v>22</v>
      </c>
      <c r="D58" s="96" t="s">
        <v>116</v>
      </c>
      <c r="E58" s="94"/>
      <c r="F58" s="94">
        <v>4</v>
      </c>
      <c r="G58" s="94"/>
      <c r="H58" s="94"/>
      <c r="I58" s="97" t="s">
        <v>244</v>
      </c>
      <c r="J58" s="94"/>
    </row>
    <row r="59" spans="1:10" s="28" customFormat="1" ht="17.649999999999999" customHeight="1" outlineLevel="1" x14ac:dyDescent="0.25">
      <c r="A59" s="93"/>
      <c r="B59" s="94"/>
      <c r="C59" s="95" t="s">
        <v>22</v>
      </c>
      <c r="D59" s="96" t="s">
        <v>116</v>
      </c>
      <c r="E59" s="94"/>
      <c r="F59" s="94">
        <v>8</v>
      </c>
      <c r="G59" s="94"/>
      <c r="H59" s="94"/>
      <c r="I59" s="97" t="s">
        <v>235</v>
      </c>
      <c r="J59" s="94"/>
    </row>
    <row r="60" spans="1:10" s="26" customFormat="1" ht="17.649999999999999" customHeight="1" x14ac:dyDescent="0.25">
      <c r="A60" s="88"/>
      <c r="B60" s="89"/>
      <c r="C60" s="90" t="s">
        <v>21</v>
      </c>
      <c r="D60" s="91" t="s">
        <v>115</v>
      </c>
      <c r="E60" s="89" t="s">
        <v>250</v>
      </c>
      <c r="F60" s="89">
        <f>SUBTOTAL(9,F61:F69)</f>
        <v>14</v>
      </c>
      <c r="G60" s="89"/>
      <c r="H60" s="89"/>
      <c r="I60" s="92"/>
      <c r="J60" s="89"/>
    </row>
    <row r="61" spans="1:10" s="11" customFormat="1" ht="17.649999999999999" customHeight="1" outlineLevel="1" x14ac:dyDescent="0.25">
      <c r="A61" s="98"/>
      <c r="B61" s="99"/>
      <c r="C61" s="100" t="s">
        <v>21</v>
      </c>
      <c r="D61" s="101" t="s">
        <v>115</v>
      </c>
      <c r="E61" s="99"/>
      <c r="F61" s="99">
        <v>2</v>
      </c>
      <c r="G61" s="99"/>
      <c r="H61" s="99"/>
      <c r="I61" s="97" t="s">
        <v>235</v>
      </c>
      <c r="J61" s="99"/>
    </row>
    <row r="62" spans="1:10" s="11" customFormat="1" ht="17.649999999999999" customHeight="1" outlineLevel="1" x14ac:dyDescent="0.25">
      <c r="A62" s="98"/>
      <c r="B62" s="99"/>
      <c r="C62" s="100" t="s">
        <v>21</v>
      </c>
      <c r="D62" s="101" t="s">
        <v>115</v>
      </c>
      <c r="E62" s="99"/>
      <c r="F62" s="99">
        <v>1</v>
      </c>
      <c r="G62" s="99"/>
      <c r="H62" s="99"/>
      <c r="I62" s="97" t="s">
        <v>237</v>
      </c>
      <c r="J62" s="99"/>
    </row>
    <row r="63" spans="1:10" s="11" customFormat="1" ht="17.649999999999999" customHeight="1" outlineLevel="1" x14ac:dyDescent="0.25">
      <c r="A63" s="98"/>
      <c r="B63" s="99"/>
      <c r="C63" s="100" t="s">
        <v>21</v>
      </c>
      <c r="D63" s="101" t="s">
        <v>115</v>
      </c>
      <c r="E63" s="99"/>
      <c r="F63" s="99">
        <v>1</v>
      </c>
      <c r="G63" s="99"/>
      <c r="H63" s="99"/>
      <c r="I63" s="97" t="s">
        <v>238</v>
      </c>
      <c r="J63" s="99"/>
    </row>
    <row r="64" spans="1:10" s="11" customFormat="1" ht="17.649999999999999" customHeight="1" outlineLevel="1" x14ac:dyDescent="0.25">
      <c r="A64" s="98"/>
      <c r="B64" s="99"/>
      <c r="C64" s="100" t="s">
        <v>21</v>
      </c>
      <c r="D64" s="101" t="s">
        <v>115</v>
      </c>
      <c r="E64" s="99"/>
      <c r="F64" s="99">
        <v>1</v>
      </c>
      <c r="G64" s="99"/>
      <c r="H64" s="99"/>
      <c r="I64" s="97" t="s">
        <v>239</v>
      </c>
      <c r="J64" s="99"/>
    </row>
    <row r="65" spans="1:10" s="11" customFormat="1" ht="17.649999999999999" customHeight="1" outlineLevel="1" x14ac:dyDescent="0.25">
      <c r="A65" s="98"/>
      <c r="B65" s="99"/>
      <c r="C65" s="100" t="s">
        <v>21</v>
      </c>
      <c r="D65" s="101" t="s">
        <v>115</v>
      </c>
      <c r="E65" s="99"/>
      <c r="F65" s="99">
        <v>1</v>
      </c>
      <c r="G65" s="99"/>
      <c r="H65" s="99"/>
      <c r="I65" s="97" t="s">
        <v>240</v>
      </c>
      <c r="J65" s="99"/>
    </row>
    <row r="66" spans="1:10" s="11" customFormat="1" ht="17.649999999999999" customHeight="1" outlineLevel="1" x14ac:dyDescent="0.25">
      <c r="A66" s="98"/>
      <c r="B66" s="99"/>
      <c r="C66" s="100" t="s">
        <v>21</v>
      </c>
      <c r="D66" s="101" t="s">
        <v>115</v>
      </c>
      <c r="E66" s="99"/>
      <c r="F66" s="99">
        <v>1</v>
      </c>
      <c r="G66" s="99"/>
      <c r="H66" s="99"/>
      <c r="I66" s="97" t="s">
        <v>241</v>
      </c>
      <c r="J66" s="99"/>
    </row>
    <row r="67" spans="1:10" s="11" customFormat="1" ht="17.649999999999999" customHeight="1" outlineLevel="1" x14ac:dyDescent="0.25">
      <c r="A67" s="98"/>
      <c r="B67" s="99"/>
      <c r="C67" s="100" t="s">
        <v>21</v>
      </c>
      <c r="D67" s="101" t="s">
        <v>115</v>
      </c>
      <c r="E67" s="99"/>
      <c r="F67" s="99">
        <v>1</v>
      </c>
      <c r="G67" s="99"/>
      <c r="H67" s="99"/>
      <c r="I67" s="97" t="s">
        <v>242</v>
      </c>
      <c r="J67" s="99"/>
    </row>
    <row r="68" spans="1:10" s="11" customFormat="1" ht="17.649999999999999" customHeight="1" outlineLevel="1" x14ac:dyDescent="0.25">
      <c r="A68" s="98"/>
      <c r="B68" s="99"/>
      <c r="C68" s="100" t="s">
        <v>21</v>
      </c>
      <c r="D68" s="101" t="s">
        <v>115</v>
      </c>
      <c r="E68" s="99"/>
      <c r="F68" s="99">
        <v>1</v>
      </c>
      <c r="G68" s="99"/>
      <c r="H68" s="99"/>
      <c r="I68" s="97" t="s">
        <v>243</v>
      </c>
      <c r="J68" s="99"/>
    </row>
    <row r="69" spans="1:10" s="11" customFormat="1" ht="17.649999999999999" customHeight="1" outlineLevel="1" x14ac:dyDescent="0.25">
      <c r="A69" s="98"/>
      <c r="B69" s="99"/>
      <c r="C69" s="100" t="s">
        <v>21</v>
      </c>
      <c r="D69" s="101" t="s">
        <v>115</v>
      </c>
      <c r="E69" s="99"/>
      <c r="F69" s="99">
        <v>5</v>
      </c>
      <c r="G69" s="99"/>
      <c r="H69" s="99"/>
      <c r="I69" s="97" t="s">
        <v>245</v>
      </c>
      <c r="J69" s="99"/>
    </row>
    <row r="70" spans="1:10" s="26" customFormat="1" ht="17.649999999999999" customHeight="1" x14ac:dyDescent="0.25">
      <c r="A70" s="88"/>
      <c r="B70" s="89"/>
      <c r="C70" s="90" t="s">
        <v>23</v>
      </c>
      <c r="D70" s="91" t="s">
        <v>134</v>
      </c>
      <c r="E70" s="89" t="s">
        <v>250</v>
      </c>
      <c r="F70" s="89">
        <f>SUBTOTAL(9,F71)</f>
        <v>95</v>
      </c>
      <c r="G70" s="89"/>
      <c r="H70" s="89"/>
      <c r="I70" s="92"/>
      <c r="J70" s="89"/>
    </row>
    <row r="71" spans="1:10" s="11" customFormat="1" ht="17.649999999999999" customHeight="1" outlineLevel="1" x14ac:dyDescent="0.25">
      <c r="A71" s="98"/>
      <c r="B71" s="99"/>
      <c r="C71" s="100" t="s">
        <v>23</v>
      </c>
      <c r="D71" s="101" t="s">
        <v>134</v>
      </c>
      <c r="E71" s="99"/>
      <c r="F71" s="99">
        <f>SUMIF('chi tiết'!$B$6:$B$263,'Phân bổ'!C71,'chi tiết'!$F$6:$F$263)</f>
        <v>95</v>
      </c>
      <c r="G71" s="99"/>
      <c r="H71" s="99"/>
      <c r="I71" s="97" t="s">
        <v>235</v>
      </c>
      <c r="J71" s="99"/>
    </row>
    <row r="72" spans="1:10" s="26" customFormat="1" ht="17.649999999999999" customHeight="1" x14ac:dyDescent="0.25">
      <c r="A72" s="89"/>
      <c r="B72" s="92"/>
      <c r="C72" s="90" t="s">
        <v>61</v>
      </c>
      <c r="D72" s="91" t="s">
        <v>139</v>
      </c>
      <c r="E72" s="89" t="s">
        <v>250</v>
      </c>
      <c r="F72" s="89">
        <f>SUBTOTAL(9,F73)</f>
        <v>4</v>
      </c>
      <c r="G72" s="92"/>
      <c r="H72" s="92"/>
      <c r="I72" s="92"/>
      <c r="J72" s="89"/>
    </row>
    <row r="73" spans="1:10" s="11" customFormat="1" ht="17.649999999999999" customHeight="1" outlineLevel="1" x14ac:dyDescent="0.25">
      <c r="A73" s="99"/>
      <c r="B73" s="148"/>
      <c r="C73" s="100" t="s">
        <v>61</v>
      </c>
      <c r="D73" s="101" t="s">
        <v>139</v>
      </c>
      <c r="E73" s="148"/>
      <c r="F73" s="99">
        <f>SUMIF('chi tiết'!$B$6:$B$263,'Phân bổ'!C73,'chi tiết'!$F$6:$F$263)</f>
        <v>4</v>
      </c>
      <c r="G73" s="148"/>
      <c r="H73" s="148"/>
      <c r="I73" s="97" t="s">
        <v>241</v>
      </c>
      <c r="J73" s="99"/>
    </row>
    <row r="74" spans="1:10" s="26" customFormat="1" ht="17.649999999999999" customHeight="1" x14ac:dyDescent="0.25">
      <c r="A74" s="102"/>
      <c r="B74" s="103"/>
      <c r="C74" s="104" t="s">
        <v>152</v>
      </c>
      <c r="D74" s="105" t="s">
        <v>123</v>
      </c>
      <c r="E74" s="103" t="s">
        <v>250</v>
      </c>
      <c r="F74" s="103">
        <f>SUBTOTAL(9,F75:F85)</f>
        <v>91</v>
      </c>
      <c r="G74" s="103"/>
      <c r="H74" s="103"/>
      <c r="I74" s="106"/>
      <c r="J74" s="103"/>
    </row>
    <row r="75" spans="1:10" s="11" customFormat="1" ht="17.649999999999999" customHeight="1" outlineLevel="1" x14ac:dyDescent="0.25">
      <c r="A75" s="107"/>
      <c r="B75" s="108"/>
      <c r="C75" s="109" t="s">
        <v>152</v>
      </c>
      <c r="D75" s="110" t="s">
        <v>123</v>
      </c>
      <c r="E75" s="108"/>
      <c r="F75" s="111">
        <v>14</v>
      </c>
      <c r="G75" s="108"/>
      <c r="H75" s="108"/>
      <c r="I75" s="112" t="s">
        <v>235</v>
      </c>
      <c r="J75" s="108"/>
    </row>
    <row r="76" spans="1:10" s="11" customFormat="1" ht="17.649999999999999" customHeight="1" outlineLevel="1" x14ac:dyDescent="0.25">
      <c r="A76" s="107"/>
      <c r="B76" s="108"/>
      <c r="C76" s="109" t="s">
        <v>152</v>
      </c>
      <c r="D76" s="110" t="s">
        <v>123</v>
      </c>
      <c r="E76" s="108"/>
      <c r="F76" s="111">
        <v>6</v>
      </c>
      <c r="G76" s="108"/>
      <c r="H76" s="108"/>
      <c r="I76" s="112" t="s">
        <v>236</v>
      </c>
      <c r="J76" s="108"/>
    </row>
    <row r="77" spans="1:10" s="11" customFormat="1" ht="17.649999999999999" customHeight="1" outlineLevel="1" x14ac:dyDescent="0.25">
      <c r="A77" s="107"/>
      <c r="B77" s="108"/>
      <c r="C77" s="109" t="s">
        <v>152</v>
      </c>
      <c r="D77" s="110" t="s">
        <v>123</v>
      </c>
      <c r="E77" s="108"/>
      <c r="F77" s="111">
        <v>8</v>
      </c>
      <c r="G77" s="108"/>
      <c r="H77" s="108"/>
      <c r="I77" s="112" t="s">
        <v>237</v>
      </c>
      <c r="J77" s="108"/>
    </row>
    <row r="78" spans="1:10" s="11" customFormat="1" ht="17.649999999999999" customHeight="1" outlineLevel="1" x14ac:dyDescent="0.25">
      <c r="A78" s="107"/>
      <c r="B78" s="108"/>
      <c r="C78" s="109" t="s">
        <v>152</v>
      </c>
      <c r="D78" s="110" t="s">
        <v>123</v>
      </c>
      <c r="E78" s="108"/>
      <c r="F78" s="111">
        <v>11</v>
      </c>
      <c r="G78" s="108"/>
      <c r="H78" s="108"/>
      <c r="I78" s="112" t="s">
        <v>238</v>
      </c>
      <c r="J78" s="108"/>
    </row>
    <row r="79" spans="1:10" s="11" customFormat="1" ht="17.649999999999999" customHeight="1" outlineLevel="1" x14ac:dyDescent="0.25">
      <c r="A79" s="107"/>
      <c r="B79" s="108"/>
      <c r="C79" s="109" t="s">
        <v>152</v>
      </c>
      <c r="D79" s="110" t="s">
        <v>123</v>
      </c>
      <c r="E79" s="108"/>
      <c r="F79" s="111">
        <v>19</v>
      </c>
      <c r="G79" s="108"/>
      <c r="H79" s="108"/>
      <c r="I79" s="112" t="s">
        <v>239</v>
      </c>
      <c r="J79" s="108"/>
    </row>
    <row r="80" spans="1:10" s="11" customFormat="1" ht="17.649999999999999" customHeight="1" outlineLevel="1" x14ac:dyDescent="0.25">
      <c r="A80" s="107"/>
      <c r="B80" s="108"/>
      <c r="C80" s="109" t="s">
        <v>152</v>
      </c>
      <c r="D80" s="110" t="s">
        <v>123</v>
      </c>
      <c r="E80" s="108"/>
      <c r="F80" s="111">
        <v>6</v>
      </c>
      <c r="G80" s="108"/>
      <c r="H80" s="108"/>
      <c r="I80" s="112" t="s">
        <v>240</v>
      </c>
      <c r="J80" s="108"/>
    </row>
    <row r="81" spans="1:10" s="11" customFormat="1" ht="17.649999999999999" customHeight="1" outlineLevel="1" x14ac:dyDescent="0.25">
      <c r="A81" s="107"/>
      <c r="B81" s="108"/>
      <c r="C81" s="109" t="s">
        <v>152</v>
      </c>
      <c r="D81" s="110" t="s">
        <v>123</v>
      </c>
      <c r="E81" s="108"/>
      <c r="F81" s="111">
        <v>10</v>
      </c>
      <c r="G81" s="108"/>
      <c r="H81" s="108"/>
      <c r="I81" s="112" t="s">
        <v>241</v>
      </c>
      <c r="J81" s="108"/>
    </row>
    <row r="82" spans="1:10" s="11" customFormat="1" ht="17.649999999999999" customHeight="1" outlineLevel="1" x14ac:dyDescent="0.25">
      <c r="A82" s="107"/>
      <c r="B82" s="108"/>
      <c r="C82" s="109" t="s">
        <v>152</v>
      </c>
      <c r="D82" s="110" t="s">
        <v>123</v>
      </c>
      <c r="E82" s="108"/>
      <c r="F82" s="111">
        <v>2</v>
      </c>
      <c r="G82" s="108"/>
      <c r="H82" s="108"/>
      <c r="I82" s="112" t="s">
        <v>242</v>
      </c>
      <c r="J82" s="108"/>
    </row>
    <row r="83" spans="1:10" s="11" customFormat="1" ht="17.649999999999999" customHeight="1" outlineLevel="1" x14ac:dyDescent="0.25">
      <c r="A83" s="107"/>
      <c r="B83" s="108"/>
      <c r="C83" s="109" t="s">
        <v>152</v>
      </c>
      <c r="D83" s="110" t="s">
        <v>123</v>
      </c>
      <c r="E83" s="108"/>
      <c r="F83" s="111">
        <v>5</v>
      </c>
      <c r="G83" s="108"/>
      <c r="H83" s="108"/>
      <c r="I83" s="112" t="s">
        <v>243</v>
      </c>
      <c r="J83" s="108"/>
    </row>
    <row r="84" spans="1:10" s="11" customFormat="1" ht="17.649999999999999" customHeight="1" outlineLevel="1" x14ac:dyDescent="0.25">
      <c r="A84" s="107"/>
      <c r="B84" s="108"/>
      <c r="C84" s="109" t="s">
        <v>152</v>
      </c>
      <c r="D84" s="110" t="s">
        <v>123</v>
      </c>
      <c r="E84" s="108"/>
      <c r="F84" s="111">
        <v>4</v>
      </c>
      <c r="G84" s="108"/>
      <c r="H84" s="108"/>
      <c r="I84" s="112" t="s">
        <v>244</v>
      </c>
      <c r="J84" s="108"/>
    </row>
    <row r="85" spans="1:10" s="11" customFormat="1" ht="17.649999999999999" customHeight="1" outlineLevel="1" x14ac:dyDescent="0.25">
      <c r="A85" s="107"/>
      <c r="B85" s="108"/>
      <c r="C85" s="109" t="s">
        <v>152</v>
      </c>
      <c r="D85" s="110" t="s">
        <v>123</v>
      </c>
      <c r="E85" s="108"/>
      <c r="F85" s="111">
        <v>6</v>
      </c>
      <c r="G85" s="108"/>
      <c r="H85" s="108"/>
      <c r="I85" s="112" t="s">
        <v>235</v>
      </c>
      <c r="J85" s="108"/>
    </row>
    <row r="86" spans="1:10" s="26" customFormat="1" ht="17.649999999999999" customHeight="1" x14ac:dyDescent="0.25">
      <c r="A86" s="102"/>
      <c r="B86" s="103"/>
      <c r="C86" s="104" t="s">
        <v>153</v>
      </c>
      <c r="D86" s="105" t="s">
        <v>124</v>
      </c>
      <c r="E86" s="103" t="s">
        <v>250</v>
      </c>
      <c r="F86" s="103">
        <f>SUBTOTAL(9,F87)</f>
        <v>1</v>
      </c>
      <c r="G86" s="102"/>
      <c r="H86" s="102"/>
      <c r="I86" s="106"/>
      <c r="J86" s="103"/>
    </row>
    <row r="87" spans="1:10" s="11" customFormat="1" ht="17.649999999999999" customHeight="1" outlineLevel="1" x14ac:dyDescent="0.25">
      <c r="A87" s="107"/>
      <c r="B87" s="108"/>
      <c r="C87" s="109" t="s">
        <v>153</v>
      </c>
      <c r="D87" s="110" t="s">
        <v>124</v>
      </c>
      <c r="E87" s="107"/>
      <c r="F87" s="108">
        <f>SUMIF('chi tiết'!$B$6:$B$263,'Phân bổ'!C87,'chi tiết'!$F$6:$F$263)</f>
        <v>1</v>
      </c>
      <c r="G87" s="107"/>
      <c r="H87" s="107"/>
      <c r="I87" s="112" t="s">
        <v>241</v>
      </c>
      <c r="J87" s="108"/>
    </row>
    <row r="88" spans="1:10" s="26" customFormat="1" ht="17.649999999999999" customHeight="1" x14ac:dyDescent="0.25">
      <c r="A88" s="102"/>
      <c r="B88" s="103"/>
      <c r="C88" s="104" t="s">
        <v>162</v>
      </c>
      <c r="D88" s="105" t="s">
        <v>125</v>
      </c>
      <c r="E88" s="103" t="s">
        <v>250</v>
      </c>
      <c r="F88" s="103">
        <f>SUBTOTAL(9,F89:F94)</f>
        <v>24</v>
      </c>
      <c r="G88" s="103"/>
      <c r="H88" s="103"/>
      <c r="I88" s="113"/>
      <c r="J88" s="103"/>
    </row>
    <row r="89" spans="1:10" s="11" customFormat="1" ht="17.649999999999999" customHeight="1" outlineLevel="1" x14ac:dyDescent="0.25">
      <c r="A89" s="107"/>
      <c r="B89" s="108"/>
      <c r="C89" s="109" t="s">
        <v>162</v>
      </c>
      <c r="D89" s="110" t="s">
        <v>125</v>
      </c>
      <c r="E89" s="108"/>
      <c r="F89" s="108">
        <v>5</v>
      </c>
      <c r="G89" s="108"/>
      <c r="H89" s="108"/>
      <c r="I89" s="112" t="s">
        <v>237</v>
      </c>
      <c r="J89" s="108"/>
    </row>
    <row r="90" spans="1:10" s="11" customFormat="1" ht="17.649999999999999" customHeight="1" outlineLevel="1" x14ac:dyDescent="0.25">
      <c r="A90" s="107"/>
      <c r="B90" s="108"/>
      <c r="C90" s="109" t="s">
        <v>162</v>
      </c>
      <c r="D90" s="110" t="s">
        <v>125</v>
      </c>
      <c r="E90" s="108"/>
      <c r="F90" s="108">
        <v>6</v>
      </c>
      <c r="G90" s="108"/>
      <c r="H90" s="108"/>
      <c r="I90" s="112" t="s">
        <v>239</v>
      </c>
      <c r="J90" s="108"/>
    </row>
    <row r="91" spans="1:10" s="11" customFormat="1" ht="17.649999999999999" customHeight="1" outlineLevel="1" x14ac:dyDescent="0.25">
      <c r="A91" s="107"/>
      <c r="B91" s="108"/>
      <c r="C91" s="109" t="s">
        <v>162</v>
      </c>
      <c r="D91" s="110" t="s">
        <v>125</v>
      </c>
      <c r="E91" s="108"/>
      <c r="F91" s="108">
        <v>7</v>
      </c>
      <c r="G91" s="108"/>
      <c r="H91" s="108"/>
      <c r="I91" s="112" t="s">
        <v>238</v>
      </c>
      <c r="J91" s="108"/>
    </row>
    <row r="92" spans="1:10" s="11" customFormat="1" ht="17.649999999999999" customHeight="1" outlineLevel="1" x14ac:dyDescent="0.25">
      <c r="A92" s="107"/>
      <c r="B92" s="108"/>
      <c r="C92" s="109" t="s">
        <v>162</v>
      </c>
      <c r="D92" s="110" t="s">
        <v>125</v>
      </c>
      <c r="E92" s="108"/>
      <c r="F92" s="108">
        <v>2</v>
      </c>
      <c r="G92" s="108"/>
      <c r="H92" s="108"/>
      <c r="I92" s="112" t="s">
        <v>240</v>
      </c>
      <c r="J92" s="108"/>
    </row>
    <row r="93" spans="1:10" s="11" customFormat="1" ht="17.649999999999999" customHeight="1" outlineLevel="1" x14ac:dyDescent="0.25">
      <c r="A93" s="107"/>
      <c r="B93" s="108"/>
      <c r="C93" s="109" t="s">
        <v>162</v>
      </c>
      <c r="D93" s="110" t="s">
        <v>125</v>
      </c>
      <c r="E93" s="108"/>
      <c r="F93" s="108">
        <v>2</v>
      </c>
      <c r="G93" s="108"/>
      <c r="H93" s="108"/>
      <c r="I93" s="112" t="s">
        <v>241</v>
      </c>
      <c r="J93" s="108"/>
    </row>
    <row r="94" spans="1:10" s="11" customFormat="1" ht="17.649999999999999" customHeight="1" outlineLevel="1" x14ac:dyDescent="0.25">
      <c r="A94" s="107"/>
      <c r="B94" s="108"/>
      <c r="C94" s="109" t="s">
        <v>162</v>
      </c>
      <c r="D94" s="110" t="s">
        <v>125</v>
      </c>
      <c r="E94" s="108"/>
      <c r="F94" s="108">
        <v>2</v>
      </c>
      <c r="G94" s="108"/>
      <c r="H94" s="108"/>
      <c r="I94" s="112" t="s">
        <v>235</v>
      </c>
      <c r="J94" s="108"/>
    </row>
    <row r="95" spans="1:10" s="26" customFormat="1" ht="17.649999999999999" customHeight="1" x14ac:dyDescent="0.25">
      <c r="A95" s="102"/>
      <c r="B95" s="103"/>
      <c r="C95" s="104" t="s">
        <v>163</v>
      </c>
      <c r="D95" s="105" t="s">
        <v>126</v>
      </c>
      <c r="E95" s="103" t="s">
        <v>250</v>
      </c>
      <c r="F95" s="103">
        <f>SUBTOTAL(9,F96:F98)</f>
        <v>6</v>
      </c>
      <c r="G95" s="103"/>
      <c r="H95" s="103"/>
      <c r="I95" s="106"/>
      <c r="J95" s="103"/>
    </row>
    <row r="96" spans="1:10" s="11" customFormat="1" ht="17.649999999999999" customHeight="1" outlineLevel="1" x14ac:dyDescent="0.25">
      <c r="A96" s="107"/>
      <c r="B96" s="108"/>
      <c r="C96" s="109" t="s">
        <v>163</v>
      </c>
      <c r="D96" s="110" t="s">
        <v>126</v>
      </c>
      <c r="E96" s="108"/>
      <c r="F96" s="108">
        <v>2</v>
      </c>
      <c r="G96" s="108"/>
      <c r="H96" s="108"/>
      <c r="I96" s="112" t="s">
        <v>235</v>
      </c>
      <c r="J96" s="108"/>
    </row>
    <row r="97" spans="1:10" s="11" customFormat="1" ht="17.649999999999999" customHeight="1" outlineLevel="1" x14ac:dyDescent="0.25">
      <c r="A97" s="107"/>
      <c r="B97" s="108"/>
      <c r="C97" s="109" t="s">
        <v>163</v>
      </c>
      <c r="D97" s="110" t="s">
        <v>126</v>
      </c>
      <c r="E97" s="108"/>
      <c r="F97" s="108">
        <v>3</v>
      </c>
      <c r="G97" s="108"/>
      <c r="H97" s="108"/>
      <c r="I97" s="112" t="s">
        <v>236</v>
      </c>
      <c r="J97" s="108"/>
    </row>
    <row r="98" spans="1:10" s="11" customFormat="1" ht="17.649999999999999" customHeight="1" outlineLevel="1" x14ac:dyDescent="0.25">
      <c r="A98" s="107"/>
      <c r="B98" s="108"/>
      <c r="C98" s="109" t="s">
        <v>163</v>
      </c>
      <c r="D98" s="110" t="s">
        <v>126</v>
      </c>
      <c r="E98" s="108"/>
      <c r="F98" s="108">
        <v>1</v>
      </c>
      <c r="G98" s="108"/>
      <c r="H98" s="108"/>
      <c r="I98" s="112" t="s">
        <v>245</v>
      </c>
      <c r="J98" s="108"/>
    </row>
    <row r="99" spans="1:10" s="26" customFormat="1" ht="17.649999999999999" customHeight="1" x14ac:dyDescent="0.25">
      <c r="A99" s="102"/>
      <c r="B99" s="103"/>
      <c r="C99" s="104" t="s">
        <v>164</v>
      </c>
      <c r="D99" s="105" t="s">
        <v>127</v>
      </c>
      <c r="E99" s="103" t="s">
        <v>250</v>
      </c>
      <c r="F99" s="103">
        <f>SUBTOTAL(9,F100)</f>
        <v>1</v>
      </c>
      <c r="G99" s="103"/>
      <c r="H99" s="103"/>
      <c r="I99" s="106"/>
      <c r="J99" s="103"/>
    </row>
    <row r="100" spans="1:10" s="11" customFormat="1" ht="17.649999999999999" customHeight="1" outlineLevel="1" x14ac:dyDescent="0.25">
      <c r="A100" s="107"/>
      <c r="B100" s="108"/>
      <c r="C100" s="109" t="s">
        <v>164</v>
      </c>
      <c r="D100" s="110" t="s">
        <v>127</v>
      </c>
      <c r="E100" s="108"/>
      <c r="F100" s="108">
        <f>SUMIF('chi tiết'!$B$6:$B$263,'Phân bổ'!C100,'chi tiết'!$F$6:$F$263)</f>
        <v>1</v>
      </c>
      <c r="G100" s="108"/>
      <c r="H100" s="108"/>
      <c r="I100" s="112" t="s">
        <v>235</v>
      </c>
      <c r="J100" s="108" t="s">
        <v>178</v>
      </c>
    </row>
    <row r="101" spans="1:10" s="26" customFormat="1" ht="17.649999999999999" customHeight="1" x14ac:dyDescent="0.25">
      <c r="A101" s="102"/>
      <c r="B101" s="103"/>
      <c r="C101" s="104" t="s">
        <v>165</v>
      </c>
      <c r="D101" s="105" t="s">
        <v>128</v>
      </c>
      <c r="E101" s="103" t="s">
        <v>250</v>
      </c>
      <c r="F101" s="103">
        <f>SUBTOTAL(9,F102:F103)</f>
        <v>2</v>
      </c>
      <c r="G101" s="103"/>
      <c r="H101" s="103"/>
      <c r="I101" s="106"/>
      <c r="J101" s="103"/>
    </row>
    <row r="102" spans="1:10" s="11" customFormat="1" ht="17.649999999999999" customHeight="1" outlineLevel="1" x14ac:dyDescent="0.25">
      <c r="A102" s="107"/>
      <c r="B102" s="108"/>
      <c r="C102" s="109" t="s">
        <v>165</v>
      </c>
      <c r="D102" s="110" t="s">
        <v>128</v>
      </c>
      <c r="E102" s="108"/>
      <c r="F102" s="108">
        <v>1</v>
      </c>
      <c r="G102" s="108"/>
      <c r="H102" s="108"/>
      <c r="I102" s="112" t="s">
        <v>242</v>
      </c>
      <c r="J102" s="108"/>
    </row>
    <row r="103" spans="1:10" s="11" customFormat="1" ht="17.649999999999999" customHeight="1" outlineLevel="1" x14ac:dyDescent="0.25">
      <c r="A103" s="107"/>
      <c r="B103" s="108"/>
      <c r="C103" s="109" t="s">
        <v>165</v>
      </c>
      <c r="D103" s="110" t="s">
        <v>128</v>
      </c>
      <c r="E103" s="108"/>
      <c r="F103" s="108">
        <v>1</v>
      </c>
      <c r="G103" s="108"/>
      <c r="H103" s="108"/>
      <c r="I103" s="112" t="s">
        <v>239</v>
      </c>
      <c r="J103" s="108"/>
    </row>
    <row r="104" spans="1:10" s="26" customFormat="1" ht="17.649999999999999" customHeight="1" x14ac:dyDescent="0.25">
      <c r="A104" s="102"/>
      <c r="B104" s="103"/>
      <c r="C104" s="104" t="s">
        <v>166</v>
      </c>
      <c r="D104" s="105" t="s">
        <v>129</v>
      </c>
      <c r="E104" s="103" t="s">
        <v>250</v>
      </c>
      <c r="F104" s="103">
        <f>SUBTOTAL(9,F105)</f>
        <v>3</v>
      </c>
      <c r="G104" s="103"/>
      <c r="H104" s="103"/>
      <c r="I104" s="106"/>
      <c r="J104" s="103"/>
    </row>
    <row r="105" spans="1:10" s="11" customFormat="1" ht="17.649999999999999" customHeight="1" outlineLevel="1" x14ac:dyDescent="0.25">
      <c r="A105" s="107"/>
      <c r="B105" s="108"/>
      <c r="C105" s="109" t="s">
        <v>166</v>
      </c>
      <c r="D105" s="110" t="s">
        <v>129</v>
      </c>
      <c r="E105" s="108"/>
      <c r="F105" s="108">
        <f>SUMIF('chi tiết'!$B$6:$B$263,'Phân bổ'!C105,'chi tiết'!$F$6:$F$263)</f>
        <v>3</v>
      </c>
      <c r="G105" s="108"/>
      <c r="H105" s="108"/>
      <c r="I105" s="112" t="s">
        <v>235</v>
      </c>
      <c r="J105" s="108" t="s">
        <v>180</v>
      </c>
    </row>
    <row r="106" spans="1:10" s="26" customFormat="1" ht="17.649999999999999" customHeight="1" x14ac:dyDescent="0.25">
      <c r="A106" s="102"/>
      <c r="B106" s="103"/>
      <c r="C106" s="104" t="s">
        <v>155</v>
      </c>
      <c r="D106" s="105" t="s">
        <v>154</v>
      </c>
      <c r="E106" s="103" t="s">
        <v>250</v>
      </c>
      <c r="F106" s="103">
        <f>SUBTOTAL(9,F107:F108)</f>
        <v>12</v>
      </c>
      <c r="G106" s="103"/>
      <c r="H106" s="103"/>
      <c r="I106" s="106"/>
      <c r="J106" s="103"/>
    </row>
    <row r="107" spans="1:10" s="11" customFormat="1" ht="17.649999999999999" customHeight="1" outlineLevel="1" x14ac:dyDescent="0.25">
      <c r="A107" s="107"/>
      <c r="B107" s="108"/>
      <c r="C107" s="109" t="s">
        <v>155</v>
      </c>
      <c r="D107" s="110" t="s">
        <v>154</v>
      </c>
      <c r="E107" s="108"/>
      <c r="F107" s="108">
        <v>5</v>
      </c>
      <c r="G107" s="108"/>
      <c r="H107" s="108"/>
      <c r="I107" s="112" t="s">
        <v>243</v>
      </c>
      <c r="J107" s="108"/>
    </row>
    <row r="108" spans="1:10" s="11" customFormat="1" ht="17.649999999999999" customHeight="1" outlineLevel="1" x14ac:dyDescent="0.25">
      <c r="A108" s="107"/>
      <c r="B108" s="108"/>
      <c r="C108" s="109" t="s">
        <v>155</v>
      </c>
      <c r="D108" s="110" t="s">
        <v>154</v>
      </c>
      <c r="E108" s="108"/>
      <c r="F108" s="108">
        <v>7</v>
      </c>
      <c r="G108" s="108"/>
      <c r="H108" s="108"/>
      <c r="I108" s="112" t="s">
        <v>237</v>
      </c>
      <c r="J108" s="108"/>
    </row>
    <row r="109" spans="1:10" s="26" customFormat="1" ht="17.649999999999999" customHeight="1" x14ac:dyDescent="0.25">
      <c r="A109" s="103"/>
      <c r="B109" s="106"/>
      <c r="C109" s="104" t="s">
        <v>189</v>
      </c>
      <c r="D109" s="105" t="s">
        <v>195</v>
      </c>
      <c r="E109" s="103" t="s">
        <v>250</v>
      </c>
      <c r="F109" s="103">
        <f>SUBTOTAL(9,F110)</f>
        <v>2</v>
      </c>
      <c r="G109" s="106"/>
      <c r="H109" s="106"/>
      <c r="I109" s="106"/>
      <c r="J109" s="103"/>
    </row>
    <row r="110" spans="1:10" s="11" customFormat="1" ht="17.649999999999999" customHeight="1" outlineLevel="1" x14ac:dyDescent="0.25">
      <c r="A110" s="108"/>
      <c r="B110" s="114"/>
      <c r="C110" s="109" t="s">
        <v>189</v>
      </c>
      <c r="D110" s="110" t="s">
        <v>195</v>
      </c>
      <c r="E110" s="114"/>
      <c r="F110" s="108">
        <v>2</v>
      </c>
      <c r="G110" s="114"/>
      <c r="H110" s="114"/>
      <c r="I110" s="112" t="s">
        <v>235</v>
      </c>
      <c r="J110" s="108"/>
    </row>
    <row r="111" spans="1:10" s="26" customFormat="1" ht="17.649999999999999" customHeight="1" x14ac:dyDescent="0.25">
      <c r="A111" s="103"/>
      <c r="B111" s="106"/>
      <c r="C111" s="104" t="s">
        <v>49</v>
      </c>
      <c r="D111" s="105" t="s">
        <v>140</v>
      </c>
      <c r="E111" s="103" t="s">
        <v>250</v>
      </c>
      <c r="F111" s="103">
        <f>SUBTOTAL(9,F112)</f>
        <v>2</v>
      </c>
      <c r="G111" s="106"/>
      <c r="H111" s="106"/>
      <c r="I111" s="106"/>
      <c r="J111" s="103"/>
    </row>
    <row r="112" spans="1:10" s="11" customFormat="1" ht="17.649999999999999" customHeight="1" outlineLevel="1" x14ac:dyDescent="0.25">
      <c r="A112" s="108"/>
      <c r="B112" s="114"/>
      <c r="C112" s="109" t="s">
        <v>49</v>
      </c>
      <c r="D112" s="110" t="s">
        <v>140</v>
      </c>
      <c r="E112" s="114"/>
      <c r="F112" s="108">
        <v>2</v>
      </c>
      <c r="G112" s="114"/>
      <c r="H112" s="114"/>
      <c r="I112" s="112" t="s">
        <v>237</v>
      </c>
      <c r="J112" s="108"/>
    </row>
    <row r="113" spans="1:10" s="26" customFormat="1" ht="17.649999999999999" customHeight="1" x14ac:dyDescent="0.25">
      <c r="A113" s="103"/>
      <c r="B113" s="106"/>
      <c r="C113" s="104" t="s">
        <v>62</v>
      </c>
      <c r="D113" s="105" t="s">
        <v>141</v>
      </c>
      <c r="E113" s="103" t="s">
        <v>250</v>
      </c>
      <c r="F113" s="103">
        <f>SUBTOTAL(9,F114)</f>
        <v>1</v>
      </c>
      <c r="G113" s="106"/>
      <c r="H113" s="106"/>
      <c r="I113" s="106"/>
      <c r="J113" s="103"/>
    </row>
    <row r="114" spans="1:10" s="11" customFormat="1" ht="17.649999999999999" customHeight="1" outlineLevel="1" x14ac:dyDescent="0.25">
      <c r="A114" s="108"/>
      <c r="B114" s="114"/>
      <c r="C114" s="109" t="s">
        <v>62</v>
      </c>
      <c r="D114" s="110" t="s">
        <v>141</v>
      </c>
      <c r="E114" s="114"/>
      <c r="F114" s="108">
        <v>1</v>
      </c>
      <c r="G114" s="114"/>
      <c r="H114" s="114"/>
      <c r="I114" s="112" t="s">
        <v>235</v>
      </c>
      <c r="J114" s="108" t="s">
        <v>176</v>
      </c>
    </row>
    <row r="115" spans="1:10" s="26" customFormat="1" ht="17.649999999999999" customHeight="1" x14ac:dyDescent="0.25">
      <c r="A115" s="115"/>
      <c r="B115" s="116"/>
      <c r="C115" s="117" t="s">
        <v>198</v>
      </c>
      <c r="D115" s="118" t="s">
        <v>160</v>
      </c>
      <c r="E115" s="115" t="s">
        <v>250</v>
      </c>
      <c r="F115" s="115">
        <f>SUBTOTAL(9,F116)</f>
        <v>1</v>
      </c>
      <c r="G115" s="116"/>
      <c r="H115" s="116"/>
      <c r="I115" s="116"/>
      <c r="J115" s="115"/>
    </row>
    <row r="116" spans="1:10" s="11" customFormat="1" ht="17.649999999999999" customHeight="1" outlineLevel="1" x14ac:dyDescent="0.25">
      <c r="A116" s="119"/>
      <c r="B116" s="120"/>
      <c r="C116" s="121" t="s">
        <v>198</v>
      </c>
      <c r="D116" s="122" t="s">
        <v>160</v>
      </c>
      <c r="E116" s="120"/>
      <c r="F116" s="119">
        <v>1</v>
      </c>
      <c r="G116" s="120"/>
      <c r="H116" s="120"/>
      <c r="I116" s="123" t="s">
        <v>235</v>
      </c>
      <c r="J116" s="119" t="s">
        <v>45</v>
      </c>
    </row>
    <row r="117" spans="1:10" s="26" customFormat="1" ht="17.649999999999999" customHeight="1" x14ac:dyDescent="0.25">
      <c r="A117" s="115"/>
      <c r="B117" s="116"/>
      <c r="C117" s="117" t="s">
        <v>90</v>
      </c>
      <c r="D117" s="118" t="s">
        <v>157</v>
      </c>
      <c r="E117" s="115" t="s">
        <v>250</v>
      </c>
      <c r="F117" s="115">
        <f>SUBTOTAL(9,F118)</f>
        <v>1</v>
      </c>
      <c r="G117" s="116"/>
      <c r="H117" s="116"/>
      <c r="I117" s="116"/>
      <c r="J117" s="115"/>
    </row>
    <row r="118" spans="1:10" s="11" customFormat="1" ht="17.649999999999999" customHeight="1" outlineLevel="1" x14ac:dyDescent="0.25">
      <c r="A118" s="119"/>
      <c r="B118" s="120"/>
      <c r="C118" s="121" t="s">
        <v>90</v>
      </c>
      <c r="D118" s="122" t="s">
        <v>157</v>
      </c>
      <c r="E118" s="120"/>
      <c r="F118" s="119">
        <v>1</v>
      </c>
      <c r="G118" s="120"/>
      <c r="H118" s="120"/>
      <c r="I118" s="123" t="s">
        <v>235</v>
      </c>
      <c r="J118" s="119" t="s">
        <v>172</v>
      </c>
    </row>
    <row r="119" spans="1:10" s="26" customFormat="1" ht="17.649999999999999" customHeight="1" x14ac:dyDescent="0.25">
      <c r="A119" s="115"/>
      <c r="B119" s="116"/>
      <c r="C119" s="117" t="s">
        <v>91</v>
      </c>
      <c r="D119" s="118" t="s">
        <v>135</v>
      </c>
      <c r="E119" s="115" t="s">
        <v>250</v>
      </c>
      <c r="F119" s="115">
        <f>SUBTOTAL(9,F120)</f>
        <v>1</v>
      </c>
      <c r="G119" s="116"/>
      <c r="H119" s="116"/>
      <c r="I119" s="116"/>
      <c r="J119" s="115"/>
    </row>
    <row r="120" spans="1:10" s="11" customFormat="1" ht="17.649999999999999" customHeight="1" outlineLevel="1" x14ac:dyDescent="0.25">
      <c r="A120" s="119"/>
      <c r="B120" s="120"/>
      <c r="C120" s="121" t="s">
        <v>91</v>
      </c>
      <c r="D120" s="122" t="s">
        <v>135</v>
      </c>
      <c r="E120" s="120"/>
      <c r="F120" s="119">
        <v>1</v>
      </c>
      <c r="G120" s="120"/>
      <c r="H120" s="120"/>
      <c r="I120" s="123" t="s">
        <v>235</v>
      </c>
      <c r="J120" s="119" t="s">
        <v>172</v>
      </c>
    </row>
    <row r="121" spans="1:10" s="26" customFormat="1" ht="17.649999999999999" customHeight="1" x14ac:dyDescent="0.25">
      <c r="A121" s="115"/>
      <c r="B121" s="116"/>
      <c r="C121" s="117" t="s">
        <v>84</v>
      </c>
      <c r="D121" s="118" t="s">
        <v>156</v>
      </c>
      <c r="E121" s="115" t="s">
        <v>250</v>
      </c>
      <c r="F121" s="115">
        <f>SUBTOTAL(9,F122:F126)</f>
        <v>9</v>
      </c>
      <c r="G121" s="116"/>
      <c r="H121" s="116"/>
      <c r="I121" s="116"/>
      <c r="J121" s="115"/>
    </row>
    <row r="122" spans="1:10" s="11" customFormat="1" ht="17.649999999999999" customHeight="1" outlineLevel="1" x14ac:dyDescent="0.25">
      <c r="A122" s="119"/>
      <c r="B122" s="120"/>
      <c r="C122" s="121" t="s">
        <v>84</v>
      </c>
      <c r="D122" s="122" t="s">
        <v>156</v>
      </c>
      <c r="E122" s="120"/>
      <c r="F122" s="119">
        <v>5</v>
      </c>
      <c r="G122" s="120"/>
      <c r="H122" s="120"/>
      <c r="I122" s="123" t="s">
        <v>237</v>
      </c>
      <c r="J122" s="119"/>
    </row>
    <row r="123" spans="1:10" s="11" customFormat="1" ht="17.649999999999999" customHeight="1" outlineLevel="1" x14ac:dyDescent="0.25">
      <c r="A123" s="119"/>
      <c r="B123" s="120"/>
      <c r="C123" s="121" t="s">
        <v>84</v>
      </c>
      <c r="D123" s="122" t="s">
        <v>156</v>
      </c>
      <c r="E123" s="120"/>
      <c r="F123" s="119">
        <v>1</v>
      </c>
      <c r="G123" s="120"/>
      <c r="H123" s="120"/>
      <c r="I123" s="123" t="s">
        <v>238</v>
      </c>
      <c r="J123" s="119"/>
    </row>
    <row r="124" spans="1:10" s="11" customFormat="1" ht="17.649999999999999" customHeight="1" outlineLevel="1" x14ac:dyDescent="0.25">
      <c r="A124" s="119"/>
      <c r="B124" s="120"/>
      <c r="C124" s="121" t="s">
        <v>84</v>
      </c>
      <c r="D124" s="122" t="s">
        <v>156</v>
      </c>
      <c r="E124" s="120"/>
      <c r="F124" s="119">
        <v>1</v>
      </c>
      <c r="G124" s="120"/>
      <c r="H124" s="120"/>
      <c r="I124" s="123" t="s">
        <v>245</v>
      </c>
      <c r="J124" s="119"/>
    </row>
    <row r="125" spans="1:10" s="11" customFormat="1" ht="17.649999999999999" customHeight="1" outlineLevel="1" x14ac:dyDescent="0.25">
      <c r="A125" s="119"/>
      <c r="B125" s="120"/>
      <c r="C125" s="121" t="s">
        <v>84</v>
      </c>
      <c r="D125" s="122" t="s">
        <v>156</v>
      </c>
      <c r="E125" s="120"/>
      <c r="F125" s="119">
        <v>1</v>
      </c>
      <c r="G125" s="120"/>
      <c r="H125" s="120"/>
      <c r="I125" s="123" t="s">
        <v>242</v>
      </c>
      <c r="J125" s="119"/>
    </row>
    <row r="126" spans="1:10" s="11" customFormat="1" ht="17.649999999999999" customHeight="1" outlineLevel="1" x14ac:dyDescent="0.25">
      <c r="A126" s="119"/>
      <c r="B126" s="120"/>
      <c r="C126" s="121" t="s">
        <v>84</v>
      </c>
      <c r="D126" s="122" t="s">
        <v>156</v>
      </c>
      <c r="E126" s="120"/>
      <c r="F126" s="119">
        <v>1</v>
      </c>
      <c r="G126" s="120"/>
      <c r="H126" s="120"/>
      <c r="I126" s="123" t="s">
        <v>235</v>
      </c>
      <c r="J126" s="119"/>
    </row>
    <row r="127" spans="1:10" s="26" customFormat="1" ht="17.649999999999999" customHeight="1" x14ac:dyDescent="0.25">
      <c r="A127" s="115"/>
      <c r="B127" s="116"/>
      <c r="C127" s="117" t="s">
        <v>199</v>
      </c>
      <c r="D127" s="118" t="s">
        <v>200</v>
      </c>
      <c r="E127" s="115" t="s">
        <v>250</v>
      </c>
      <c r="F127" s="115">
        <f>SUBTOTAL(9,F128:F129)</f>
        <v>2</v>
      </c>
      <c r="G127" s="116"/>
      <c r="H127" s="116"/>
      <c r="I127" s="116"/>
      <c r="J127" s="115"/>
    </row>
    <row r="128" spans="1:10" s="11" customFormat="1" ht="17.649999999999999" customHeight="1" outlineLevel="1" x14ac:dyDescent="0.25">
      <c r="A128" s="119"/>
      <c r="B128" s="120"/>
      <c r="C128" s="121" t="s">
        <v>199</v>
      </c>
      <c r="D128" s="122" t="s">
        <v>200</v>
      </c>
      <c r="E128" s="120"/>
      <c r="F128" s="119">
        <v>1</v>
      </c>
      <c r="G128" s="120"/>
      <c r="H128" s="120"/>
      <c r="I128" s="123" t="s">
        <v>235</v>
      </c>
      <c r="J128" s="119" t="s">
        <v>181</v>
      </c>
    </row>
    <row r="129" spans="1:10" s="11" customFormat="1" ht="17.649999999999999" customHeight="1" outlineLevel="1" x14ac:dyDescent="0.25">
      <c r="A129" s="119"/>
      <c r="B129" s="120"/>
      <c r="C129" s="121" t="s">
        <v>199</v>
      </c>
      <c r="D129" s="122" t="s">
        <v>200</v>
      </c>
      <c r="E129" s="120"/>
      <c r="F129" s="119">
        <v>1</v>
      </c>
      <c r="G129" s="120"/>
      <c r="H129" s="120"/>
      <c r="I129" s="123" t="s">
        <v>236</v>
      </c>
      <c r="J129" s="119"/>
    </row>
    <row r="130" spans="1:10" s="26" customFormat="1" ht="17.649999999999999" customHeight="1" x14ac:dyDescent="0.25">
      <c r="A130" s="115"/>
      <c r="B130" s="116"/>
      <c r="C130" s="117" t="s">
        <v>85</v>
      </c>
      <c r="D130" s="118" t="s">
        <v>151</v>
      </c>
      <c r="E130" s="115" t="s">
        <v>250</v>
      </c>
      <c r="F130" s="115">
        <f>SUBTOTAL(9,F131:F133)</f>
        <v>4</v>
      </c>
      <c r="G130" s="116"/>
      <c r="H130" s="116"/>
      <c r="I130" s="116"/>
      <c r="J130" s="115"/>
    </row>
    <row r="131" spans="1:10" s="11" customFormat="1" ht="17.649999999999999" customHeight="1" outlineLevel="1" x14ac:dyDescent="0.25">
      <c r="A131" s="119"/>
      <c r="B131" s="120"/>
      <c r="C131" s="121" t="s">
        <v>85</v>
      </c>
      <c r="D131" s="122" t="s">
        <v>151</v>
      </c>
      <c r="E131" s="120"/>
      <c r="F131" s="119">
        <v>2</v>
      </c>
      <c r="G131" s="120"/>
      <c r="H131" s="120"/>
      <c r="I131" s="123" t="s">
        <v>237</v>
      </c>
      <c r="J131" s="119"/>
    </row>
    <row r="132" spans="1:10" s="11" customFormat="1" ht="17.649999999999999" customHeight="1" outlineLevel="1" x14ac:dyDescent="0.25">
      <c r="A132" s="119"/>
      <c r="B132" s="120"/>
      <c r="C132" s="121" t="s">
        <v>85</v>
      </c>
      <c r="D132" s="122" t="s">
        <v>151</v>
      </c>
      <c r="E132" s="120"/>
      <c r="F132" s="119">
        <v>1</v>
      </c>
      <c r="G132" s="120"/>
      <c r="H132" s="120"/>
      <c r="I132" s="123" t="s">
        <v>238</v>
      </c>
      <c r="J132" s="119"/>
    </row>
    <row r="133" spans="1:10" s="11" customFormat="1" ht="17.649999999999999" customHeight="1" outlineLevel="1" x14ac:dyDescent="0.25">
      <c r="A133" s="119"/>
      <c r="B133" s="120"/>
      <c r="C133" s="121" t="s">
        <v>85</v>
      </c>
      <c r="D133" s="122" t="s">
        <v>151</v>
      </c>
      <c r="E133" s="120"/>
      <c r="F133" s="119">
        <v>1</v>
      </c>
      <c r="G133" s="120"/>
      <c r="H133" s="120"/>
      <c r="I133" s="123" t="s">
        <v>239</v>
      </c>
      <c r="J133" s="119"/>
    </row>
    <row r="134" spans="1:10" s="26" customFormat="1" ht="17.649999999999999" customHeight="1" x14ac:dyDescent="0.25">
      <c r="A134" s="115"/>
      <c r="B134" s="116"/>
      <c r="C134" s="117" t="s">
        <v>182</v>
      </c>
      <c r="D134" s="118" t="s">
        <v>232</v>
      </c>
      <c r="E134" s="115" t="s">
        <v>250</v>
      </c>
      <c r="F134" s="115">
        <f>SUBTOTAL(9,F135)</f>
        <v>4</v>
      </c>
      <c r="G134" s="116"/>
      <c r="H134" s="116"/>
      <c r="I134" s="116"/>
      <c r="J134" s="115"/>
    </row>
    <row r="135" spans="1:10" s="11" customFormat="1" ht="17.649999999999999" customHeight="1" outlineLevel="1" x14ac:dyDescent="0.25">
      <c r="A135" s="119"/>
      <c r="B135" s="120"/>
      <c r="C135" s="121" t="s">
        <v>182</v>
      </c>
      <c r="D135" s="122" t="s">
        <v>232</v>
      </c>
      <c r="E135" s="120"/>
      <c r="F135" s="119">
        <v>4</v>
      </c>
      <c r="G135" s="120"/>
      <c r="H135" s="120"/>
      <c r="I135" s="123" t="s">
        <v>235</v>
      </c>
      <c r="J135" s="119"/>
    </row>
    <row r="136" spans="1:10" s="26" customFormat="1" ht="17.649999999999999" customHeight="1" x14ac:dyDescent="0.25">
      <c r="A136" s="115"/>
      <c r="B136" s="116"/>
      <c r="C136" s="117" t="s">
        <v>201</v>
      </c>
      <c r="D136" s="118" t="s">
        <v>137</v>
      </c>
      <c r="E136" s="115" t="s">
        <v>250</v>
      </c>
      <c r="F136" s="115">
        <f>SUBTOTAL(9,F137)</f>
        <v>2</v>
      </c>
      <c r="G136" s="116"/>
      <c r="H136" s="116"/>
      <c r="I136" s="116"/>
      <c r="J136" s="115"/>
    </row>
    <row r="137" spans="1:10" s="11" customFormat="1" ht="17.649999999999999" customHeight="1" outlineLevel="1" x14ac:dyDescent="0.25">
      <c r="A137" s="119"/>
      <c r="B137" s="120"/>
      <c r="C137" s="121" t="s">
        <v>201</v>
      </c>
      <c r="D137" s="122" t="s">
        <v>137</v>
      </c>
      <c r="E137" s="120"/>
      <c r="F137" s="119">
        <v>2</v>
      </c>
      <c r="G137" s="120"/>
      <c r="H137" s="120"/>
      <c r="I137" s="123" t="s">
        <v>235</v>
      </c>
      <c r="J137" s="119"/>
    </row>
    <row r="138" spans="1:10" s="26" customFormat="1" ht="17.649999999999999" customHeight="1" x14ac:dyDescent="0.25">
      <c r="A138" s="124"/>
      <c r="B138" s="115"/>
      <c r="C138" s="117" t="s">
        <v>59</v>
      </c>
      <c r="D138" s="118" t="s">
        <v>196</v>
      </c>
      <c r="E138" s="115" t="s">
        <v>250</v>
      </c>
      <c r="F138" s="115">
        <f>SUBTOTAL(9,F139)</f>
        <v>2</v>
      </c>
      <c r="G138" s="115"/>
      <c r="H138" s="115"/>
      <c r="I138" s="116"/>
      <c r="J138" s="115"/>
    </row>
    <row r="139" spans="1:10" s="11" customFormat="1" ht="17.649999999999999" customHeight="1" outlineLevel="1" x14ac:dyDescent="0.25">
      <c r="A139" s="125"/>
      <c r="B139" s="119"/>
      <c r="C139" s="121" t="s">
        <v>59</v>
      </c>
      <c r="D139" s="122" t="s">
        <v>196</v>
      </c>
      <c r="E139" s="119"/>
      <c r="F139" s="119">
        <v>2</v>
      </c>
      <c r="G139" s="119"/>
      <c r="H139" s="119"/>
      <c r="I139" s="123" t="s">
        <v>235</v>
      </c>
      <c r="J139" s="119"/>
    </row>
    <row r="140" spans="1:10" s="26" customFormat="1" ht="17.649999999999999" customHeight="1" x14ac:dyDescent="0.25">
      <c r="A140" s="115"/>
      <c r="B140" s="116"/>
      <c r="C140" s="117" t="s">
        <v>231</v>
      </c>
      <c r="D140" s="118" t="s">
        <v>161</v>
      </c>
      <c r="E140" s="115" t="s">
        <v>250</v>
      </c>
      <c r="F140" s="115">
        <f>SUBTOTAL(9,F141)</f>
        <v>1</v>
      </c>
      <c r="G140" s="116"/>
      <c r="H140" s="116"/>
      <c r="I140" s="116"/>
      <c r="J140" s="115"/>
    </row>
    <row r="141" spans="1:10" s="11" customFormat="1" ht="17.649999999999999" customHeight="1" outlineLevel="1" x14ac:dyDescent="0.25">
      <c r="A141" s="119"/>
      <c r="B141" s="120"/>
      <c r="C141" s="121" t="s">
        <v>231</v>
      </c>
      <c r="D141" s="122" t="s">
        <v>161</v>
      </c>
      <c r="E141" s="120"/>
      <c r="F141" s="119">
        <v>1</v>
      </c>
      <c r="G141" s="120"/>
      <c r="H141" s="120"/>
      <c r="I141" s="123" t="s">
        <v>235</v>
      </c>
      <c r="J141" s="119" t="s">
        <v>107</v>
      </c>
    </row>
    <row r="142" spans="1:10" s="26" customFormat="1" ht="17.649999999999999" customHeight="1" x14ac:dyDescent="0.25">
      <c r="A142" s="115"/>
      <c r="B142" s="116"/>
      <c r="C142" s="117" t="s">
        <v>183</v>
      </c>
      <c r="D142" s="118" t="s">
        <v>190</v>
      </c>
      <c r="E142" s="115" t="s">
        <v>250</v>
      </c>
      <c r="F142" s="115">
        <f>SUBTOTAL(9,F143)</f>
        <v>2</v>
      </c>
      <c r="G142" s="116"/>
      <c r="H142" s="116"/>
      <c r="I142" s="116"/>
      <c r="J142" s="115"/>
    </row>
    <row r="143" spans="1:10" s="11" customFormat="1" ht="17.649999999999999" customHeight="1" outlineLevel="1" x14ac:dyDescent="0.25">
      <c r="A143" s="119"/>
      <c r="B143" s="120"/>
      <c r="C143" s="121" t="s">
        <v>183</v>
      </c>
      <c r="D143" s="122" t="s">
        <v>190</v>
      </c>
      <c r="E143" s="120"/>
      <c r="F143" s="119">
        <v>2</v>
      </c>
      <c r="G143" s="120"/>
      <c r="H143" s="120"/>
      <c r="I143" s="123" t="s">
        <v>235</v>
      </c>
      <c r="J143" s="119" t="s">
        <v>96</v>
      </c>
    </row>
    <row r="144" spans="1:10" s="26" customFormat="1" ht="17.649999999999999" customHeight="1" x14ac:dyDescent="0.25">
      <c r="A144" s="115"/>
      <c r="B144" s="116"/>
      <c r="C144" s="117" t="s">
        <v>185</v>
      </c>
      <c r="D144" s="118" t="s">
        <v>191</v>
      </c>
      <c r="E144" s="115" t="s">
        <v>250</v>
      </c>
      <c r="F144" s="115">
        <f>SUBTOTAL(9,F145)</f>
        <v>1</v>
      </c>
      <c r="G144" s="116"/>
      <c r="H144" s="116"/>
      <c r="I144" s="116"/>
      <c r="J144" s="115"/>
    </row>
    <row r="145" spans="1:10" s="11" customFormat="1" ht="17.649999999999999" customHeight="1" outlineLevel="1" x14ac:dyDescent="0.25">
      <c r="A145" s="119"/>
      <c r="B145" s="120"/>
      <c r="C145" s="121" t="s">
        <v>185</v>
      </c>
      <c r="D145" s="122" t="s">
        <v>191</v>
      </c>
      <c r="E145" s="120"/>
      <c r="F145" s="119">
        <v>1</v>
      </c>
      <c r="G145" s="120"/>
      <c r="H145" s="120"/>
      <c r="I145" s="123" t="s">
        <v>235</v>
      </c>
      <c r="J145" s="119" t="s">
        <v>172</v>
      </c>
    </row>
    <row r="146" spans="1:10" s="26" customFormat="1" ht="17.649999999999999" customHeight="1" x14ac:dyDescent="0.25">
      <c r="A146" s="115"/>
      <c r="B146" s="116"/>
      <c r="C146" s="117" t="s">
        <v>186</v>
      </c>
      <c r="D146" s="118" t="s">
        <v>192</v>
      </c>
      <c r="E146" s="115" t="s">
        <v>250</v>
      </c>
      <c r="F146" s="115">
        <f>SUBTOTAL(9,F147)</f>
        <v>2</v>
      </c>
      <c r="G146" s="116"/>
      <c r="H146" s="116"/>
      <c r="I146" s="116"/>
      <c r="J146" s="115"/>
    </row>
    <row r="147" spans="1:10" s="11" customFormat="1" ht="17.649999999999999" customHeight="1" outlineLevel="1" x14ac:dyDescent="0.25">
      <c r="A147" s="119"/>
      <c r="B147" s="120"/>
      <c r="C147" s="121" t="s">
        <v>186</v>
      </c>
      <c r="D147" s="122" t="s">
        <v>192</v>
      </c>
      <c r="E147" s="120"/>
      <c r="F147" s="119">
        <v>2</v>
      </c>
      <c r="G147" s="120"/>
      <c r="H147" s="120"/>
      <c r="I147" s="123" t="s">
        <v>235</v>
      </c>
      <c r="J147" s="119" t="s">
        <v>184</v>
      </c>
    </row>
    <row r="148" spans="1:10" s="26" customFormat="1" ht="17.649999999999999" customHeight="1" x14ac:dyDescent="0.25">
      <c r="A148" s="124"/>
      <c r="B148" s="115"/>
      <c r="C148" s="117" t="s">
        <v>197</v>
      </c>
      <c r="D148" s="118" t="s">
        <v>193</v>
      </c>
      <c r="E148" s="115" t="s">
        <v>250</v>
      </c>
      <c r="F148" s="115">
        <f>SUBTOTAL(9,F149)</f>
        <v>1</v>
      </c>
      <c r="G148" s="124"/>
      <c r="H148" s="124"/>
      <c r="I148" s="116"/>
      <c r="J148" s="115"/>
    </row>
    <row r="149" spans="1:10" s="11" customFormat="1" ht="17.649999999999999" customHeight="1" outlineLevel="1" x14ac:dyDescent="0.25">
      <c r="A149" s="125"/>
      <c r="B149" s="119"/>
      <c r="C149" s="121" t="s">
        <v>197</v>
      </c>
      <c r="D149" s="122" t="s">
        <v>193</v>
      </c>
      <c r="E149" s="125"/>
      <c r="F149" s="119">
        <v>1</v>
      </c>
      <c r="G149" s="125"/>
      <c r="H149" s="125"/>
      <c r="I149" s="123" t="s">
        <v>243</v>
      </c>
      <c r="J149" s="119" t="s">
        <v>33</v>
      </c>
    </row>
    <row r="150" spans="1:10" s="26" customFormat="1" ht="17.649999999999999" customHeight="1" x14ac:dyDescent="0.25">
      <c r="A150" s="115"/>
      <c r="B150" s="116"/>
      <c r="C150" s="117" t="s">
        <v>42</v>
      </c>
      <c r="D150" s="118" t="s">
        <v>136</v>
      </c>
      <c r="E150" s="115" t="s">
        <v>250</v>
      </c>
      <c r="F150" s="115">
        <f>SUBTOTAL(9,F151)</f>
        <v>2</v>
      </c>
      <c r="G150" s="116"/>
      <c r="H150" s="116"/>
      <c r="I150" s="116"/>
      <c r="J150" s="115"/>
    </row>
    <row r="151" spans="1:10" s="11" customFormat="1" ht="17.649999999999999" customHeight="1" outlineLevel="1" x14ac:dyDescent="0.25">
      <c r="A151" s="119"/>
      <c r="B151" s="120"/>
      <c r="C151" s="121" t="s">
        <v>42</v>
      </c>
      <c r="D151" s="122" t="s">
        <v>136</v>
      </c>
      <c r="E151" s="120"/>
      <c r="F151" s="119">
        <v>2</v>
      </c>
      <c r="G151" s="120"/>
      <c r="H151" s="120"/>
      <c r="I151" s="123" t="s">
        <v>235</v>
      </c>
      <c r="J151" s="119"/>
    </row>
    <row r="152" spans="1:10" s="26" customFormat="1" ht="17.649999999999999" customHeight="1" x14ac:dyDescent="0.25">
      <c r="A152" s="115"/>
      <c r="B152" s="116"/>
      <c r="C152" s="117" t="s">
        <v>187</v>
      </c>
      <c r="D152" s="118" t="s">
        <v>194</v>
      </c>
      <c r="E152" s="115" t="s">
        <v>250</v>
      </c>
      <c r="F152" s="115">
        <f>SUBTOTAL(9,F153)</f>
        <v>1</v>
      </c>
      <c r="G152" s="116"/>
      <c r="H152" s="116"/>
      <c r="I152" s="116"/>
      <c r="J152" s="115"/>
    </row>
    <row r="153" spans="1:10" s="11" customFormat="1" ht="17.649999999999999" customHeight="1" outlineLevel="1" x14ac:dyDescent="0.25">
      <c r="A153" s="119"/>
      <c r="B153" s="120"/>
      <c r="C153" s="121" t="s">
        <v>187</v>
      </c>
      <c r="D153" s="122" t="s">
        <v>194</v>
      </c>
      <c r="E153" s="120"/>
      <c r="F153" s="119">
        <v>1</v>
      </c>
      <c r="G153" s="120"/>
      <c r="H153" s="120"/>
      <c r="I153" s="123" t="s">
        <v>235</v>
      </c>
      <c r="J153" s="119" t="s">
        <v>172</v>
      </c>
    </row>
    <row r="154" spans="1:10" s="26" customFormat="1" ht="17.649999999999999" customHeight="1" x14ac:dyDescent="0.25">
      <c r="A154" s="126"/>
      <c r="B154" s="127"/>
      <c r="C154" s="128" t="s">
        <v>66</v>
      </c>
      <c r="D154" s="129" t="s">
        <v>143</v>
      </c>
      <c r="E154" s="126" t="s">
        <v>250</v>
      </c>
      <c r="F154" s="126">
        <f>SUBTOTAL(9,F155:F163)</f>
        <v>96</v>
      </c>
      <c r="G154" s="127"/>
      <c r="H154" s="127"/>
      <c r="I154" s="127"/>
      <c r="J154" s="126"/>
    </row>
    <row r="155" spans="1:10" s="11" customFormat="1" ht="17.649999999999999" customHeight="1" outlineLevel="1" x14ac:dyDescent="0.25">
      <c r="A155" s="130"/>
      <c r="B155" s="131"/>
      <c r="C155" s="132" t="s">
        <v>66</v>
      </c>
      <c r="D155" s="133" t="s">
        <v>143</v>
      </c>
      <c r="E155" s="131"/>
      <c r="F155" s="130">
        <v>19</v>
      </c>
      <c r="G155" s="131"/>
      <c r="H155" s="131"/>
      <c r="I155" s="134" t="s">
        <v>235</v>
      </c>
      <c r="J155" s="130"/>
    </row>
    <row r="156" spans="1:10" s="11" customFormat="1" ht="17.649999999999999" customHeight="1" outlineLevel="1" x14ac:dyDescent="0.25">
      <c r="A156" s="130"/>
      <c r="B156" s="131"/>
      <c r="C156" s="132" t="s">
        <v>66</v>
      </c>
      <c r="D156" s="133" t="s">
        <v>143</v>
      </c>
      <c r="E156" s="131"/>
      <c r="F156" s="130">
        <v>6</v>
      </c>
      <c r="G156" s="131"/>
      <c r="H156" s="131"/>
      <c r="I156" s="134" t="s">
        <v>236</v>
      </c>
      <c r="J156" s="130"/>
    </row>
    <row r="157" spans="1:10" s="11" customFormat="1" ht="17.649999999999999" customHeight="1" outlineLevel="1" x14ac:dyDescent="0.25">
      <c r="A157" s="130"/>
      <c r="B157" s="131"/>
      <c r="C157" s="132" t="s">
        <v>66</v>
      </c>
      <c r="D157" s="133" t="s">
        <v>143</v>
      </c>
      <c r="E157" s="131"/>
      <c r="F157" s="130">
        <v>10</v>
      </c>
      <c r="G157" s="131"/>
      <c r="H157" s="131"/>
      <c r="I157" s="134" t="s">
        <v>238</v>
      </c>
      <c r="J157" s="130"/>
    </row>
    <row r="158" spans="1:10" s="11" customFormat="1" ht="17.649999999999999" customHeight="1" outlineLevel="1" x14ac:dyDescent="0.25">
      <c r="A158" s="130"/>
      <c r="B158" s="131"/>
      <c r="C158" s="132" t="s">
        <v>66</v>
      </c>
      <c r="D158" s="133" t="s">
        <v>143</v>
      </c>
      <c r="E158" s="131"/>
      <c r="F158" s="130">
        <v>20</v>
      </c>
      <c r="G158" s="131"/>
      <c r="H158" s="131"/>
      <c r="I158" s="134" t="s">
        <v>239</v>
      </c>
      <c r="J158" s="130"/>
    </row>
    <row r="159" spans="1:10" s="11" customFormat="1" ht="17.649999999999999" customHeight="1" outlineLevel="1" x14ac:dyDescent="0.25">
      <c r="A159" s="130"/>
      <c r="B159" s="131"/>
      <c r="C159" s="132" t="s">
        <v>66</v>
      </c>
      <c r="D159" s="133" t="s">
        <v>143</v>
      </c>
      <c r="E159" s="131"/>
      <c r="F159" s="130">
        <v>1</v>
      </c>
      <c r="G159" s="131"/>
      <c r="H159" s="131"/>
      <c r="I159" s="134" t="s">
        <v>242</v>
      </c>
      <c r="J159" s="130"/>
    </row>
    <row r="160" spans="1:10" s="11" customFormat="1" ht="17.649999999999999" customHeight="1" outlineLevel="1" x14ac:dyDescent="0.25">
      <c r="A160" s="130"/>
      <c r="B160" s="131"/>
      <c r="C160" s="132" t="s">
        <v>66</v>
      </c>
      <c r="D160" s="133" t="s">
        <v>143</v>
      </c>
      <c r="E160" s="131"/>
      <c r="F160" s="130">
        <v>6</v>
      </c>
      <c r="G160" s="131"/>
      <c r="H160" s="131"/>
      <c r="I160" s="134" t="s">
        <v>240</v>
      </c>
      <c r="J160" s="130"/>
    </row>
    <row r="161" spans="1:10" s="11" customFormat="1" ht="17.649999999999999" customHeight="1" outlineLevel="1" x14ac:dyDescent="0.25">
      <c r="A161" s="130"/>
      <c r="B161" s="131"/>
      <c r="C161" s="132" t="s">
        <v>66</v>
      </c>
      <c r="D161" s="133" t="s">
        <v>143</v>
      </c>
      <c r="E161" s="131"/>
      <c r="F161" s="130">
        <v>9</v>
      </c>
      <c r="G161" s="131"/>
      <c r="H161" s="131"/>
      <c r="I161" s="134" t="s">
        <v>237</v>
      </c>
      <c r="J161" s="130"/>
    </row>
    <row r="162" spans="1:10" s="11" customFormat="1" ht="17.649999999999999" customHeight="1" outlineLevel="1" x14ac:dyDescent="0.25">
      <c r="A162" s="130"/>
      <c r="B162" s="131"/>
      <c r="C162" s="132" t="s">
        <v>66</v>
      </c>
      <c r="D162" s="133" t="s">
        <v>143</v>
      </c>
      <c r="E162" s="131"/>
      <c r="F162" s="130">
        <v>15</v>
      </c>
      <c r="G162" s="131"/>
      <c r="H162" s="131"/>
      <c r="I162" s="134" t="s">
        <v>243</v>
      </c>
      <c r="J162" s="130"/>
    </row>
    <row r="163" spans="1:10" s="11" customFormat="1" ht="17.649999999999999" customHeight="1" outlineLevel="1" x14ac:dyDescent="0.25">
      <c r="A163" s="130"/>
      <c r="B163" s="131"/>
      <c r="C163" s="132" t="s">
        <v>66</v>
      </c>
      <c r="D163" s="133" t="s">
        <v>143</v>
      </c>
      <c r="E163" s="131"/>
      <c r="F163" s="130">
        <v>10</v>
      </c>
      <c r="G163" s="131"/>
      <c r="H163" s="131"/>
      <c r="I163" s="134" t="s">
        <v>241</v>
      </c>
      <c r="J163" s="130"/>
    </row>
    <row r="164" spans="1:10" s="26" customFormat="1" ht="17.649999999999999" customHeight="1" x14ac:dyDescent="0.25">
      <c r="A164" s="126"/>
      <c r="B164" s="127"/>
      <c r="C164" s="128" t="s">
        <v>202</v>
      </c>
      <c r="D164" s="129" t="s">
        <v>144</v>
      </c>
      <c r="E164" s="126" t="s">
        <v>250</v>
      </c>
      <c r="F164" s="126">
        <f>SUBTOTAL(9,F165:H169)</f>
        <v>29</v>
      </c>
      <c r="G164" s="127"/>
      <c r="H164" s="127"/>
      <c r="I164" s="127"/>
      <c r="J164" s="126"/>
    </row>
    <row r="165" spans="1:10" s="11" customFormat="1" ht="17.649999999999999" customHeight="1" outlineLevel="1" x14ac:dyDescent="0.25">
      <c r="A165" s="130"/>
      <c r="B165" s="131"/>
      <c r="C165" s="132" t="s">
        <v>202</v>
      </c>
      <c r="D165" s="133" t="s">
        <v>144</v>
      </c>
      <c r="E165" s="131"/>
      <c r="F165" s="130">
        <v>2</v>
      </c>
      <c r="G165" s="131"/>
      <c r="H165" s="131"/>
      <c r="I165" s="134" t="s">
        <v>236</v>
      </c>
      <c r="J165" s="130"/>
    </row>
    <row r="166" spans="1:10" s="11" customFormat="1" ht="17.649999999999999" customHeight="1" outlineLevel="1" x14ac:dyDescent="0.25">
      <c r="A166" s="130"/>
      <c r="B166" s="131"/>
      <c r="C166" s="132" t="s">
        <v>202</v>
      </c>
      <c r="D166" s="133" t="s">
        <v>144</v>
      </c>
      <c r="E166" s="131"/>
      <c r="F166" s="130">
        <v>16</v>
      </c>
      <c r="G166" s="131"/>
      <c r="H166" s="131"/>
      <c r="I166" s="134" t="s">
        <v>235</v>
      </c>
      <c r="J166" s="130"/>
    </row>
    <row r="167" spans="1:10" s="11" customFormat="1" ht="17.649999999999999" customHeight="1" outlineLevel="1" x14ac:dyDescent="0.25">
      <c r="A167" s="130"/>
      <c r="B167" s="131"/>
      <c r="C167" s="132" t="s">
        <v>202</v>
      </c>
      <c r="D167" s="133" t="s">
        <v>144</v>
      </c>
      <c r="E167" s="131"/>
      <c r="F167" s="130">
        <v>1</v>
      </c>
      <c r="G167" s="131"/>
      <c r="H167" s="131"/>
      <c r="I167" s="134" t="s">
        <v>238</v>
      </c>
      <c r="J167" s="130"/>
    </row>
    <row r="168" spans="1:10" s="11" customFormat="1" ht="17.649999999999999" customHeight="1" outlineLevel="1" x14ac:dyDescent="0.25">
      <c r="A168" s="130"/>
      <c r="B168" s="131"/>
      <c r="C168" s="132" t="s">
        <v>202</v>
      </c>
      <c r="D168" s="133" t="s">
        <v>144</v>
      </c>
      <c r="E168" s="131"/>
      <c r="F168" s="130">
        <v>8</v>
      </c>
      <c r="G168" s="131"/>
      <c r="H168" s="131"/>
      <c r="I168" s="134" t="s">
        <v>237</v>
      </c>
      <c r="J168" s="130"/>
    </row>
    <row r="169" spans="1:10" s="11" customFormat="1" ht="17.649999999999999" customHeight="1" outlineLevel="1" x14ac:dyDescent="0.25">
      <c r="A169" s="130"/>
      <c r="B169" s="131"/>
      <c r="C169" s="132" t="s">
        <v>202</v>
      </c>
      <c r="D169" s="133" t="s">
        <v>144</v>
      </c>
      <c r="E169" s="131"/>
      <c r="F169" s="130">
        <v>2</v>
      </c>
      <c r="G169" s="131"/>
      <c r="H169" s="131"/>
      <c r="I169" s="134" t="s">
        <v>240</v>
      </c>
      <c r="J169" s="130"/>
    </row>
    <row r="170" spans="1:10" s="26" customFormat="1" ht="17.649999999999999" customHeight="1" x14ac:dyDescent="0.25">
      <c r="A170" s="126"/>
      <c r="B170" s="127"/>
      <c r="C170" s="128" t="s">
        <v>203</v>
      </c>
      <c r="D170" s="129" t="s">
        <v>145</v>
      </c>
      <c r="E170" s="126" t="s">
        <v>250</v>
      </c>
      <c r="F170" s="126">
        <f>SUBTOTAL(9,F171:F179)</f>
        <v>127</v>
      </c>
      <c r="G170" s="127"/>
      <c r="H170" s="127"/>
      <c r="I170" s="127"/>
      <c r="J170" s="126"/>
    </row>
    <row r="171" spans="1:10" s="11" customFormat="1" ht="17.649999999999999" customHeight="1" outlineLevel="1" x14ac:dyDescent="0.25">
      <c r="A171" s="130"/>
      <c r="B171" s="131"/>
      <c r="C171" s="132" t="s">
        <v>203</v>
      </c>
      <c r="D171" s="133" t="s">
        <v>145</v>
      </c>
      <c r="E171" s="131"/>
      <c r="F171" s="130">
        <v>5</v>
      </c>
      <c r="G171" s="131"/>
      <c r="H171" s="131"/>
      <c r="I171" s="134" t="s">
        <v>236</v>
      </c>
      <c r="J171" s="130"/>
    </row>
    <row r="172" spans="1:10" s="11" customFormat="1" ht="17.649999999999999" customHeight="1" outlineLevel="1" x14ac:dyDescent="0.25">
      <c r="A172" s="130"/>
      <c r="B172" s="131"/>
      <c r="C172" s="132" t="s">
        <v>203</v>
      </c>
      <c r="D172" s="133" t="s">
        <v>145</v>
      </c>
      <c r="E172" s="131"/>
      <c r="F172" s="130">
        <v>9</v>
      </c>
      <c r="G172" s="131"/>
      <c r="H172" s="131"/>
      <c r="I172" s="134" t="s">
        <v>235</v>
      </c>
      <c r="J172" s="130"/>
    </row>
    <row r="173" spans="1:10" s="11" customFormat="1" ht="17.649999999999999" customHeight="1" outlineLevel="1" x14ac:dyDescent="0.25">
      <c r="A173" s="130"/>
      <c r="B173" s="131"/>
      <c r="C173" s="132" t="s">
        <v>203</v>
      </c>
      <c r="D173" s="133" t="s">
        <v>145</v>
      </c>
      <c r="E173" s="131"/>
      <c r="F173" s="130">
        <v>21</v>
      </c>
      <c r="G173" s="131"/>
      <c r="H173" s="131"/>
      <c r="I173" s="134" t="s">
        <v>238</v>
      </c>
      <c r="J173" s="130"/>
    </row>
    <row r="174" spans="1:10" s="11" customFormat="1" ht="17.649999999999999" customHeight="1" outlineLevel="1" x14ac:dyDescent="0.25">
      <c r="A174" s="130"/>
      <c r="B174" s="131"/>
      <c r="C174" s="132" t="s">
        <v>203</v>
      </c>
      <c r="D174" s="133" t="s">
        <v>145</v>
      </c>
      <c r="E174" s="131"/>
      <c r="F174" s="130">
        <v>43</v>
      </c>
      <c r="G174" s="131"/>
      <c r="H174" s="131"/>
      <c r="I174" s="134" t="s">
        <v>239</v>
      </c>
      <c r="J174" s="130"/>
    </row>
    <row r="175" spans="1:10" s="11" customFormat="1" ht="17.649999999999999" customHeight="1" outlineLevel="1" x14ac:dyDescent="0.25">
      <c r="A175" s="130"/>
      <c r="B175" s="131"/>
      <c r="C175" s="132" t="s">
        <v>203</v>
      </c>
      <c r="D175" s="133" t="s">
        <v>145</v>
      </c>
      <c r="E175" s="131"/>
      <c r="F175" s="130">
        <v>7</v>
      </c>
      <c r="G175" s="131"/>
      <c r="H175" s="131"/>
      <c r="I175" s="134" t="s">
        <v>240</v>
      </c>
      <c r="J175" s="130"/>
    </row>
    <row r="176" spans="1:10" s="11" customFormat="1" ht="17.649999999999999" customHeight="1" outlineLevel="1" x14ac:dyDescent="0.25">
      <c r="A176" s="130"/>
      <c r="B176" s="131"/>
      <c r="C176" s="132" t="s">
        <v>203</v>
      </c>
      <c r="D176" s="133" t="s">
        <v>145</v>
      </c>
      <c r="E176" s="131"/>
      <c r="F176" s="130">
        <v>1</v>
      </c>
      <c r="G176" s="131"/>
      <c r="H176" s="131"/>
      <c r="I176" s="134" t="s">
        <v>242</v>
      </c>
      <c r="J176" s="130"/>
    </row>
    <row r="177" spans="1:10" s="11" customFormat="1" ht="17.649999999999999" customHeight="1" outlineLevel="1" x14ac:dyDescent="0.25">
      <c r="A177" s="130"/>
      <c r="B177" s="131"/>
      <c r="C177" s="132" t="s">
        <v>203</v>
      </c>
      <c r="D177" s="133" t="s">
        <v>145</v>
      </c>
      <c r="E177" s="131"/>
      <c r="F177" s="130">
        <v>1</v>
      </c>
      <c r="G177" s="131"/>
      <c r="H177" s="131"/>
      <c r="I177" s="134" t="s">
        <v>237</v>
      </c>
      <c r="J177" s="130"/>
    </row>
    <row r="178" spans="1:10" s="11" customFormat="1" ht="17.649999999999999" customHeight="1" outlineLevel="1" x14ac:dyDescent="0.25">
      <c r="A178" s="130"/>
      <c r="B178" s="131"/>
      <c r="C178" s="132" t="s">
        <v>203</v>
      </c>
      <c r="D178" s="133" t="s">
        <v>145</v>
      </c>
      <c r="E178" s="131"/>
      <c r="F178" s="130">
        <v>30</v>
      </c>
      <c r="G178" s="131"/>
      <c r="H178" s="131"/>
      <c r="I178" s="134" t="s">
        <v>243</v>
      </c>
      <c r="J178" s="130"/>
    </row>
    <row r="179" spans="1:10" s="11" customFormat="1" ht="17.649999999999999" customHeight="1" outlineLevel="1" x14ac:dyDescent="0.25">
      <c r="A179" s="130"/>
      <c r="B179" s="131"/>
      <c r="C179" s="132" t="s">
        <v>203</v>
      </c>
      <c r="D179" s="133" t="s">
        <v>145</v>
      </c>
      <c r="E179" s="131"/>
      <c r="F179" s="130">
        <v>10</v>
      </c>
      <c r="G179" s="131"/>
      <c r="H179" s="131"/>
      <c r="I179" s="134" t="s">
        <v>241</v>
      </c>
      <c r="J179" s="130"/>
    </row>
    <row r="180" spans="1:10" s="26" customFormat="1" ht="17.649999999999999" customHeight="1" x14ac:dyDescent="0.25">
      <c r="A180" s="126"/>
      <c r="B180" s="127"/>
      <c r="C180" s="128" t="s">
        <v>204</v>
      </c>
      <c r="D180" s="129" t="s">
        <v>150</v>
      </c>
      <c r="E180" s="126" t="s">
        <v>250</v>
      </c>
      <c r="F180" s="126">
        <f>SUBTOTAL(9,F181)</f>
        <v>1</v>
      </c>
      <c r="G180" s="127"/>
      <c r="H180" s="127"/>
      <c r="I180" s="127"/>
      <c r="J180" s="126"/>
    </row>
    <row r="181" spans="1:10" s="11" customFormat="1" ht="17.649999999999999" customHeight="1" outlineLevel="1" x14ac:dyDescent="0.25">
      <c r="A181" s="130"/>
      <c r="B181" s="131"/>
      <c r="C181" s="132" t="s">
        <v>204</v>
      </c>
      <c r="D181" s="133" t="s">
        <v>150</v>
      </c>
      <c r="E181" s="131"/>
      <c r="F181" s="130">
        <f>SUMIF('chi tiết'!$B$6:$B$263,'Phân bổ'!C181,'chi tiết'!$F$6:$F$263)</f>
        <v>1</v>
      </c>
      <c r="G181" s="131"/>
      <c r="H181" s="131"/>
      <c r="I181" s="134" t="s">
        <v>235</v>
      </c>
      <c r="J181" s="130"/>
    </row>
    <row r="182" spans="1:10" s="26" customFormat="1" ht="17.649999999999999" customHeight="1" x14ac:dyDescent="0.25">
      <c r="A182" s="126"/>
      <c r="B182" s="127"/>
      <c r="C182" s="128" t="s">
        <v>211</v>
      </c>
      <c r="D182" s="129" t="s">
        <v>212</v>
      </c>
      <c r="E182" s="126" t="s">
        <v>250</v>
      </c>
      <c r="F182" s="126">
        <f>SUBTOTAL(9,F183:F190)</f>
        <v>74</v>
      </c>
      <c r="G182" s="127"/>
      <c r="H182" s="127"/>
      <c r="I182" s="127"/>
      <c r="J182" s="126"/>
    </row>
    <row r="183" spans="1:10" s="11" customFormat="1" ht="17.649999999999999" customHeight="1" outlineLevel="1" x14ac:dyDescent="0.25">
      <c r="A183" s="130"/>
      <c r="B183" s="131"/>
      <c r="C183" s="132" t="s">
        <v>211</v>
      </c>
      <c r="D183" s="133" t="s">
        <v>212</v>
      </c>
      <c r="E183" s="131"/>
      <c r="F183" s="130">
        <v>8</v>
      </c>
      <c r="G183" s="131"/>
      <c r="H183" s="131"/>
      <c r="I183" s="134" t="s">
        <v>235</v>
      </c>
      <c r="J183" s="130"/>
    </row>
    <row r="184" spans="1:10" s="11" customFormat="1" ht="17.649999999999999" customHeight="1" outlineLevel="1" x14ac:dyDescent="0.25">
      <c r="A184" s="130"/>
      <c r="B184" s="131"/>
      <c r="C184" s="132" t="s">
        <v>211</v>
      </c>
      <c r="D184" s="133" t="s">
        <v>212</v>
      </c>
      <c r="E184" s="131"/>
      <c r="F184" s="130">
        <v>4</v>
      </c>
      <c r="G184" s="131"/>
      <c r="H184" s="131"/>
      <c r="I184" s="134" t="s">
        <v>236</v>
      </c>
      <c r="J184" s="130"/>
    </row>
    <row r="185" spans="1:10" s="11" customFormat="1" ht="17.649999999999999" customHeight="1" outlineLevel="1" x14ac:dyDescent="0.25">
      <c r="A185" s="130"/>
      <c r="B185" s="131"/>
      <c r="C185" s="132" t="s">
        <v>211</v>
      </c>
      <c r="D185" s="133" t="s">
        <v>212</v>
      </c>
      <c r="E185" s="131"/>
      <c r="F185" s="130">
        <v>10</v>
      </c>
      <c r="G185" s="131"/>
      <c r="H185" s="131"/>
      <c r="I185" s="134" t="s">
        <v>238</v>
      </c>
      <c r="J185" s="130"/>
    </row>
    <row r="186" spans="1:10" s="11" customFormat="1" ht="17.649999999999999" customHeight="1" outlineLevel="1" x14ac:dyDescent="0.25">
      <c r="A186" s="130"/>
      <c r="B186" s="131"/>
      <c r="C186" s="132" t="s">
        <v>211</v>
      </c>
      <c r="D186" s="133" t="s">
        <v>212</v>
      </c>
      <c r="E186" s="131"/>
      <c r="F186" s="130">
        <v>21</v>
      </c>
      <c r="G186" s="131"/>
      <c r="H186" s="131"/>
      <c r="I186" s="134" t="s">
        <v>239</v>
      </c>
      <c r="J186" s="130"/>
    </row>
    <row r="187" spans="1:10" s="11" customFormat="1" ht="17.649999999999999" customHeight="1" outlineLevel="1" x14ac:dyDescent="0.25">
      <c r="A187" s="130"/>
      <c r="B187" s="131"/>
      <c r="C187" s="132" t="s">
        <v>211</v>
      </c>
      <c r="D187" s="133" t="s">
        <v>212</v>
      </c>
      <c r="E187" s="131"/>
      <c r="F187" s="130">
        <v>1</v>
      </c>
      <c r="G187" s="131"/>
      <c r="H187" s="131"/>
      <c r="I187" s="134" t="s">
        <v>240</v>
      </c>
      <c r="J187" s="130"/>
    </row>
    <row r="188" spans="1:10" s="11" customFormat="1" ht="17.649999999999999" customHeight="1" outlineLevel="1" x14ac:dyDescent="0.25">
      <c r="A188" s="130"/>
      <c r="B188" s="131"/>
      <c r="C188" s="132" t="s">
        <v>211</v>
      </c>
      <c r="D188" s="133" t="s">
        <v>212</v>
      </c>
      <c r="E188" s="131"/>
      <c r="F188" s="130">
        <v>9</v>
      </c>
      <c r="G188" s="131"/>
      <c r="H188" s="131"/>
      <c r="I188" s="134" t="s">
        <v>237</v>
      </c>
      <c r="J188" s="130"/>
    </row>
    <row r="189" spans="1:10" s="11" customFormat="1" ht="17.649999999999999" customHeight="1" outlineLevel="1" x14ac:dyDescent="0.25">
      <c r="A189" s="130"/>
      <c r="B189" s="131"/>
      <c r="C189" s="132" t="s">
        <v>211</v>
      </c>
      <c r="D189" s="133" t="s">
        <v>212</v>
      </c>
      <c r="E189" s="131"/>
      <c r="F189" s="130">
        <v>15</v>
      </c>
      <c r="G189" s="131"/>
      <c r="H189" s="131"/>
      <c r="I189" s="134" t="s">
        <v>243</v>
      </c>
      <c r="J189" s="130"/>
    </row>
    <row r="190" spans="1:10" s="11" customFormat="1" ht="17.649999999999999" customHeight="1" outlineLevel="1" x14ac:dyDescent="0.25">
      <c r="A190" s="130"/>
      <c r="B190" s="131"/>
      <c r="C190" s="132" t="s">
        <v>211</v>
      </c>
      <c r="D190" s="133" t="s">
        <v>212</v>
      </c>
      <c r="E190" s="131"/>
      <c r="F190" s="130">
        <v>6</v>
      </c>
      <c r="G190" s="131"/>
      <c r="H190" s="131"/>
      <c r="I190" s="134" t="s">
        <v>241</v>
      </c>
      <c r="J190" s="130"/>
    </row>
    <row r="191" spans="1:10" s="26" customFormat="1" ht="17.649999999999999" customHeight="1" x14ac:dyDescent="0.25">
      <c r="A191" s="126"/>
      <c r="B191" s="127"/>
      <c r="C191" s="128" t="s">
        <v>71</v>
      </c>
      <c r="D191" s="129" t="s">
        <v>146</v>
      </c>
      <c r="E191" s="126" t="s">
        <v>250</v>
      </c>
      <c r="F191" s="126">
        <f>SUBTOTAL(9,F192:F200)</f>
        <v>77</v>
      </c>
      <c r="G191" s="127"/>
      <c r="H191" s="127"/>
      <c r="I191" s="127"/>
      <c r="J191" s="126"/>
    </row>
    <row r="192" spans="1:10" s="11" customFormat="1" ht="17.649999999999999" customHeight="1" outlineLevel="1" x14ac:dyDescent="0.25">
      <c r="A192" s="130"/>
      <c r="B192" s="131"/>
      <c r="C192" s="132" t="s">
        <v>71</v>
      </c>
      <c r="D192" s="133" t="s">
        <v>146</v>
      </c>
      <c r="E192" s="131"/>
      <c r="F192" s="130">
        <v>16</v>
      </c>
      <c r="G192" s="131"/>
      <c r="H192" s="131"/>
      <c r="I192" s="134" t="s">
        <v>235</v>
      </c>
      <c r="J192" s="130"/>
    </row>
    <row r="193" spans="1:10" s="11" customFormat="1" ht="17.649999999999999" customHeight="1" outlineLevel="1" x14ac:dyDescent="0.25">
      <c r="A193" s="130"/>
      <c r="B193" s="131"/>
      <c r="C193" s="132" t="s">
        <v>71</v>
      </c>
      <c r="D193" s="133" t="s">
        <v>146</v>
      </c>
      <c r="E193" s="131"/>
      <c r="F193" s="130">
        <v>6</v>
      </c>
      <c r="G193" s="131"/>
      <c r="H193" s="131"/>
      <c r="I193" s="134" t="s">
        <v>236</v>
      </c>
      <c r="J193" s="130"/>
    </row>
    <row r="194" spans="1:10" s="11" customFormat="1" ht="17.649999999999999" customHeight="1" outlineLevel="1" x14ac:dyDescent="0.25">
      <c r="A194" s="130"/>
      <c r="B194" s="131"/>
      <c r="C194" s="132" t="s">
        <v>71</v>
      </c>
      <c r="D194" s="133" t="s">
        <v>146</v>
      </c>
      <c r="E194" s="131"/>
      <c r="F194" s="130">
        <v>10</v>
      </c>
      <c r="G194" s="131"/>
      <c r="H194" s="131"/>
      <c r="I194" s="134" t="s">
        <v>238</v>
      </c>
      <c r="J194" s="130"/>
    </row>
    <row r="195" spans="1:10" s="11" customFormat="1" ht="17.649999999999999" customHeight="1" outlineLevel="1" x14ac:dyDescent="0.25">
      <c r="A195" s="130"/>
      <c r="B195" s="131"/>
      <c r="C195" s="132" t="s">
        <v>71</v>
      </c>
      <c r="D195" s="133" t="s">
        <v>146</v>
      </c>
      <c r="E195" s="131"/>
      <c r="F195" s="130">
        <v>20</v>
      </c>
      <c r="G195" s="131"/>
      <c r="H195" s="131"/>
      <c r="I195" s="134" t="s">
        <v>239</v>
      </c>
      <c r="J195" s="130"/>
    </row>
    <row r="196" spans="1:10" s="11" customFormat="1" ht="17.649999999999999" customHeight="1" outlineLevel="1" x14ac:dyDescent="0.25">
      <c r="A196" s="130"/>
      <c r="B196" s="131"/>
      <c r="C196" s="132" t="s">
        <v>71</v>
      </c>
      <c r="D196" s="133" t="s">
        <v>146</v>
      </c>
      <c r="E196" s="131"/>
      <c r="F196" s="130">
        <v>1</v>
      </c>
      <c r="G196" s="131"/>
      <c r="H196" s="131"/>
      <c r="I196" s="134" t="s">
        <v>242</v>
      </c>
      <c r="J196" s="130"/>
    </row>
    <row r="197" spans="1:10" s="11" customFormat="1" ht="17.649999999999999" customHeight="1" outlineLevel="1" x14ac:dyDescent="0.25">
      <c r="A197" s="130"/>
      <c r="B197" s="131"/>
      <c r="C197" s="132" t="s">
        <v>71</v>
      </c>
      <c r="D197" s="133" t="s">
        <v>146</v>
      </c>
      <c r="E197" s="131"/>
      <c r="F197" s="130">
        <v>5</v>
      </c>
      <c r="G197" s="131"/>
      <c r="H197" s="131"/>
      <c r="I197" s="134" t="s">
        <v>240</v>
      </c>
      <c r="J197" s="130"/>
    </row>
    <row r="198" spans="1:10" s="11" customFormat="1" ht="17.649999999999999" customHeight="1" outlineLevel="1" x14ac:dyDescent="0.25">
      <c r="A198" s="130"/>
      <c r="B198" s="131"/>
      <c r="C198" s="132" t="s">
        <v>71</v>
      </c>
      <c r="D198" s="133" t="s">
        <v>146</v>
      </c>
      <c r="E198" s="131"/>
      <c r="F198" s="130">
        <v>9</v>
      </c>
      <c r="G198" s="131"/>
      <c r="H198" s="131"/>
      <c r="I198" s="134" t="s">
        <v>237</v>
      </c>
      <c r="J198" s="130"/>
    </row>
    <row r="199" spans="1:10" s="11" customFormat="1" ht="17.649999999999999" customHeight="1" outlineLevel="1" x14ac:dyDescent="0.25">
      <c r="A199" s="130"/>
      <c r="B199" s="131"/>
      <c r="C199" s="132" t="s">
        <v>71</v>
      </c>
      <c r="D199" s="133" t="s">
        <v>146</v>
      </c>
      <c r="E199" s="131"/>
      <c r="F199" s="130">
        <v>6</v>
      </c>
      <c r="G199" s="131"/>
      <c r="H199" s="131"/>
      <c r="I199" s="134" t="s">
        <v>243</v>
      </c>
      <c r="J199" s="130"/>
    </row>
    <row r="200" spans="1:10" s="11" customFormat="1" ht="17.649999999999999" customHeight="1" outlineLevel="1" x14ac:dyDescent="0.25">
      <c r="A200" s="130"/>
      <c r="B200" s="131"/>
      <c r="C200" s="132" t="s">
        <v>71</v>
      </c>
      <c r="D200" s="133" t="s">
        <v>146</v>
      </c>
      <c r="E200" s="131"/>
      <c r="F200" s="130">
        <v>4</v>
      </c>
      <c r="G200" s="131"/>
      <c r="H200" s="131"/>
      <c r="I200" s="134" t="s">
        <v>241</v>
      </c>
      <c r="J200" s="130"/>
    </row>
    <row r="201" spans="1:10" s="26" customFormat="1" ht="17.649999999999999" customHeight="1" x14ac:dyDescent="0.25">
      <c r="A201" s="126"/>
      <c r="B201" s="127"/>
      <c r="C201" s="128" t="s">
        <v>72</v>
      </c>
      <c r="D201" s="129" t="s">
        <v>147</v>
      </c>
      <c r="E201" s="126" t="s">
        <v>250</v>
      </c>
      <c r="F201" s="126">
        <f>SUBTOTAL(9,F202:F210)</f>
        <v>93</v>
      </c>
      <c r="G201" s="127"/>
      <c r="H201" s="127"/>
      <c r="I201" s="127"/>
      <c r="J201" s="126"/>
    </row>
    <row r="202" spans="1:10" s="11" customFormat="1" ht="17.649999999999999" customHeight="1" outlineLevel="1" x14ac:dyDescent="0.25">
      <c r="A202" s="130"/>
      <c r="B202" s="131"/>
      <c r="C202" s="132" t="s">
        <v>72</v>
      </c>
      <c r="D202" s="133" t="s">
        <v>147</v>
      </c>
      <c r="E202" s="131"/>
      <c r="F202" s="130">
        <v>19</v>
      </c>
      <c r="G202" s="131"/>
      <c r="H202" s="131"/>
      <c r="I202" s="134" t="s">
        <v>235</v>
      </c>
      <c r="J202" s="130"/>
    </row>
    <row r="203" spans="1:10" s="11" customFormat="1" ht="17.649999999999999" customHeight="1" outlineLevel="1" x14ac:dyDescent="0.25">
      <c r="A203" s="130"/>
      <c r="B203" s="131"/>
      <c r="C203" s="132" t="s">
        <v>72</v>
      </c>
      <c r="D203" s="133" t="s">
        <v>147</v>
      </c>
      <c r="E203" s="131"/>
      <c r="F203" s="130">
        <v>6</v>
      </c>
      <c r="G203" s="131"/>
      <c r="H203" s="131"/>
      <c r="I203" s="134" t="s">
        <v>236</v>
      </c>
      <c r="J203" s="130"/>
    </row>
    <row r="204" spans="1:10" s="11" customFormat="1" ht="17.649999999999999" customHeight="1" outlineLevel="1" x14ac:dyDescent="0.25">
      <c r="A204" s="130"/>
      <c r="B204" s="131"/>
      <c r="C204" s="132" t="s">
        <v>72</v>
      </c>
      <c r="D204" s="133" t="s">
        <v>147</v>
      </c>
      <c r="E204" s="131"/>
      <c r="F204" s="130">
        <v>10</v>
      </c>
      <c r="G204" s="131"/>
      <c r="H204" s="131"/>
      <c r="I204" s="134" t="s">
        <v>238</v>
      </c>
      <c r="J204" s="130"/>
    </row>
    <row r="205" spans="1:10" s="11" customFormat="1" ht="17.649999999999999" customHeight="1" outlineLevel="1" x14ac:dyDescent="0.25">
      <c r="A205" s="130"/>
      <c r="B205" s="131"/>
      <c r="C205" s="132" t="s">
        <v>72</v>
      </c>
      <c r="D205" s="133" t="s">
        <v>147</v>
      </c>
      <c r="E205" s="131"/>
      <c r="F205" s="130">
        <v>21</v>
      </c>
      <c r="G205" s="131"/>
      <c r="H205" s="131"/>
      <c r="I205" s="134" t="s">
        <v>239</v>
      </c>
      <c r="J205" s="130"/>
    </row>
    <row r="206" spans="1:10" s="11" customFormat="1" ht="17.649999999999999" customHeight="1" outlineLevel="1" x14ac:dyDescent="0.25">
      <c r="A206" s="130"/>
      <c r="B206" s="131"/>
      <c r="C206" s="132" t="s">
        <v>72</v>
      </c>
      <c r="D206" s="133" t="s">
        <v>147</v>
      </c>
      <c r="E206" s="131"/>
      <c r="F206" s="130">
        <v>1</v>
      </c>
      <c r="G206" s="131"/>
      <c r="H206" s="131"/>
      <c r="I206" s="134" t="s">
        <v>242</v>
      </c>
      <c r="J206" s="130"/>
    </row>
    <row r="207" spans="1:10" s="11" customFormat="1" ht="17.649999999999999" customHeight="1" outlineLevel="1" x14ac:dyDescent="0.25">
      <c r="A207" s="130"/>
      <c r="B207" s="131"/>
      <c r="C207" s="132" t="s">
        <v>72</v>
      </c>
      <c r="D207" s="133" t="s">
        <v>147</v>
      </c>
      <c r="E207" s="131"/>
      <c r="F207" s="130">
        <v>5</v>
      </c>
      <c r="G207" s="131"/>
      <c r="H207" s="131"/>
      <c r="I207" s="134" t="s">
        <v>240</v>
      </c>
      <c r="J207" s="130"/>
    </row>
    <row r="208" spans="1:10" s="11" customFormat="1" ht="17.649999999999999" customHeight="1" outlineLevel="1" x14ac:dyDescent="0.25">
      <c r="A208" s="130"/>
      <c r="B208" s="131"/>
      <c r="C208" s="132" t="s">
        <v>72</v>
      </c>
      <c r="D208" s="133" t="s">
        <v>147</v>
      </c>
      <c r="E208" s="131"/>
      <c r="F208" s="130">
        <v>9</v>
      </c>
      <c r="G208" s="131"/>
      <c r="H208" s="131"/>
      <c r="I208" s="134" t="s">
        <v>237</v>
      </c>
      <c r="J208" s="130"/>
    </row>
    <row r="209" spans="1:10" s="11" customFormat="1" ht="17.649999999999999" customHeight="1" outlineLevel="1" x14ac:dyDescent="0.25">
      <c r="A209" s="130"/>
      <c r="B209" s="131"/>
      <c r="C209" s="132" t="s">
        <v>72</v>
      </c>
      <c r="D209" s="133" t="s">
        <v>147</v>
      </c>
      <c r="E209" s="131"/>
      <c r="F209" s="130">
        <v>14</v>
      </c>
      <c r="G209" s="131"/>
      <c r="H209" s="131"/>
      <c r="I209" s="134" t="s">
        <v>243</v>
      </c>
      <c r="J209" s="130"/>
    </row>
    <row r="210" spans="1:10" s="11" customFormat="1" ht="17.649999999999999" customHeight="1" outlineLevel="1" x14ac:dyDescent="0.25">
      <c r="A210" s="130"/>
      <c r="B210" s="131"/>
      <c r="C210" s="132" t="s">
        <v>72</v>
      </c>
      <c r="D210" s="133" t="s">
        <v>147</v>
      </c>
      <c r="E210" s="131"/>
      <c r="F210" s="130">
        <v>8</v>
      </c>
      <c r="G210" s="131"/>
      <c r="H210" s="131"/>
      <c r="I210" s="134" t="s">
        <v>241</v>
      </c>
      <c r="J210" s="130"/>
    </row>
    <row r="211" spans="1:10" s="26" customFormat="1" ht="17.649999999999999" customHeight="1" x14ac:dyDescent="0.25">
      <c r="A211" s="126"/>
      <c r="B211" s="127"/>
      <c r="C211" s="128" t="s">
        <v>73</v>
      </c>
      <c r="D211" s="129" t="s">
        <v>148</v>
      </c>
      <c r="E211" s="126" t="s">
        <v>250</v>
      </c>
      <c r="F211" s="126">
        <f>SUBTOTAL(9,F212:F220)</f>
        <v>62</v>
      </c>
      <c r="G211" s="127"/>
      <c r="H211" s="127"/>
      <c r="I211" s="127"/>
      <c r="J211" s="126"/>
    </row>
    <row r="212" spans="1:10" s="11" customFormat="1" ht="17.649999999999999" customHeight="1" outlineLevel="1" x14ac:dyDescent="0.25">
      <c r="A212" s="130"/>
      <c r="B212" s="131"/>
      <c r="C212" s="132" t="s">
        <v>73</v>
      </c>
      <c r="D212" s="133" t="s">
        <v>148</v>
      </c>
      <c r="E212" s="131"/>
      <c r="F212" s="130">
        <v>11</v>
      </c>
      <c r="G212" s="131"/>
      <c r="H212" s="131"/>
      <c r="I212" s="134" t="s">
        <v>235</v>
      </c>
      <c r="J212" s="130"/>
    </row>
    <row r="213" spans="1:10" s="11" customFormat="1" ht="17.649999999999999" customHeight="1" outlineLevel="1" x14ac:dyDescent="0.25">
      <c r="A213" s="130"/>
      <c r="B213" s="131"/>
      <c r="C213" s="132" t="s">
        <v>73</v>
      </c>
      <c r="D213" s="133" t="s">
        <v>148</v>
      </c>
      <c r="E213" s="131"/>
      <c r="F213" s="130">
        <v>6</v>
      </c>
      <c r="G213" s="131"/>
      <c r="H213" s="131"/>
      <c r="I213" s="134" t="s">
        <v>236</v>
      </c>
      <c r="J213" s="130"/>
    </row>
    <row r="214" spans="1:10" s="11" customFormat="1" ht="17.649999999999999" customHeight="1" outlineLevel="1" x14ac:dyDescent="0.25">
      <c r="A214" s="130"/>
      <c r="B214" s="131"/>
      <c r="C214" s="132" t="s">
        <v>73</v>
      </c>
      <c r="D214" s="133" t="s">
        <v>148</v>
      </c>
      <c r="E214" s="131"/>
      <c r="F214" s="130">
        <v>8</v>
      </c>
      <c r="G214" s="131"/>
      <c r="H214" s="131"/>
      <c r="I214" s="134" t="s">
        <v>238</v>
      </c>
      <c r="J214" s="130"/>
    </row>
    <row r="215" spans="1:10" s="11" customFormat="1" ht="17.649999999999999" customHeight="1" outlineLevel="1" x14ac:dyDescent="0.25">
      <c r="A215" s="130"/>
      <c r="B215" s="131"/>
      <c r="C215" s="132" t="s">
        <v>73</v>
      </c>
      <c r="D215" s="133" t="s">
        <v>148</v>
      </c>
      <c r="E215" s="131"/>
      <c r="F215" s="130">
        <v>10</v>
      </c>
      <c r="G215" s="131"/>
      <c r="H215" s="131"/>
      <c r="I215" s="134" t="s">
        <v>239</v>
      </c>
      <c r="J215" s="130"/>
    </row>
    <row r="216" spans="1:10" s="11" customFormat="1" ht="17.649999999999999" customHeight="1" outlineLevel="1" x14ac:dyDescent="0.25">
      <c r="A216" s="130"/>
      <c r="B216" s="131"/>
      <c r="C216" s="132" t="s">
        <v>73</v>
      </c>
      <c r="D216" s="133" t="s">
        <v>148</v>
      </c>
      <c r="E216" s="131"/>
      <c r="F216" s="130">
        <v>1</v>
      </c>
      <c r="G216" s="131"/>
      <c r="H216" s="131"/>
      <c r="I216" s="134" t="s">
        <v>242</v>
      </c>
      <c r="J216" s="130"/>
    </row>
    <row r="217" spans="1:10" s="11" customFormat="1" ht="17.649999999999999" customHeight="1" outlineLevel="1" x14ac:dyDescent="0.25">
      <c r="A217" s="130"/>
      <c r="B217" s="131"/>
      <c r="C217" s="132" t="s">
        <v>73</v>
      </c>
      <c r="D217" s="133" t="s">
        <v>148</v>
      </c>
      <c r="E217" s="131"/>
      <c r="F217" s="130">
        <v>5</v>
      </c>
      <c r="G217" s="131"/>
      <c r="H217" s="131"/>
      <c r="I217" s="134" t="s">
        <v>240</v>
      </c>
      <c r="J217" s="130"/>
    </row>
    <row r="218" spans="1:10" s="11" customFormat="1" ht="17.649999999999999" customHeight="1" outlineLevel="1" x14ac:dyDescent="0.25">
      <c r="A218" s="130"/>
      <c r="B218" s="131"/>
      <c r="C218" s="132" t="s">
        <v>73</v>
      </c>
      <c r="D218" s="133" t="s">
        <v>148</v>
      </c>
      <c r="E218" s="131"/>
      <c r="F218" s="130">
        <v>9</v>
      </c>
      <c r="G218" s="131"/>
      <c r="H218" s="131"/>
      <c r="I218" s="134" t="s">
        <v>237</v>
      </c>
      <c r="J218" s="130"/>
    </row>
    <row r="219" spans="1:10" s="11" customFormat="1" ht="17.649999999999999" customHeight="1" outlineLevel="1" x14ac:dyDescent="0.25">
      <c r="A219" s="130"/>
      <c r="B219" s="131"/>
      <c r="C219" s="132" t="s">
        <v>73</v>
      </c>
      <c r="D219" s="133" t="s">
        <v>148</v>
      </c>
      <c r="E219" s="131"/>
      <c r="F219" s="130">
        <v>5</v>
      </c>
      <c r="G219" s="131"/>
      <c r="H219" s="131"/>
      <c r="I219" s="134" t="s">
        <v>243</v>
      </c>
      <c r="J219" s="130"/>
    </row>
    <row r="220" spans="1:10" s="11" customFormat="1" ht="17.649999999999999" customHeight="1" outlineLevel="1" x14ac:dyDescent="0.25">
      <c r="A220" s="130"/>
      <c r="B220" s="131"/>
      <c r="C220" s="132" t="s">
        <v>73</v>
      </c>
      <c r="D220" s="133" t="s">
        <v>148</v>
      </c>
      <c r="E220" s="131"/>
      <c r="F220" s="130">
        <v>7</v>
      </c>
      <c r="G220" s="131"/>
      <c r="H220" s="131"/>
      <c r="I220" s="134" t="s">
        <v>241</v>
      </c>
      <c r="J220" s="130"/>
    </row>
    <row r="221" spans="1:10" s="26" customFormat="1" ht="17.649999999999999" customHeight="1" x14ac:dyDescent="0.25">
      <c r="A221" s="126"/>
      <c r="B221" s="127"/>
      <c r="C221" s="128" t="s">
        <v>215</v>
      </c>
      <c r="D221" s="129" t="s">
        <v>216</v>
      </c>
      <c r="E221" s="126" t="s">
        <v>250</v>
      </c>
      <c r="F221" s="126">
        <f>SUBTOTAL(9,F222)</f>
        <v>1</v>
      </c>
      <c r="G221" s="127"/>
      <c r="H221" s="127"/>
      <c r="I221" s="127"/>
      <c r="J221" s="126"/>
    </row>
    <row r="222" spans="1:10" s="11" customFormat="1" ht="17.649999999999999" customHeight="1" outlineLevel="1" x14ac:dyDescent="0.25">
      <c r="A222" s="130"/>
      <c r="B222" s="131"/>
      <c r="C222" s="132" t="s">
        <v>215</v>
      </c>
      <c r="D222" s="133" t="s">
        <v>216</v>
      </c>
      <c r="E222" s="131"/>
      <c r="F222" s="130">
        <f>SUMIF('chi tiết'!$B$6:$B$263,'Phân bổ'!C222,'chi tiết'!$F$6:$F$263)</f>
        <v>1</v>
      </c>
      <c r="G222" s="131"/>
      <c r="H222" s="131"/>
      <c r="I222" s="134" t="s">
        <v>235</v>
      </c>
      <c r="J222" s="130"/>
    </row>
    <row r="223" spans="1:10" s="26" customFormat="1" ht="17.649999999999999" customHeight="1" x14ac:dyDescent="0.25">
      <c r="A223" s="126"/>
      <c r="B223" s="127"/>
      <c r="C223" s="128" t="s">
        <v>74</v>
      </c>
      <c r="D223" s="129" t="s">
        <v>149</v>
      </c>
      <c r="E223" s="126" t="s">
        <v>250</v>
      </c>
      <c r="F223" s="126">
        <f>SUBTOTAL(9,F224:F227)</f>
        <v>8</v>
      </c>
      <c r="G223" s="127"/>
      <c r="H223" s="127"/>
      <c r="I223" s="127" t="s">
        <v>205</v>
      </c>
      <c r="J223" s="126"/>
    </row>
    <row r="224" spans="1:10" s="11" customFormat="1" ht="17.649999999999999" customHeight="1" outlineLevel="1" x14ac:dyDescent="0.25">
      <c r="A224" s="130"/>
      <c r="B224" s="131"/>
      <c r="C224" s="132" t="s">
        <v>74</v>
      </c>
      <c r="D224" s="133" t="s">
        <v>149</v>
      </c>
      <c r="E224" s="131"/>
      <c r="F224" s="130">
        <v>4</v>
      </c>
      <c r="G224" s="131"/>
      <c r="H224" s="131"/>
      <c r="I224" s="134" t="s">
        <v>235</v>
      </c>
      <c r="J224" s="130"/>
    </row>
    <row r="225" spans="1:10" s="11" customFormat="1" ht="17.649999999999999" customHeight="1" outlineLevel="1" x14ac:dyDescent="0.25">
      <c r="A225" s="130"/>
      <c r="B225" s="131"/>
      <c r="C225" s="132" t="s">
        <v>74</v>
      </c>
      <c r="D225" s="133" t="s">
        <v>149</v>
      </c>
      <c r="E225" s="131"/>
      <c r="F225" s="130">
        <v>1</v>
      </c>
      <c r="G225" s="131"/>
      <c r="H225" s="131"/>
      <c r="I225" s="134" t="s">
        <v>236</v>
      </c>
      <c r="J225" s="130"/>
    </row>
    <row r="226" spans="1:10" s="11" customFormat="1" ht="17.649999999999999" customHeight="1" outlineLevel="1" x14ac:dyDescent="0.25">
      <c r="A226" s="130"/>
      <c r="B226" s="131"/>
      <c r="C226" s="132" t="s">
        <v>74</v>
      </c>
      <c r="D226" s="133" t="s">
        <v>149</v>
      </c>
      <c r="E226" s="131"/>
      <c r="F226" s="130">
        <v>2</v>
      </c>
      <c r="G226" s="131"/>
      <c r="H226" s="131"/>
      <c r="I226" s="134" t="s">
        <v>238</v>
      </c>
      <c r="J226" s="130"/>
    </row>
    <row r="227" spans="1:10" s="11" customFormat="1" ht="17.649999999999999" customHeight="1" outlineLevel="1" x14ac:dyDescent="0.25">
      <c r="A227" s="130"/>
      <c r="B227" s="131"/>
      <c r="C227" s="132" t="s">
        <v>74</v>
      </c>
      <c r="D227" s="133" t="s">
        <v>149</v>
      </c>
      <c r="E227" s="131"/>
      <c r="F227" s="130">
        <v>1</v>
      </c>
      <c r="G227" s="131"/>
      <c r="H227" s="131"/>
      <c r="I227" s="134" t="s">
        <v>239</v>
      </c>
      <c r="J227" s="130"/>
    </row>
    <row r="228" spans="1:10" s="26" customFormat="1" ht="17.649999999999999" customHeight="1" x14ac:dyDescent="0.25">
      <c r="A228" s="126"/>
      <c r="B228" s="127"/>
      <c r="C228" s="128" t="s">
        <v>214</v>
      </c>
      <c r="D228" s="129" t="s">
        <v>213</v>
      </c>
      <c r="E228" s="126" t="s">
        <v>250</v>
      </c>
      <c r="F228" s="126">
        <f>SUBTOTAL(9,F229)</f>
        <v>2</v>
      </c>
      <c r="G228" s="127"/>
      <c r="H228" s="127"/>
      <c r="I228" s="127"/>
      <c r="J228" s="126"/>
    </row>
    <row r="229" spans="1:10" s="11" customFormat="1" ht="17.649999999999999" customHeight="1" outlineLevel="1" x14ac:dyDescent="0.25">
      <c r="A229" s="130"/>
      <c r="B229" s="131"/>
      <c r="C229" s="132" t="s">
        <v>214</v>
      </c>
      <c r="D229" s="133" t="s">
        <v>213</v>
      </c>
      <c r="E229" s="131"/>
      <c r="F229" s="130">
        <f>SUMIF('chi tiết'!$B$6:$B$263,'Phân bổ'!C229,'chi tiết'!$F$6:$F$263)</f>
        <v>2</v>
      </c>
      <c r="G229" s="131"/>
      <c r="H229" s="131"/>
      <c r="I229" s="134" t="s">
        <v>235</v>
      </c>
      <c r="J229" s="130"/>
    </row>
    <row r="230" spans="1:10" s="26" customFormat="1" ht="17.649999999999999" customHeight="1" x14ac:dyDescent="0.25">
      <c r="A230" s="126"/>
      <c r="B230" s="127"/>
      <c r="C230" s="128" t="s">
        <v>217</v>
      </c>
      <c r="D230" s="129" t="s">
        <v>219</v>
      </c>
      <c r="E230" s="126" t="s">
        <v>250</v>
      </c>
      <c r="F230" s="126">
        <f>SUBTOTAL(9,F231)</f>
        <v>4</v>
      </c>
      <c r="G230" s="127"/>
      <c r="H230" s="127"/>
      <c r="I230" s="127"/>
      <c r="J230" s="126"/>
    </row>
    <row r="231" spans="1:10" s="11" customFormat="1" ht="17.649999999999999" customHeight="1" outlineLevel="1" x14ac:dyDescent="0.25">
      <c r="A231" s="130"/>
      <c r="B231" s="131"/>
      <c r="C231" s="132" t="s">
        <v>217</v>
      </c>
      <c r="D231" s="133" t="s">
        <v>219</v>
      </c>
      <c r="E231" s="131"/>
      <c r="F231" s="130">
        <f>SUMIF('chi tiết'!$B$6:$B$263,'Phân bổ'!C231,'chi tiết'!$F$6:$F$263)</f>
        <v>4</v>
      </c>
      <c r="G231" s="131"/>
      <c r="H231" s="131"/>
      <c r="I231" s="134" t="s">
        <v>235</v>
      </c>
      <c r="J231" s="130"/>
    </row>
    <row r="232" spans="1:10" s="26" customFormat="1" ht="17.649999999999999" customHeight="1" x14ac:dyDescent="0.25">
      <c r="A232" s="126"/>
      <c r="B232" s="127"/>
      <c r="C232" s="128" t="s">
        <v>92</v>
      </c>
      <c r="D232" s="129" t="s">
        <v>158</v>
      </c>
      <c r="E232" s="126" t="s">
        <v>250</v>
      </c>
      <c r="F232" s="126">
        <f>SUBTOTAL(9,F233)</f>
        <v>2</v>
      </c>
      <c r="G232" s="127"/>
      <c r="H232" s="127"/>
      <c r="I232" s="127"/>
      <c r="J232" s="126"/>
    </row>
    <row r="233" spans="1:10" s="11" customFormat="1" ht="17.649999999999999" customHeight="1" outlineLevel="1" x14ac:dyDescent="0.25">
      <c r="A233" s="130"/>
      <c r="B233" s="131"/>
      <c r="C233" s="132" t="s">
        <v>92</v>
      </c>
      <c r="D233" s="133" t="s">
        <v>158</v>
      </c>
      <c r="E233" s="131"/>
      <c r="F233" s="130">
        <f>SUMIF('chi tiết'!$B$6:$B$263,'Phân bổ'!C233,'chi tiết'!$F$6:$F$263)</f>
        <v>2</v>
      </c>
      <c r="G233" s="131"/>
      <c r="H233" s="131"/>
      <c r="I233" s="134" t="s">
        <v>235</v>
      </c>
      <c r="J233" s="130"/>
    </row>
    <row r="234" spans="1:10" s="26" customFormat="1" ht="17.649999999999999" customHeight="1" x14ac:dyDescent="0.25">
      <c r="A234" s="135"/>
      <c r="B234" s="136"/>
      <c r="C234" s="137" t="s">
        <v>93</v>
      </c>
      <c r="D234" s="138" t="s">
        <v>159</v>
      </c>
      <c r="E234" s="135" t="s">
        <v>250</v>
      </c>
      <c r="F234" s="135">
        <f>SUBTOTAL(9,F235)</f>
        <v>1</v>
      </c>
      <c r="G234" s="136"/>
      <c r="H234" s="136"/>
      <c r="I234" s="136"/>
      <c r="J234" s="135"/>
    </row>
    <row r="235" spans="1:10" s="11" customFormat="1" ht="17.649999999999999" customHeight="1" outlineLevel="1" x14ac:dyDescent="0.25">
      <c r="A235" s="139"/>
      <c r="B235" s="140"/>
      <c r="C235" s="141" t="s">
        <v>93</v>
      </c>
      <c r="D235" s="142" t="s">
        <v>159</v>
      </c>
      <c r="E235" s="140"/>
      <c r="F235" s="139">
        <f>SUMIF('chi tiết'!$B$6:$B$263,'Phân bổ'!C235,'chi tiết'!$F$6:$F$263)</f>
        <v>1</v>
      </c>
      <c r="G235" s="140"/>
      <c r="H235" s="140"/>
      <c r="I235" s="143" t="s">
        <v>235</v>
      </c>
      <c r="J235" s="139"/>
    </row>
    <row r="236" spans="1:10" s="26" customFormat="1" ht="17.649999999999999" customHeight="1" x14ac:dyDescent="0.25">
      <c r="A236" s="135"/>
      <c r="B236" s="136"/>
      <c r="C236" s="137" t="s">
        <v>206</v>
      </c>
      <c r="D236" s="138" t="s">
        <v>220</v>
      </c>
      <c r="E236" s="135" t="s">
        <v>250</v>
      </c>
      <c r="F236" s="135">
        <f>SUBTOTAL(9,F237)</f>
        <v>8</v>
      </c>
      <c r="G236" s="136"/>
      <c r="H236" s="136"/>
      <c r="I236" s="136"/>
      <c r="J236" s="135"/>
    </row>
    <row r="237" spans="1:10" s="11" customFormat="1" ht="17.649999999999999" customHeight="1" outlineLevel="1" x14ac:dyDescent="0.25">
      <c r="A237" s="139"/>
      <c r="B237" s="140"/>
      <c r="C237" s="141" t="s">
        <v>206</v>
      </c>
      <c r="D237" s="142" t="s">
        <v>220</v>
      </c>
      <c r="E237" s="140"/>
      <c r="F237" s="139">
        <f>SUMIF('chi tiết'!$B$6:$B$263,'Phân bổ'!C237,'chi tiết'!$F$6:$F$263)</f>
        <v>8</v>
      </c>
      <c r="G237" s="140"/>
      <c r="H237" s="140"/>
      <c r="I237" s="143" t="s">
        <v>235</v>
      </c>
      <c r="J237" s="139"/>
    </row>
    <row r="238" spans="1:10" s="26" customFormat="1" ht="17.649999999999999" customHeight="1" x14ac:dyDescent="0.25">
      <c r="A238" s="135"/>
      <c r="B238" s="136"/>
      <c r="C238" s="137" t="s">
        <v>207</v>
      </c>
      <c r="D238" s="138" t="s">
        <v>221</v>
      </c>
      <c r="E238" s="135" t="s">
        <v>250</v>
      </c>
      <c r="F238" s="135">
        <f>SUBTOTAL(9,F239)</f>
        <v>1</v>
      </c>
      <c r="G238" s="136"/>
      <c r="H238" s="136"/>
      <c r="I238" s="136"/>
      <c r="J238" s="135"/>
    </row>
    <row r="239" spans="1:10" s="11" customFormat="1" ht="17.649999999999999" customHeight="1" outlineLevel="1" x14ac:dyDescent="0.25">
      <c r="A239" s="139"/>
      <c r="B239" s="140"/>
      <c r="C239" s="141" t="s">
        <v>207</v>
      </c>
      <c r="D239" s="142" t="s">
        <v>221</v>
      </c>
      <c r="E239" s="140"/>
      <c r="F239" s="139">
        <f>SUMIF('chi tiết'!$B$6:$B$263,'Phân bổ'!C239,'chi tiết'!$F$6:$F$263)</f>
        <v>1</v>
      </c>
      <c r="G239" s="140"/>
      <c r="H239" s="140"/>
      <c r="I239" s="143" t="s">
        <v>235</v>
      </c>
      <c r="J239" s="139"/>
    </row>
    <row r="240" spans="1:10" s="26" customFormat="1" ht="17.649999999999999" customHeight="1" x14ac:dyDescent="0.25">
      <c r="A240" s="135"/>
      <c r="B240" s="136"/>
      <c r="C240" s="137" t="s">
        <v>209</v>
      </c>
      <c r="D240" s="138" t="s">
        <v>222</v>
      </c>
      <c r="E240" s="135" t="s">
        <v>250</v>
      </c>
      <c r="F240" s="135">
        <f>SUBTOTAL(9,F241)</f>
        <v>6</v>
      </c>
      <c r="G240" s="136"/>
      <c r="H240" s="136"/>
      <c r="I240" s="136"/>
      <c r="J240" s="135"/>
    </row>
    <row r="241" spans="1:10" s="11" customFormat="1" ht="17.649999999999999" customHeight="1" outlineLevel="1" x14ac:dyDescent="0.25">
      <c r="A241" s="139"/>
      <c r="B241" s="140"/>
      <c r="C241" s="141" t="s">
        <v>209</v>
      </c>
      <c r="D241" s="142" t="s">
        <v>222</v>
      </c>
      <c r="E241" s="140"/>
      <c r="F241" s="139">
        <f>SUMIF('chi tiết'!$B$6:$B$263,'Phân bổ'!C241,'chi tiết'!$F$6:$F$263)</f>
        <v>6</v>
      </c>
      <c r="G241" s="140"/>
      <c r="H241" s="140"/>
      <c r="I241" s="143" t="s">
        <v>235</v>
      </c>
      <c r="J241" s="139"/>
    </row>
    <row r="242" spans="1:10" s="26" customFormat="1" ht="17.649999999999999" customHeight="1" x14ac:dyDescent="0.25">
      <c r="A242" s="135"/>
      <c r="B242" s="136"/>
      <c r="C242" s="137" t="s">
        <v>223</v>
      </c>
      <c r="D242" s="138" t="s">
        <v>224</v>
      </c>
      <c r="E242" s="135" t="s">
        <v>250</v>
      </c>
      <c r="F242" s="135">
        <f>SUBTOTAL(9,F243)</f>
        <v>3</v>
      </c>
      <c r="G242" s="136"/>
      <c r="H242" s="136"/>
      <c r="I242" s="136"/>
      <c r="J242" s="135"/>
    </row>
    <row r="243" spans="1:10" s="11" customFormat="1" ht="17.649999999999999" customHeight="1" outlineLevel="1" x14ac:dyDescent="0.25">
      <c r="A243" s="139"/>
      <c r="B243" s="140"/>
      <c r="C243" s="141" t="s">
        <v>223</v>
      </c>
      <c r="D243" s="142" t="s">
        <v>224</v>
      </c>
      <c r="E243" s="140"/>
      <c r="F243" s="139">
        <f>SUMIF('chi tiết'!$B$6:$B$263,'Phân bổ'!C243,'chi tiết'!$F$6:$F$263)</f>
        <v>3</v>
      </c>
      <c r="G243" s="140"/>
      <c r="H243" s="140"/>
      <c r="I243" s="143" t="s">
        <v>235</v>
      </c>
      <c r="J243" s="139"/>
    </row>
    <row r="244" spans="1:10" s="26" customFormat="1" ht="17.649999999999999" customHeight="1" x14ac:dyDescent="0.25">
      <c r="A244" s="135"/>
      <c r="B244" s="136"/>
      <c r="C244" s="137" t="s">
        <v>208</v>
      </c>
      <c r="D244" s="138" t="s">
        <v>225</v>
      </c>
      <c r="E244" s="135" t="s">
        <v>250</v>
      </c>
      <c r="F244" s="135">
        <f>SUBTOTAL(9,F245)</f>
        <v>2</v>
      </c>
      <c r="G244" s="136"/>
      <c r="H244" s="136"/>
      <c r="I244" s="136"/>
      <c r="J244" s="135"/>
    </row>
    <row r="245" spans="1:10" s="11" customFormat="1" ht="17.649999999999999" customHeight="1" outlineLevel="1" x14ac:dyDescent="0.25">
      <c r="A245" s="139"/>
      <c r="B245" s="140"/>
      <c r="C245" s="141" t="s">
        <v>208</v>
      </c>
      <c r="D245" s="142" t="s">
        <v>225</v>
      </c>
      <c r="E245" s="140"/>
      <c r="F245" s="139">
        <f>SUMIF('chi tiết'!$B$6:$B$263,'Phân bổ'!C245,'chi tiết'!$F$6:$F$263)</f>
        <v>2</v>
      </c>
      <c r="G245" s="140"/>
      <c r="H245" s="140"/>
      <c r="I245" s="143" t="s">
        <v>235</v>
      </c>
      <c r="J245" s="139"/>
    </row>
    <row r="246" spans="1:10" s="26" customFormat="1" ht="17.649999999999999" customHeight="1" x14ac:dyDescent="0.25">
      <c r="A246" s="135"/>
      <c r="B246" s="136"/>
      <c r="C246" s="137" t="s">
        <v>210</v>
      </c>
      <c r="D246" s="138" t="s">
        <v>226</v>
      </c>
      <c r="E246" s="135" t="s">
        <v>250</v>
      </c>
      <c r="F246" s="135">
        <f>SUBTOTAL(9,F247)</f>
        <v>1</v>
      </c>
      <c r="G246" s="136"/>
      <c r="H246" s="136"/>
      <c r="I246" s="136"/>
      <c r="J246" s="135"/>
    </row>
    <row r="247" spans="1:10" s="11" customFormat="1" ht="17.649999999999999" customHeight="1" outlineLevel="1" x14ac:dyDescent="0.25">
      <c r="A247" s="139"/>
      <c r="B247" s="140"/>
      <c r="C247" s="141" t="s">
        <v>210</v>
      </c>
      <c r="D247" s="142" t="s">
        <v>226</v>
      </c>
      <c r="E247" s="140"/>
      <c r="F247" s="139">
        <f>SUMIF('chi tiết'!$B$6:$B$263,'Phân bổ'!C247,'chi tiết'!$F$6:$F$263)</f>
        <v>1</v>
      </c>
      <c r="G247" s="140"/>
      <c r="H247" s="140"/>
      <c r="I247" s="143" t="s">
        <v>235</v>
      </c>
      <c r="J247" s="139"/>
    </row>
    <row r="248" spans="1:10" s="26" customFormat="1" ht="17.649999999999999" customHeight="1" x14ac:dyDescent="0.25">
      <c r="A248" s="135"/>
      <c r="B248" s="136"/>
      <c r="C248" s="137" t="s">
        <v>227</v>
      </c>
      <c r="D248" s="138" t="s">
        <v>230</v>
      </c>
      <c r="E248" s="135" t="s">
        <v>250</v>
      </c>
      <c r="F248" s="135">
        <f>SUBTOTAL(9,F249)</f>
        <v>2</v>
      </c>
      <c r="G248" s="136"/>
      <c r="H248" s="136"/>
      <c r="I248" s="136"/>
      <c r="J248" s="135"/>
    </row>
    <row r="249" spans="1:10" s="11" customFormat="1" ht="17.649999999999999" customHeight="1" outlineLevel="1" x14ac:dyDescent="0.25">
      <c r="A249" s="139"/>
      <c r="B249" s="140"/>
      <c r="C249" s="141" t="s">
        <v>227</v>
      </c>
      <c r="D249" s="142" t="s">
        <v>230</v>
      </c>
      <c r="E249" s="140"/>
      <c r="F249" s="139">
        <f>SUMIF('chi tiết'!$B$6:$B$263,'Phân bổ'!C249,'chi tiết'!$F$6:$F$263)</f>
        <v>2</v>
      </c>
      <c r="G249" s="140"/>
      <c r="H249" s="140"/>
      <c r="I249" s="143" t="s">
        <v>235</v>
      </c>
      <c r="J249" s="139"/>
    </row>
    <row r="250" spans="1:10" s="26" customFormat="1" ht="17.649999999999999" customHeight="1" x14ac:dyDescent="0.25">
      <c r="A250" s="144"/>
      <c r="B250" s="145"/>
      <c r="C250" s="146" t="s">
        <v>229</v>
      </c>
      <c r="D250" s="147" t="s">
        <v>228</v>
      </c>
      <c r="E250" s="135" t="s">
        <v>250</v>
      </c>
      <c r="F250" s="144">
        <f>SUBTOTAL(9,F251)</f>
        <v>2</v>
      </c>
      <c r="G250" s="145"/>
      <c r="H250" s="145"/>
      <c r="I250" s="145"/>
      <c r="J250" s="144"/>
    </row>
    <row r="251" spans="1:10" s="11" customFormat="1" ht="17.649999999999999" customHeight="1" outlineLevel="1" x14ac:dyDescent="0.25">
      <c r="A251" s="149"/>
      <c r="B251" s="150"/>
      <c r="C251" s="151" t="s">
        <v>229</v>
      </c>
      <c r="D251" s="152" t="s">
        <v>228</v>
      </c>
      <c r="E251" s="150"/>
      <c r="F251" s="149">
        <f>SUMIF('chi tiết'!$B$6:$B$263,'Phân bổ'!C251,'chi tiết'!$F$6:$F$263)</f>
        <v>2</v>
      </c>
      <c r="G251" s="150"/>
      <c r="H251" s="150"/>
      <c r="I251" s="153" t="s">
        <v>235</v>
      </c>
      <c r="J251" s="149"/>
    </row>
  </sheetData>
  <dataValidations count="1">
    <dataValidation type="list" allowBlank="1" showInputMessage="1" showErrorMessage="1" sqref="I19 I224:I227 I222 I202:I210 I192:I200 I183:I190 I181 I251 I249 I247 I245 I243 I241 I239 I237 I235 I233 I231 I212:I220 I171:I179 I165:I169 I155:I163 I229 I153 I151 I149 I147 I145 I143 I141 I139 I137 I135 I131:I133 I128:I129 I120 I122:I126 I118 I116 I114 I112 I110 I107:I108 I105 I102:I103 I100 I96:I98 I89:I94 I75:I85 I73 I71 I87 I61:I69 I49:I59 I46:I47 I44 I21:I23 I25:I30 I32 I34 I36 I38 I40 I42 I7:I17">
      <formula1>$L$7:$L$17</formula1>
    </dataValidation>
  </dataValidations>
  <pageMargins left="0.98425196850393704" right="0.59055118110236227" top="0.59055118110236227" bottom="0.59055118110236227" header="0" footer="0"/>
  <pageSetup paperSize="9" scale="53" orientation="portrait" r:id="rId1"/>
  <headerFooter>
    <oddFooter>&amp;C&amp;"Times New Roman,Regular"&amp;10Trang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K12" sqref="K12"/>
    </sheetView>
  </sheetViews>
  <sheetFormatPr defaultRowHeight="15" x14ac:dyDescent="0.25"/>
  <sheetData>
    <row r="1" spans="1:10" s="1" customFormat="1" ht="19.899999999999999" customHeight="1" x14ac:dyDescent="0.25">
      <c r="A1" s="2"/>
      <c r="B1" s="68" t="s">
        <v>13</v>
      </c>
      <c r="C1" s="68"/>
      <c r="D1" s="3"/>
      <c r="E1" s="3"/>
      <c r="F1" s="3">
        <v>2</v>
      </c>
      <c r="G1" s="3"/>
      <c r="H1" s="3"/>
      <c r="I1" s="3"/>
      <c r="J1" s="4"/>
    </row>
    <row r="2" spans="1:10" s="1" customFormat="1" ht="19.899999999999999" customHeight="1" x14ac:dyDescent="0.25">
      <c r="A2" s="2"/>
      <c r="B2" s="68" t="s">
        <v>18</v>
      </c>
      <c r="C2" s="68"/>
      <c r="D2" s="3"/>
      <c r="E2" s="3"/>
      <c r="F2" s="3"/>
      <c r="G2" s="3"/>
      <c r="H2" s="3"/>
      <c r="I2" s="3"/>
      <c r="J2" s="4"/>
    </row>
    <row r="3" spans="1:10" s="1" customFormat="1" ht="19.899999999999999" customHeight="1" x14ac:dyDescent="0.25">
      <c r="A3" s="2"/>
      <c r="B3" s="68" t="s">
        <v>16</v>
      </c>
      <c r="C3" s="68"/>
      <c r="D3" s="3"/>
      <c r="E3" s="3"/>
      <c r="F3" s="3">
        <v>1</v>
      </c>
      <c r="G3" s="3"/>
      <c r="H3" s="3"/>
      <c r="I3" s="3"/>
      <c r="J3" s="3"/>
    </row>
    <row r="4" spans="1:10" s="1" customFormat="1" ht="19.899999999999999" customHeight="1" x14ac:dyDescent="0.25">
      <c r="A4" s="2"/>
      <c r="B4" s="68" t="s">
        <v>17</v>
      </c>
      <c r="C4" s="68"/>
      <c r="D4" s="3"/>
      <c r="E4" s="3"/>
      <c r="F4" s="3"/>
      <c r="G4" s="3"/>
      <c r="H4" s="3"/>
      <c r="I4" s="3"/>
      <c r="J4" s="3"/>
    </row>
    <row r="5" spans="1:10" s="1" customFormat="1" ht="19.899999999999999" customHeight="1" x14ac:dyDescent="0.25">
      <c r="A5" s="2"/>
      <c r="B5" s="76" t="s">
        <v>29</v>
      </c>
      <c r="C5" s="77"/>
      <c r="D5" s="3"/>
      <c r="E5" s="3"/>
      <c r="F5" s="3">
        <v>8</v>
      </c>
      <c r="G5" s="3"/>
      <c r="H5" s="3"/>
      <c r="I5" s="3"/>
      <c r="J5" s="3"/>
    </row>
    <row r="6" spans="1:10" s="1" customFormat="1" ht="19.899999999999999" customHeight="1" x14ac:dyDescent="0.25">
      <c r="A6" s="2"/>
      <c r="B6" s="76" t="s">
        <v>30</v>
      </c>
      <c r="C6" s="77"/>
      <c r="D6" s="3"/>
      <c r="E6" s="3"/>
      <c r="F6" s="3">
        <v>8</v>
      </c>
      <c r="G6" s="3"/>
      <c r="H6" s="3"/>
      <c r="I6" s="3"/>
      <c r="J6" s="3"/>
    </row>
    <row r="7" spans="1:10" s="1" customFormat="1" ht="19.899999999999999" customHeight="1" x14ac:dyDescent="0.25">
      <c r="A7" s="2"/>
      <c r="B7" s="68" t="s">
        <v>22</v>
      </c>
      <c r="C7" s="68"/>
      <c r="D7" s="3"/>
      <c r="E7" s="3"/>
      <c r="F7" s="3">
        <v>17</v>
      </c>
      <c r="G7" s="3"/>
      <c r="H7" s="3"/>
      <c r="I7" s="3"/>
      <c r="J7" s="3"/>
    </row>
    <row r="8" spans="1:10" s="1" customFormat="1" ht="19.899999999999999" customHeight="1" x14ac:dyDescent="0.25">
      <c r="A8" s="2"/>
      <c r="B8" s="68" t="s">
        <v>21</v>
      </c>
      <c r="C8" s="68"/>
      <c r="D8" s="3"/>
      <c r="E8" s="3"/>
      <c r="F8" s="3">
        <v>1</v>
      </c>
      <c r="G8" s="3"/>
      <c r="H8" s="3"/>
      <c r="I8" s="3"/>
      <c r="J8" s="3"/>
    </row>
    <row r="9" spans="1:10" s="1" customFormat="1" ht="19.899999999999999" customHeight="1" x14ac:dyDescent="0.25">
      <c r="A9" s="2"/>
      <c r="B9" s="68" t="s">
        <v>19</v>
      </c>
      <c r="C9" s="68"/>
      <c r="D9" s="3"/>
      <c r="E9" s="3"/>
      <c r="F9" s="3">
        <v>5</v>
      </c>
      <c r="G9" s="3"/>
      <c r="H9" s="3"/>
      <c r="I9" s="3"/>
      <c r="J9" s="3"/>
    </row>
    <row r="10" spans="1:10" s="1" customFormat="1" ht="19.899999999999999" customHeight="1" x14ac:dyDescent="0.25">
      <c r="A10" s="2"/>
      <c r="B10" s="68" t="s">
        <v>14</v>
      </c>
      <c r="C10" s="68"/>
      <c r="D10" s="3"/>
      <c r="E10" s="3"/>
      <c r="F10" s="3"/>
      <c r="G10" s="3"/>
      <c r="H10" s="3"/>
      <c r="I10" s="3"/>
      <c r="J10" s="3"/>
    </row>
    <row r="11" spans="1:10" s="1" customFormat="1" ht="19.899999999999999" customHeight="1" x14ac:dyDescent="0.25">
      <c r="A11" s="2"/>
      <c r="B11" s="68" t="s">
        <v>15</v>
      </c>
      <c r="C11" s="68"/>
      <c r="D11" s="3"/>
      <c r="E11" s="3"/>
      <c r="F11" s="3"/>
      <c r="G11" s="3"/>
      <c r="H11" s="3"/>
      <c r="I11" s="3"/>
      <c r="J11" s="3"/>
    </row>
    <row r="12" spans="1:10" s="1" customFormat="1" ht="19.899999999999999" customHeight="1" x14ac:dyDescent="0.25">
      <c r="A12" s="2"/>
      <c r="B12" s="68" t="s">
        <v>20</v>
      </c>
      <c r="C12" s="68"/>
      <c r="D12" s="3"/>
      <c r="E12" s="3"/>
      <c r="F12" s="3"/>
      <c r="G12" s="3"/>
      <c r="H12" s="3"/>
      <c r="I12" s="3"/>
      <c r="J12" s="3"/>
    </row>
    <row r="13" spans="1:10" s="1" customFormat="1" ht="19.899999999999999" customHeight="1" x14ac:dyDescent="0.25">
      <c r="A13" s="2"/>
      <c r="B13" s="68" t="s">
        <v>28</v>
      </c>
      <c r="C13" s="68"/>
      <c r="D13" s="3"/>
      <c r="E13" s="3"/>
      <c r="F13" s="3"/>
      <c r="G13" s="3"/>
      <c r="H13" s="3"/>
      <c r="I13" s="3"/>
      <c r="J13" s="3"/>
    </row>
    <row r="14" spans="1:10" s="1" customFormat="1" ht="19.899999999999999" customHeight="1" x14ac:dyDescent="0.25">
      <c r="A14" s="2"/>
      <c r="B14" s="68" t="s">
        <v>24</v>
      </c>
      <c r="C14" s="68"/>
      <c r="D14" s="3"/>
      <c r="E14" s="3"/>
      <c r="F14" s="3"/>
      <c r="G14" s="3"/>
      <c r="H14" s="3"/>
      <c r="I14" s="3"/>
      <c r="J14" s="3"/>
    </row>
    <row r="15" spans="1:10" s="1" customFormat="1" ht="19.899999999999999" customHeight="1" x14ac:dyDescent="0.25">
      <c r="A15" s="2"/>
      <c r="B15" s="68" t="s">
        <v>25</v>
      </c>
      <c r="C15" s="68"/>
      <c r="D15" s="3"/>
      <c r="E15" s="3"/>
      <c r="F15" s="3"/>
      <c r="G15" s="3"/>
      <c r="H15" s="3"/>
      <c r="I15" s="3"/>
      <c r="J15" s="3"/>
    </row>
    <row r="16" spans="1:10" s="1" customFormat="1" ht="19.899999999999999" customHeight="1" x14ac:dyDescent="0.25">
      <c r="A16" s="2"/>
      <c r="B16" s="68" t="s">
        <v>26</v>
      </c>
      <c r="C16" s="68"/>
      <c r="D16" s="3"/>
      <c r="E16" s="3"/>
      <c r="F16" s="3"/>
      <c r="G16" s="3"/>
      <c r="H16" s="3"/>
      <c r="I16" s="3"/>
      <c r="J16" s="3"/>
    </row>
    <row r="17" spans="1:10" s="1" customFormat="1" ht="19.899999999999999" customHeight="1" x14ac:dyDescent="0.25">
      <c r="A17" s="2"/>
      <c r="B17" s="68" t="s">
        <v>27</v>
      </c>
      <c r="C17" s="68"/>
      <c r="D17" s="3"/>
      <c r="E17" s="3"/>
      <c r="F17" s="3"/>
      <c r="G17" s="3"/>
      <c r="H17" s="3"/>
      <c r="I17" s="3"/>
      <c r="J17" s="3"/>
    </row>
    <row r="18" spans="1:10" s="1" customFormat="1" ht="19.899999999999999" customHeight="1" x14ac:dyDescent="0.25">
      <c r="A18" s="2"/>
      <c r="B18" s="68" t="s">
        <v>23</v>
      </c>
      <c r="C18" s="68"/>
      <c r="D18" s="3"/>
      <c r="E18" s="3"/>
      <c r="F18" s="3"/>
      <c r="G18" s="3"/>
      <c r="H18" s="3"/>
      <c r="I18" s="3"/>
      <c r="J18" s="3"/>
    </row>
  </sheetData>
  <mergeCells count="18"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  <mergeCell ref="B16:C16"/>
    <mergeCell ref="B17:C17"/>
    <mergeCell ref="B18:C18"/>
    <mergeCell ref="B11:C11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H11" sqref="H11"/>
    </sheetView>
  </sheetViews>
  <sheetFormatPr defaultRowHeight="15" x14ac:dyDescent="0.25"/>
  <cols>
    <col min="3" max="3" width="15.5703125" customWidth="1"/>
    <col min="6" max="6" width="26.42578125" customWidth="1"/>
  </cols>
  <sheetData>
    <row r="2" spans="2:9" ht="18.75" x14ac:dyDescent="0.3">
      <c r="B2" s="38" t="s">
        <v>251</v>
      </c>
    </row>
    <row r="4" spans="2:9" x14ac:dyDescent="0.25">
      <c r="B4" t="s">
        <v>252</v>
      </c>
    </row>
    <row r="5" spans="2:9" x14ac:dyDescent="0.25">
      <c r="C5" s="39" t="s">
        <v>267</v>
      </c>
    </row>
    <row r="6" spans="2:9" x14ac:dyDescent="0.25">
      <c r="C6" s="39" t="s">
        <v>266</v>
      </c>
    </row>
    <row r="7" spans="2:9" x14ac:dyDescent="0.25">
      <c r="C7" s="39" t="s">
        <v>253</v>
      </c>
    </row>
    <row r="8" spans="2:9" x14ac:dyDescent="0.25">
      <c r="C8" s="39" t="s">
        <v>254</v>
      </c>
    </row>
    <row r="9" spans="2:9" x14ac:dyDescent="0.25">
      <c r="C9" s="39" t="s">
        <v>263</v>
      </c>
    </row>
    <row r="10" spans="2:9" x14ac:dyDescent="0.25">
      <c r="C10" s="39"/>
    </row>
    <row r="11" spans="2:9" x14ac:dyDescent="0.25">
      <c r="B11" t="s">
        <v>265</v>
      </c>
      <c r="C11" s="39"/>
    </row>
    <row r="12" spans="2:9" x14ac:dyDescent="0.25">
      <c r="C12" s="39" t="s">
        <v>258</v>
      </c>
      <c r="G12" t="s">
        <v>259</v>
      </c>
      <c r="I12" t="s">
        <v>268</v>
      </c>
    </row>
    <row r="13" spans="2:9" x14ac:dyDescent="0.25">
      <c r="C13" s="39" t="s">
        <v>255</v>
      </c>
      <c r="G13" t="s">
        <v>256</v>
      </c>
    </row>
    <row r="14" spans="2:9" x14ac:dyDescent="0.25">
      <c r="C14" s="39" t="s">
        <v>260</v>
      </c>
      <c r="G14" t="s">
        <v>256</v>
      </c>
      <c r="I14" t="s">
        <v>268</v>
      </c>
    </row>
    <row r="15" spans="2:9" x14ac:dyDescent="0.25">
      <c r="C15" s="39" t="s">
        <v>257</v>
      </c>
      <c r="G15" t="s">
        <v>256</v>
      </c>
      <c r="I15" t="s">
        <v>268</v>
      </c>
    </row>
    <row r="16" spans="2:9" x14ac:dyDescent="0.25">
      <c r="C16" s="39" t="s">
        <v>264</v>
      </c>
      <c r="G16" t="s">
        <v>261</v>
      </c>
      <c r="I16" t="s">
        <v>268</v>
      </c>
    </row>
    <row r="17" spans="3:7" x14ac:dyDescent="0.25">
      <c r="C17" s="39" t="s">
        <v>262</v>
      </c>
      <c r="G17" t="s">
        <v>261</v>
      </c>
    </row>
    <row r="18" spans="3:7" x14ac:dyDescent="0.25">
      <c r="C18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chi tiết</vt:lpstr>
      <vt:lpstr>tổng hợp</vt:lpstr>
      <vt:lpstr>Phân bổ</vt:lpstr>
      <vt:lpstr>Sheet2</vt:lpstr>
      <vt:lpstr>TimeLine_CongViec</vt:lpstr>
      <vt:lpstr>'chi tiết'!Print_Area</vt:lpstr>
      <vt:lpstr>'Phân bổ'!Print_Area</vt:lpstr>
      <vt:lpstr>'tổng hợp'!Print_Area</vt:lpstr>
      <vt:lpstr>'chi tiết'!Print_Titles</vt:lpstr>
      <vt:lpstr>'Phân bổ'!Print_Titles</vt:lpstr>
      <vt:lpstr>'tổng hợp'!Print_Titles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2018-08-20T09:07:39Z</dcterms:modified>
</cp:coreProperties>
</file>