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mc:AlternateContent xmlns:mc="http://schemas.openxmlformats.org/markup-compatibility/2006">
    <mc:Choice Requires="x15">
      <x15ac:absPath xmlns:x15ac="http://schemas.microsoft.com/office/spreadsheetml/2010/11/ac" url="D:\杂文件\wedding\"/>
    </mc:Choice>
  </mc:AlternateContent>
  <xr:revisionPtr revIDLastSave="0" documentId="13_ncr:1_{44E3E5A6-0BAF-4E47-A382-03D38A961948}" xr6:coauthVersionLast="47" xr6:coauthVersionMax="47" xr10:uidLastSave="{00000000-0000-0000-0000-000000000000}"/>
  <bookViews>
    <workbookView xWindow="-108" yWindow="-108" windowWidth="23256" windowHeight="12576" activeTab="1" xr2:uid="{00000000-000D-0000-FFFF-FFFF00000000}"/>
  </bookViews>
  <sheets>
    <sheet name="物料使用" sheetId="1" r:id="rId1"/>
    <sheet name="物料使用2" sheetId="5" r:id="rId2"/>
    <sheet name="物料表" sheetId="3" r:id="rId3"/>
    <sheet name="囍字规格" sheetId="2" r:id="rId4"/>
  </sheets>
  <calcPr calcId="181029"/>
</workbook>
</file>

<file path=xl/calcChain.xml><?xml version="1.0" encoding="utf-8"?>
<calcChain xmlns="http://schemas.openxmlformats.org/spreadsheetml/2006/main">
  <c r="D3" i="5" l="1"/>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2" i="5"/>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2" i="5"/>
  <c r="E2" i="5"/>
  <c r="G36" i="3"/>
  <c r="G37" i="3"/>
  <c r="G38" i="3"/>
  <c r="G39" i="3"/>
  <c r="G40" i="3"/>
  <c r="G41" i="3"/>
  <c r="G42" i="3"/>
  <c r="G43" i="3"/>
  <c r="G44" i="3"/>
  <c r="G45" i="3"/>
  <c r="G46" i="3"/>
  <c r="G47" i="3"/>
  <c r="G48" i="3"/>
  <c r="G49" i="3"/>
  <c r="G13" i="3"/>
  <c r="G14" i="3"/>
  <c r="G15" i="3"/>
  <c r="G16" i="3"/>
  <c r="G17" i="3"/>
  <c r="G18" i="3"/>
  <c r="G19" i="3"/>
  <c r="G20" i="3"/>
  <c r="G21" i="3"/>
  <c r="G22" i="3"/>
  <c r="G23" i="3"/>
  <c r="G24" i="3"/>
  <c r="G25" i="3"/>
  <c r="G26" i="3"/>
  <c r="G27" i="3"/>
  <c r="G28" i="3"/>
  <c r="G29" i="3"/>
  <c r="G30" i="3"/>
  <c r="G31" i="3"/>
  <c r="G32" i="3"/>
  <c r="G33" i="3"/>
  <c r="G34" i="3"/>
  <c r="G35" i="3"/>
  <c r="G50" i="3"/>
  <c r="G51" i="3"/>
  <c r="G52" i="3"/>
  <c r="G53" i="3"/>
  <c r="G9" i="3"/>
  <c r="G10" i="3"/>
  <c r="G11" i="3"/>
  <c r="G12" i="3"/>
  <c r="G6" i="3"/>
  <c r="G7" i="3"/>
  <c r="G8" i="3"/>
  <c r="G3" i="3"/>
  <c r="G4" i="3"/>
  <c r="G5" i="3"/>
  <c r="G2" i="3"/>
</calcChain>
</file>

<file path=xl/sharedStrings.xml><?xml version="1.0" encoding="utf-8"?>
<sst xmlns="http://schemas.openxmlformats.org/spreadsheetml/2006/main" count="588" uniqueCount="291">
  <si>
    <t>布置地点</t>
  </si>
  <si>
    <t>详细地点</t>
  </si>
  <si>
    <t>名称</t>
  </si>
  <si>
    <t>数量</t>
  </si>
  <si>
    <t>数量单位</t>
  </si>
  <si>
    <t>规格</t>
  </si>
  <si>
    <t>单价/元</t>
  </si>
  <si>
    <t>图片</t>
  </si>
  <si>
    <t>链接</t>
  </si>
  <si>
    <t>玄关</t>
  </si>
  <si>
    <t>入户门</t>
  </si>
  <si>
    <t>副</t>
  </si>
  <si>
    <t>玄关柜置物处</t>
  </si>
  <si>
    <t>瓶</t>
  </si>
  <si>
    <t>若干</t>
  </si>
  <si>
    <t>个</t>
  </si>
  <si>
    <t>厨房</t>
  </si>
  <si>
    <t>橱柜门</t>
  </si>
  <si>
    <t>20cm*20cm</t>
  </si>
  <si>
    <t>靠餐厅窗户</t>
  </si>
  <si>
    <t>30cm*30cm</t>
  </si>
  <si>
    <t>厨房靠外墙的窗户</t>
  </si>
  <si>
    <t>厨房门</t>
  </si>
  <si>
    <t>张</t>
  </si>
  <si>
    <t>27cm*22cm</t>
  </si>
  <si>
    <t>洗菜池前面的窗户竖梁</t>
  </si>
  <si>
    <t>圆形中国风喜字流苏</t>
  </si>
  <si>
    <t>与其他相同流苏同链接</t>
  </si>
  <si>
    <t>餐厅</t>
  </si>
  <si>
    <t>餐桌</t>
  </si>
  <si>
    <t>客厅</t>
  </si>
  <si>
    <t>茶几</t>
  </si>
  <si>
    <t>与餐桌桌旗同链接</t>
  </si>
  <si>
    <t>水果</t>
  </si>
  <si>
    <t>坚果</t>
  </si>
  <si>
    <t>饮料</t>
  </si>
  <si>
    <t>沙发</t>
  </si>
  <si>
    <t>45cm*45cm</t>
  </si>
  <si>
    <t>地台</t>
  </si>
  <si>
    <t>沙发背景</t>
  </si>
  <si>
    <t>圆喜</t>
  </si>
  <si>
    <t xml:space="preserve">1m*1m </t>
  </si>
  <si>
    <t>阳台</t>
  </si>
  <si>
    <t>窗户</t>
  </si>
  <si>
    <t>窗户中间两根竖梁上</t>
  </si>
  <si>
    <t>14cm*40cm</t>
  </si>
  <si>
    <t>冰箱</t>
  </si>
  <si>
    <t>主卧</t>
  </si>
  <si>
    <t>主卧门</t>
  </si>
  <si>
    <t>与入户门同链接</t>
  </si>
  <si>
    <t>85cm*35cm</t>
  </si>
  <si>
    <t>门边柜子</t>
  </si>
  <si>
    <t>米</t>
  </si>
  <si>
    <t>窗帘两侧绑带</t>
  </si>
  <si>
    <t xml:space="preserve">14cm*40cm   </t>
  </si>
  <si>
    <t>与阳台流苏同链接</t>
  </si>
  <si>
    <t>梳妆台镜面</t>
  </si>
  <si>
    <t xml:space="preserve">20cm*20cm </t>
  </si>
  <si>
    <t>床</t>
  </si>
  <si>
    <t>套</t>
  </si>
  <si>
    <t>50cm*50cm</t>
  </si>
  <si>
    <t xml:space="preserve">
</t>
  </si>
  <si>
    <t>床头柜</t>
  </si>
  <si>
    <t>大红色气球（每6个一捆）</t>
  </si>
  <si>
    <t>捆</t>
  </si>
  <si>
    <t>床背景墙</t>
  </si>
  <si>
    <t>衣帽间门</t>
  </si>
  <si>
    <t>衣帽间拉帘</t>
  </si>
  <si>
    <t>衣帽间窗户</t>
  </si>
  <si>
    <t>次卧</t>
  </si>
  <si>
    <t>下侧衣柜门</t>
  </si>
  <si>
    <t>上侧衣柜门</t>
  </si>
  <si>
    <t>衣柜侧边</t>
  </si>
  <si>
    <t>压床</t>
  </si>
  <si>
    <t>房门</t>
  </si>
  <si>
    <t>书房</t>
  </si>
  <si>
    <t>卫生间</t>
  </si>
  <si>
    <t>32cm*19cm</t>
  </si>
  <si>
    <t>其他</t>
  </si>
  <si>
    <t>剪刀</t>
  </si>
  <si>
    <t>胶带（透明胶）</t>
  </si>
  <si>
    <t>点胶</t>
  </si>
  <si>
    <t>别针</t>
  </si>
  <si>
    <t>打气筒</t>
  </si>
  <si>
    <t>美工刀</t>
  </si>
  <si>
    <t>抹布</t>
  </si>
  <si>
    <t>气球立柱</t>
  </si>
  <si>
    <t>70cm</t>
  </si>
  <si>
    <t>气球</t>
  </si>
  <si>
    <t>适用地点</t>
  </si>
  <si>
    <t>台灯、冰箱、橱柜、镜子</t>
  </si>
  <si>
    <t>20cm</t>
  </si>
  <si>
    <t>门窗衣柜</t>
  </si>
  <si>
    <t>30cm</t>
  </si>
  <si>
    <t>房门客厅</t>
  </si>
  <si>
    <t>40cm</t>
  </si>
  <si>
    <t>电视墙、沙发、床头</t>
  </si>
  <si>
    <t>50cm</t>
  </si>
  <si>
    <t>床头/沙发背景门/酒店</t>
  </si>
  <si>
    <t>60cm</t>
  </si>
  <si>
    <t>物料名称</t>
    <phoneticPr fontId="4" type="noConversion"/>
  </si>
  <si>
    <t>数量单位</t>
    <phoneticPr fontId="4" type="noConversion"/>
  </si>
  <si>
    <t>使用数量</t>
    <phoneticPr fontId="4" type="noConversion"/>
  </si>
  <si>
    <t>图片</t>
    <phoneticPr fontId="4" type="noConversion"/>
  </si>
  <si>
    <t>购买链接</t>
    <phoneticPr fontId="4" type="noConversion"/>
  </si>
  <si>
    <t>规格</t>
    <phoneticPr fontId="4" type="noConversion"/>
  </si>
  <si>
    <t>单价/元</t>
    <phoneticPr fontId="4" type="noConversion"/>
  </si>
  <si>
    <t>对联_入户门</t>
    <phoneticPr fontId="4" type="noConversion"/>
  </si>
  <si>
    <t>副</t>
    <phoneticPr fontId="7" type="noConversion"/>
  </si>
  <si>
    <t>副</t>
    <phoneticPr fontId="4" type="noConversion"/>
  </si>
  <si>
    <t>https://mobile.yangkeduo.com/goods1.html?_x_org=1&amp;refer_share_uin=SP3G7WJ75HGPIPU3HAYOURWIPA_GEXDA&amp;_x_query=%E5%85%A5%E6%88%B7%E9%97%A8%E5%AF%B9%E8%81%94&amp;share_uin=SP3G7WJ75HGPIPU3HAYOURWIPA_GEXDA&amp;page_from=23&amp;_wv=41729&amp;refer_share_channel=message&amp;refer_share_id=ht9jYwUC96EjRQPgbnd5hTPGKI0kIRRE&amp;goods_id=402550967143&amp;pxq_secret_key=TTUBUJN4JAFXDKPMBCV5NKERIAWX2BOIXRBHASY34NGHWACKS3GA&amp;_wvx=10#pushState</t>
    <phoneticPr fontId="7" type="noConversion"/>
  </si>
  <si>
    <t>https://mobile.yangkeduo.com/goods1.html?_x_org=1&amp;refer_share_uin=SP3G7WJ75HGPIPU3HAYOURWIPA_GEXDA&amp;_x_query=%E5%85%A5%E6%88%B7%E9%97%A8%E5%AF%B9%E8%81%94&amp;share_uin=SP3G7WJ75HGPIPU3HAYOURWIPA_GEXDA&amp;page_from=23&amp;_wv=41729&amp;refer_share_channel=message&amp;refer_share_id=ht9jYwUC96EjRQPgbnd5hTPGKI0kIRRE&amp;goods_id=402550967143&amp;pxq_secret_key=TTUBUJN4JAFXDKPMBCV5NKERIAWX2BOIXRBHASY34NGHWACKS3GA&amp;_wvx=10#pushState</t>
    <phoneticPr fontId="4" type="noConversion"/>
  </si>
  <si>
    <t>小瓶红色可口可乐</t>
    <phoneticPr fontId="7" type="noConversion"/>
  </si>
  <si>
    <t>小瓶红色可口可乐</t>
    <phoneticPr fontId="4" type="noConversion"/>
  </si>
  <si>
    <t>瓶</t>
    <phoneticPr fontId="4" type="noConversion"/>
  </si>
  <si>
    <t>囍字小挂牌</t>
    <phoneticPr fontId="7" type="noConversion"/>
  </si>
  <si>
    <t>囍字小挂牌</t>
    <phoneticPr fontId="4" type="noConversion"/>
  </si>
  <si>
    <t>4cm*4cm</t>
    <phoneticPr fontId="7" type="noConversion"/>
  </si>
  <si>
    <t>4cm*4cm</t>
    <phoneticPr fontId="4" type="noConversion"/>
  </si>
  <si>
    <t>15.8（24个）</t>
    <phoneticPr fontId="7" type="noConversion"/>
  </si>
  <si>
    <t>价格数量</t>
    <phoneticPr fontId="4" type="noConversion"/>
  </si>
  <si>
    <t>个</t>
    <phoneticPr fontId="4" type="noConversion"/>
  </si>
  <si>
    <t>摆件_宇航员</t>
    <phoneticPr fontId="4" type="noConversion"/>
  </si>
  <si>
    <t>26cm*21cm*15cm</t>
    <phoneticPr fontId="7" type="noConversion"/>
  </si>
  <si>
    <t>26cm*21cm*15cm</t>
    <phoneticPr fontId="4" type="noConversion"/>
  </si>
  <si>
    <t>https://mobile.yangkeduo.com/goods2.html?_x_org=1&amp;refer_share_uin=SP3G7WJ75HGPIPU3HAYOURWIPA_GEXDA&amp;_x_query=%E5%AE%87%E8%88%AA%E5%91%98%E9%92%A5%E5%8C%99%E6%94%B6%E7%BA%B3&amp;share_uin=SP3G7WJ75HGPIPU3HAYOURWIPA_GEXDA&amp;page_from=23&amp;_wv=41729&amp;refer_share_channel=message&amp;refer_share_id=SgSGXWicl5HdQ7osBXxFDTcq8X1i8B45&amp;goods_id=147423296856&amp;pxq_secret_key=TTUBUJN4JAFXDKPMBCV5NKERIA3SYBQBHMNEWLV6YBW2AXXKQ7AQ&amp;_wvx=10#pushState</t>
    <phoneticPr fontId="7" type="noConversion"/>
  </si>
  <si>
    <t>https://mobile.yangkeduo.com/goods2.html?_x_org=1&amp;refer_share_uin=SP3G7WJ75HGPIPU3HAYOURWIPA_GEXDA&amp;_x_query=%E5%AE%87%E8%88%AA%E5%91%98%E9%92%A5%E5%8C%99%E6%94%B6%E7%BA%B3&amp;share_uin=SP3G7WJ75HGPIPU3HAYOURWIPA_GEXDA&amp;page_from=23&amp;_wv=41729&amp;refer_share_channel=message&amp;refer_share_id=SgSGXWicl5HdQ7osBXxFDTcq8X1i8B45&amp;goods_id=147423296856&amp;pxq_secret_key=TTUBUJN4JAFXDKPMBCV5NKERIA3SYBQBHMNEWLV6YBW2AXXKQ7AQ&amp;_wvx=10#pushState</t>
    <phoneticPr fontId="4" type="noConversion"/>
  </si>
  <si>
    <t>对联_入户门</t>
    <phoneticPr fontId="7" type="noConversion"/>
  </si>
  <si>
    <t>摆件_宇航员</t>
    <phoneticPr fontId="7" type="noConversion"/>
  </si>
  <si>
    <r>
      <t>圆喜贴纸_</t>
    </r>
    <r>
      <rPr>
        <sz val="11"/>
        <color theme="1"/>
        <rFont val="等线"/>
        <family val="3"/>
        <charset val="134"/>
        <scheme val="minor"/>
      </rPr>
      <t>20</t>
    </r>
    <phoneticPr fontId="4" type="noConversion"/>
  </si>
  <si>
    <t>20cm*20cm</t>
    <phoneticPr fontId="7" type="noConversion"/>
  </si>
  <si>
    <t>张</t>
    <phoneticPr fontId="4" type="noConversion"/>
  </si>
  <si>
    <t>https://mobile.yangkeduo.com/goods.html?refer_share_id=1sG3pGQr8GKcmOfjX2J59d9hri1BrzBT&amp;refer_share_channel=message&amp;_oak_share_detail_id=0&amp;_wvx=10&amp;pxq_secret_key=5A5P6QDN2BRVWSEKYEVPGE4DK6TVDDBALGVR7CEKEJMQY7VDXKVA&amp;_oak_share_time=1677297229&amp;_wv=41729&amp;share_uin=SP3G7WJ75HGPIPU3HAYOURWIPA_GEXDA&amp;page_from=23&amp;refer_share_uin=SP3G7WJ75HGPIPU3HAYOURWIPA_GEXDA&amp;goods_id=352424144708&amp;_oak_share_snapshot_num=998#pushState</t>
    <phoneticPr fontId="7" type="noConversion"/>
  </si>
  <si>
    <t>https://mobile.yangkeduo.com/goods.html?refer_share_id=1sG3pGQr8GKcmOfjX2J59d9hri1BrzBT&amp;refer_share_channel=message&amp;_oak_share_detail_id=0&amp;_wvx=10&amp;pxq_secret_key=5A5P6QDN2BRVWSEKYEVPGE4DK6TVDDBALGVR7CEKEJMQY7VDXKVA&amp;_oak_share_time=1677297229&amp;_wv=41729&amp;share_uin=SP3G7WJ75HGPIPU3HAYOURWIPA_GEXDA&amp;page_from=23&amp;refer_share_uin=SP3G7WJ75HGPIPU3HAYOURWIPA_GEXDA&amp;goods_id=352424144708&amp;_oak_share_snapshot_num=998#pushState</t>
    <phoneticPr fontId="4" type="noConversion"/>
  </si>
  <si>
    <t>【淘宝】https://m.tb.cn/h.UMCaXPr?tk=ELWdd7COYNn CZ3457 「Moreyes结婚婚房喜字装饰拉花挂饰中式接亲女方布置婚礼小挂件」
点击链接直接打开 或者 淘宝搜索直接打开</t>
    <phoneticPr fontId="7" type="noConversion"/>
  </si>
  <si>
    <t>【淘宝】https://m.tb.cn/h.UMCaXPr?tk=ELWdd7COYNn CZ3457 「Moreyes结婚婚房喜字装饰拉花挂饰中式接亲女方布置婚礼小挂件」</t>
    <phoneticPr fontId="4" type="noConversion"/>
  </si>
  <si>
    <t>圆喜贴纸_20</t>
  </si>
  <si>
    <t>圆喜贴纸_20</t>
    <phoneticPr fontId="7" type="noConversion"/>
  </si>
  <si>
    <r>
      <t>圆喜贴纸_</t>
    </r>
    <r>
      <rPr>
        <sz val="11"/>
        <color theme="1"/>
        <rFont val="等线"/>
        <family val="3"/>
        <charset val="134"/>
        <scheme val="minor"/>
      </rPr>
      <t>5</t>
    </r>
    <r>
      <rPr>
        <sz val="11"/>
        <color theme="1"/>
        <rFont val="等线"/>
        <charset val="134"/>
        <scheme val="minor"/>
      </rPr>
      <t>0</t>
    </r>
    <phoneticPr fontId="4" type="noConversion"/>
  </si>
  <si>
    <r>
      <t>圆喜贴纸_</t>
    </r>
    <r>
      <rPr>
        <sz val="11"/>
        <color theme="1"/>
        <rFont val="等线"/>
        <family val="3"/>
        <charset val="134"/>
        <scheme val="minor"/>
      </rPr>
      <t>100</t>
    </r>
    <phoneticPr fontId="4" type="noConversion"/>
  </si>
  <si>
    <t>方囍贴纸_20</t>
    <phoneticPr fontId="4" type="noConversion"/>
  </si>
  <si>
    <r>
      <t>方囍贴纸_</t>
    </r>
    <r>
      <rPr>
        <sz val="11"/>
        <color theme="1"/>
        <rFont val="等线"/>
        <family val="3"/>
        <charset val="134"/>
        <scheme val="minor"/>
      </rPr>
      <t>3</t>
    </r>
    <r>
      <rPr>
        <sz val="11"/>
        <color theme="1"/>
        <rFont val="等线"/>
        <charset val="134"/>
        <scheme val="minor"/>
      </rPr>
      <t>0</t>
    </r>
    <phoneticPr fontId="4" type="noConversion"/>
  </si>
  <si>
    <t>方囍贴纸_30</t>
  </si>
  <si>
    <t>方囍贴纸_30</t>
    <phoneticPr fontId="7" type="noConversion"/>
  </si>
  <si>
    <t>”喜嫁+欢娶“静电贴</t>
    <phoneticPr fontId="7" type="noConversion"/>
  </si>
  <si>
    <t>”喜嫁+欢娶“静电贴</t>
    <phoneticPr fontId="4" type="noConversion"/>
  </si>
  <si>
    <t>27cm*22cm</t>
    <phoneticPr fontId="7" type="noConversion"/>
  </si>
  <si>
    <t>【淘宝】https://m.tb.cn/h.UMy0m6q?tk=f7PLd7yOAWm CZ0001 「婚房装饰剪纸静电贴布置套装婚庆玻璃贴窗花喜字贴纸结婚用品大全」</t>
    <phoneticPr fontId="7" type="noConversion"/>
  </si>
  <si>
    <t>【淘宝】https://m.tb.cn/h.UMy0m6q?tk=f7PLd7yOAWm CZ0001 「婚房装饰剪纸静电贴布置套装婚庆玻璃贴窗花喜字贴纸结婚用品大全」</t>
    <phoneticPr fontId="4" type="noConversion"/>
  </si>
  <si>
    <t>圆形中国风喜字流苏</t>
    <phoneticPr fontId="7" type="noConversion"/>
  </si>
  <si>
    <t>圆形中国风喜字流苏</t>
    <phoneticPr fontId="4" type="noConversion"/>
  </si>
  <si>
    <t>https://mobile.yangkeduo.com/goods.html?refer_share_id=AMgLTbSOL2frXpkVQiFwZ1RJgXqPVUL7&amp;refer_share_channel=message&amp;_oak_share_detail_id=2295668418&amp;_wvx=10&amp;pxq_secret_key=5A5P6QDN2BRVWSEKYEVPGE4DK5BWGIKCKCEYL4KGQZF4YAOLZXJA&amp;_oak_share_time=1677298266&amp;_wv=41729&amp;share_uin=SP3G7WJ75HGPIPU3HAYOURWIPA_GEXDA&amp;page_from=23&amp;refer_share_uin=SP3G7WJ75HGPIPU3HAYOURWIPA_GEXDA&amp;goods_id=363616115179&amp;_oak_share_snapshot_num=769#pushState</t>
    <phoneticPr fontId="7" type="noConversion"/>
  </si>
  <si>
    <t>https://mobile.yangkeduo.com/goods.html?refer_share_id=AMgLTbSOL2frXpkVQiFwZ1RJgXqPVUL7&amp;refer_share_channel=message&amp;_oak_share_detail_id=2295668418&amp;_wvx=10&amp;pxq_secret_key=5A5P6QDN2BRVWSEKYEVPGE4DK5BWGIKCKCEYL4KGQZF4YAOLZXJA&amp;_oak_share_time=1677298266&amp;_wv=41729&amp;share_uin=SP3G7WJ75HGPIPU3HAYOURWIPA_GEXDA&amp;page_from=23&amp;refer_share_uin=SP3G7WJ75HGPIPU3HAYOURWIPA_GEXDA&amp;goods_id=363616115179&amp;_oak_share_snapshot_num=769#pushState</t>
    <phoneticPr fontId="4" type="noConversion"/>
  </si>
  <si>
    <t>14cm*40cm</t>
    <phoneticPr fontId="7" type="noConversion"/>
  </si>
  <si>
    <t>喜字拉花</t>
    <phoneticPr fontId="7" type="noConversion"/>
  </si>
  <si>
    <t>喜字拉花</t>
    <phoneticPr fontId="4" type="noConversion"/>
  </si>
  <si>
    <t>(9.5cm*24cm)*3m</t>
    <phoneticPr fontId="7" type="noConversion"/>
  </si>
  <si>
    <t>(9.5cm*24cm)*3m</t>
    <phoneticPr fontId="4" type="noConversion"/>
  </si>
  <si>
    <t>条</t>
    <phoneticPr fontId="4" type="noConversion"/>
  </si>
  <si>
    <t>【淘宝】https://m.tb.cn/h.UoqrxXX?tk=waJDd7Cg8eO CZ0001 「喜字拉花结婚布置客厅婚房装饰院子女方卧室吊顶新房婚庆用品大全」
点击链接直接打开 或者 淘宝搜索直接打开</t>
    <phoneticPr fontId="7" type="noConversion"/>
  </si>
  <si>
    <t>【淘宝】https://m.tb.cn/h.UoqrxXX?tk=waJDd7Cg8eO CZ0001 「喜字拉花结婚布置客厅婚房装饰院子女方卧室吊顶新房婚庆用品大全</t>
    <phoneticPr fontId="4" type="noConversion"/>
  </si>
  <si>
    <t>插花摆件_餐厅</t>
    <phoneticPr fontId="4" type="noConversion"/>
  </si>
  <si>
    <t>新中式风格桌旗</t>
    <phoneticPr fontId="7" type="noConversion"/>
  </si>
  <si>
    <t>新中式风格桌旗_米色</t>
    <phoneticPr fontId="4" type="noConversion"/>
  </si>
  <si>
    <t>30cm*200cm</t>
    <phoneticPr fontId="7" type="noConversion"/>
  </si>
  <si>
    <t>30cm*200cm</t>
    <phoneticPr fontId="4" type="noConversion"/>
  </si>
  <si>
    <t>【淘宝】https://m.tb.cn/h.ULQtOdH?tk=GARed7CMWuL CZ0001 「简约现代水果盘家用客厅茶几糖果点心碟玻璃干果零食KTV摆放托盘」</t>
    <phoneticPr fontId="7" type="noConversion"/>
  </si>
  <si>
    <t>https://mobile.yangkeduo.com/goods2.html?_wvx=10&amp;refer_share_uin=SP3G7WJ75HGPIPU3HAYOURWIPA_GEXDA&amp;refer_share_id=sgX1Bkemq1LLUmxs3GScY3wfvsxDuJoC&amp;share_uin=SP3G7WJ75HGPIPU3HAYOURWIPA_GEXDA&amp;page_from=23&amp;_wv=41729&amp;refer_share_channel=message&amp;pxq_secret_key=5A5P6QDN2BRVWSEKYEVPGE4DK4FVTKKI76QE77WEWWFXNICBRSOA&amp;goods_id=432319203515#pushState</t>
    <phoneticPr fontId="7" type="noConversion"/>
  </si>
  <si>
    <t>https://mobile.yangkeduo.com/goods2.html?_wvx=10&amp;refer_share_uin=SP3G7WJ75HGPIPU3HAYOURWIPA_GEXDA&amp;refer_share_id=sgX1Bkemq1LLUmxs3GScY3wfvsxDuJoC&amp;share_uin=SP3G7WJ75HGPIPU3HAYOURWIPA_GEXDA&amp;page_from=23&amp;_wv=41729&amp;refer_share_channel=message&amp;pxq_secret_key=5A5P6QDN2BRVWSEKYEVPGE4DK4FVTKKI76QE77WEWWFXNICBRSOA&amp;goods_id=432319203515#pushState</t>
    <phoneticPr fontId="4" type="noConversion"/>
  </si>
  <si>
    <t>新中式风格桌旗_红色</t>
    <phoneticPr fontId="4" type="noConversion"/>
  </si>
  <si>
    <t>新中式风格桌旗_米色</t>
    <phoneticPr fontId="7" type="noConversion"/>
  </si>
  <si>
    <t>与米色同链接</t>
    <phoneticPr fontId="4" type="noConversion"/>
  </si>
  <si>
    <t>30cm*160cm</t>
    <phoneticPr fontId="7" type="noConversion"/>
  </si>
  <si>
    <t>30cm*160cm</t>
    <phoneticPr fontId="4" type="noConversion"/>
  </si>
  <si>
    <t>插花摆件_餐厅</t>
    <phoneticPr fontId="7" type="noConversion"/>
  </si>
  <si>
    <t>透明六宫格果盘</t>
    <phoneticPr fontId="4" type="noConversion"/>
  </si>
  <si>
    <t>透明六宫格果盘</t>
    <phoneticPr fontId="7" type="noConversion"/>
  </si>
  <si>
    <t>【淘宝】https://m.tb.cn/h.ULQtOdH?tk=GARed7CMWuL CZ0001 「简约现代水果盘家用客厅茶几糖果点心碟玻璃干果零食KTV摆放托盘」</t>
    <phoneticPr fontId="4" type="noConversion"/>
  </si>
  <si>
    <t>旺仔牛奶</t>
    <phoneticPr fontId="7" type="noConversion"/>
  </si>
  <si>
    <t>旺仔牛奶</t>
    <phoneticPr fontId="4" type="noConversion"/>
  </si>
  <si>
    <t>罐</t>
    <phoneticPr fontId="4" type="noConversion"/>
  </si>
  <si>
    <t>罐装红色可口可乐</t>
    <phoneticPr fontId="4" type="noConversion"/>
  </si>
  <si>
    <t>罐装红色可口可乐</t>
    <phoneticPr fontId="7" type="noConversion"/>
  </si>
  <si>
    <t>农夫山泉矿泉水</t>
    <phoneticPr fontId="7" type="noConversion"/>
  </si>
  <si>
    <t>农夫山泉矿泉水</t>
    <phoneticPr fontId="4" type="noConversion"/>
  </si>
  <si>
    <t>双层竹篮果盘</t>
    <phoneticPr fontId="4" type="noConversion"/>
  </si>
  <si>
    <t>22cm*34.5</t>
    <phoneticPr fontId="7" type="noConversion"/>
  </si>
  <si>
    <t>https://mobile.yangkeduo.com/goods1.html?_x_org=1&amp;refer_share_uin=SP3G7WJ75HGPIPU3HAYOURWIPA_GEXDA&amp;_x_query=%E6%9E%9C%E7%9B%98&amp;share_uin=SP3G7WJ75HGPIPU3HAYOURWIPA_GEXDA&amp;page_from=23&amp;_wv=41729&amp;refer_share_channel=message&amp;refer_share_id=HgMkOhC9WOmRtN5dfKZdkfpyGrPWchtk&amp;goods_id=302424872741&amp;pxq_secret_key=TTUBUJN4JAFXDKPMBCV5NKERIAIM7SUY746FD5LVOKC43GLJBFEA&amp;_wvx=10#pushState</t>
    <phoneticPr fontId="7" type="noConversion"/>
  </si>
  <si>
    <t>https://mobile.yangkeduo.com/goods1.html?_x_org=1&amp;refer_share_uin=SP3G7WJ75HGPIPU3HAYOURWIPA_GEXDA&amp;_x_query=%E6%9E%9C%E7%9B%98&amp;share_uin=SP3G7WJ75HGPIPU3HAYOURWIPA_GEXDA&amp;page_from=23&amp;_wv=41729&amp;refer_share_channel=message&amp;refer_share_id=HgMkOhC9WOmRtN5dfKZdkfpyGrPWchtk&amp;goods_id=302424872741&amp;pxq_secret_key=TTUBUJN4JAFXDKPMBCV5NKERIAIM7SUY746FD5LVOKC43GLJBFEA&amp;_wvx=10#pushState</t>
    <phoneticPr fontId="4" type="noConversion"/>
  </si>
  <si>
    <t>一次性纸杯</t>
    <phoneticPr fontId="7" type="noConversion"/>
  </si>
  <si>
    <t>一次性纸杯</t>
    <phoneticPr fontId="4" type="noConversion"/>
  </si>
  <si>
    <t>水果</t>
    <phoneticPr fontId="4" type="noConversion"/>
  </si>
  <si>
    <t>坚果</t>
    <phoneticPr fontId="4" type="noConversion"/>
  </si>
  <si>
    <t>茶具</t>
    <phoneticPr fontId="7" type="noConversion"/>
  </si>
  <si>
    <t>茶具</t>
    <phoneticPr fontId="4" type="noConversion"/>
  </si>
  <si>
    <t>套</t>
    <phoneticPr fontId="4" type="noConversion"/>
  </si>
  <si>
    <t>红色抱枕_客厅</t>
    <phoneticPr fontId="4" type="noConversion"/>
  </si>
  <si>
    <t>红色抱枕_客厅</t>
    <phoneticPr fontId="7" type="noConversion"/>
  </si>
  <si>
    <t>双层竹篮果盘</t>
    <phoneticPr fontId="7" type="noConversion"/>
  </si>
  <si>
    <t>45cm*45cm</t>
    <phoneticPr fontId="7" type="noConversion"/>
  </si>
  <si>
    <t>https://mobile.yangkeduo.com/goods2.html?_x_org=1&amp;refer_share_uin=SP3G7WJ75HGPIPU3HAYOURWIPA_GEXDA&amp;_x_query=%E7%BA%A2%E8%89%B2%E6%8A%B1%E6%9E%95&amp;share_uin=SP3G7WJ75HGPIPU3HAYOURWIPA_GEXDA&amp;page_from=23&amp;_wv=41729&amp;refer_share_channel=message&amp;refer_share_id=O1hq8FwnMdrdvvgA0oSQnk4O3NzUqmkw&amp;goods_id=378956424481&amp;pxq_secret_key=5A5P6QDN2BRVWSEKYEVPGE4DK4RCFEUG7BWGNPVFU4PRX75ZMF7A&amp;_wvx=10#pushState</t>
    <phoneticPr fontId="7" type="noConversion"/>
  </si>
  <si>
    <t>https://mobile.yangkeduo.com/goods2.html?_x_org=1&amp;refer_share_uin=SP3G7WJ75HGPIPU3HAYOURWIPA_GEXDA&amp;_x_query=%E7%BA%A2%E8%89%B2%E6%8A%B1%E6%9E%95&amp;share_uin=SP3G7WJ75HGPIPU3HAYOURWIPA_GEXDA&amp;page_from=23&amp;_wv=41729&amp;refer_share_channel=message&amp;refer_share_id=O1hq8FwnMdrdvvgA0oSQnk4O3NzUqmkw&amp;goods_id=378956424481&amp;pxq_secret_key=5A5P6QDN2BRVWSEKYEVPGE4DK4RCFEUG7BWGNPVFU4PRX75ZMF7A&amp;_wvx=10#pushState</t>
    <phoneticPr fontId="4" type="noConversion"/>
  </si>
  <si>
    <t>壁挂+正喜吊坠+立体喜鞭炮</t>
    <phoneticPr fontId="4" type="noConversion"/>
  </si>
  <si>
    <t>https://mobile.yangkeduo.com/goods.html?refer_share_id=il20PtUhxRVShEXooXMshKOgmZD4BWHO&amp;refer_share_channel=message&amp;_oak_share_detail_id=0&amp;_wvx=10&amp;pxq_secret_key=5A5P6QDN2BRVWSEKYEVPGE4DK6VPIIA7CZUCMMC2VPJQEIK3WBUQ&amp;_oak_share_time=1677299568&amp;_wv=41729&amp;share_uin=SP3G7WJ75HGPIPU3HAYOURWIPA_GEXDA&amp;page_from=23&amp;refer_share_uin=SP3G7WJ75HGPIPU3HAYOURWIPA_GEXDA&amp;goods_id=291230833945&amp;_oak_share_snapshot_num=1198#pushState</t>
    <phoneticPr fontId="4" type="noConversion"/>
  </si>
  <si>
    <t>壁挂+正喜吊坠+立体喜鞭炮</t>
    <phoneticPr fontId="7" type="noConversion"/>
  </si>
  <si>
    <t>电视背景墙</t>
    <phoneticPr fontId="7" type="noConversion"/>
  </si>
  <si>
    <t>插花摆件_地台</t>
    <phoneticPr fontId="4" type="noConversion"/>
  </si>
  <si>
    <t>插花摆件_地台</t>
    <phoneticPr fontId="7" type="noConversion"/>
  </si>
  <si>
    <t>结婚相框</t>
    <phoneticPr fontId="7" type="noConversion"/>
  </si>
  <si>
    <t>结婚相框</t>
    <phoneticPr fontId="4" type="noConversion"/>
  </si>
  <si>
    <t>圆喜贴纸_100</t>
    <phoneticPr fontId="7" type="noConversion"/>
  </si>
  <si>
    <t>红色窗帘绑带</t>
    <phoneticPr fontId="7" type="noConversion"/>
  </si>
  <si>
    <t>红色窗帘绑带</t>
    <phoneticPr fontId="4" type="noConversion"/>
  </si>
  <si>
    <t>16.9（3对）</t>
    <phoneticPr fontId="7" type="noConversion"/>
  </si>
  <si>
    <t>3对</t>
    <phoneticPr fontId="4" type="noConversion"/>
  </si>
  <si>
    <t>24个</t>
    <phoneticPr fontId="4" type="noConversion"/>
  </si>
  <si>
    <t>https://mobile.yangkeduo.com/goods.html?_x_org=1&amp;refer_share_uin=SP3G7WJ75HGPIPU3HAYOURWIPA_GEXDA&amp;_x_query=%E7%AA%97%E5%B8%98%E7%BB%91%E5%B8%A6%E7%BB%93%E5%A9%9A&amp;share_uin=SP3G7WJ75HGPIPU3HAYOURWIPA_GEXDA&amp;page_from=23&amp;_wv=41729&amp;refer_share_channel=message&amp;refer_share_id=ko3QuAmjqdMqQDL1QO3t7MYES11pomeq&amp;goods_id=348699837395&amp;pxq_secret_key=TTUBUJN4JAFXDKPMBCV5NKERIB63XQNAR25FCHD6NO26VVXRFCHA&amp;_wvx=10#pushState</t>
    <phoneticPr fontId="7" type="noConversion"/>
  </si>
  <si>
    <t>https://mobile.yangkeduo.com/goods.html?_x_org=1&amp;refer_share_uin=SP3G7WJ75HGPIPU3HAYOURWIPA_GEXDA&amp;_x_query=%E7%AA%97%E5%B8%98%E7%BB%91%E5%B8%A6%E7%BB%93%E5%A9%9A&amp;share_uin=SP3G7WJ75HGPIPU3HAYOURWIPA_GEXDA&amp;page_from=23&amp;_wv=41729&amp;refer_share_channel=message&amp;refer_share_id=ko3QuAmjqdMqQDL1QO3t7MYES11pomeq&amp;goods_id=348699837395&amp;pxq_secret_key=TTUBUJN4JAFXDKPMBCV5NKERIB63XQNAR25FCHD6NO26VVXRFCHA&amp;_wvx=10#pushState</t>
    <phoneticPr fontId="4" type="noConversion"/>
  </si>
  <si>
    <t>https://mobile.yangkeduo.com/goods1.html?_wvx=10&amp;refer_share_uin=SP3G7WJ75HGPIPU3HAYOURWIPA_GEXDA&amp;refer_share_id=tUYKmMMpMDoaUBFLbVMyBXRPMn7EMka0&amp;share_uin=SP3G7WJ75HGPIPU3HAYOURWIPA_GEXDA&amp;page_from=23&amp;_wv=41729&amp;refer_share_channel=message&amp;pxq_secret_key=5A5P6QDN2BRVWSEKYEVPGE4DK6U45KMJB74NIKQ5TZFSQGFV4VOA&amp;goods_id=412346545390#pushState</t>
    <phoneticPr fontId="7" type="noConversion"/>
  </si>
  <si>
    <t>https://mobile.yangkeduo.com/goods1.html?_wvx=10&amp;refer_share_uin=SP3G7WJ75HGPIPU3HAYOURWIPA_GEXDA&amp;refer_share_id=tUYKmMMpMDoaUBFLbVMyBXRPMn7EMka0&amp;share_uin=SP3G7WJ75HGPIPU3HAYOURWIPA_GEXDA&amp;page_from=23&amp;_wv=41729&amp;refer_share_channel=message&amp;pxq_secret_key=5A5P6QDN2BRVWSEKYEVPGE4DK6U45KMJB74NIKQ5TZFSQGFV4VOA&amp;goods_id=412346545390#pushState</t>
    <phoneticPr fontId="4" type="noConversion"/>
  </si>
  <si>
    <t>对联流苏吊牌</t>
    <phoneticPr fontId="7" type="noConversion"/>
  </si>
  <si>
    <t>对联流苏吊牌</t>
    <phoneticPr fontId="4" type="noConversion"/>
  </si>
  <si>
    <t>14cm*41cm</t>
    <phoneticPr fontId="7" type="noConversion"/>
  </si>
  <si>
    <t>14cm*41cm</t>
    <phoneticPr fontId="4" type="noConversion"/>
  </si>
  <si>
    <t>【淘宝】https://m.tb.cn/h.Up8agZK?tk=lIfrd7ybIQE CZ0001 「国风结婚房小对联装饰挂件客厅布置烫金流苏备婚挂饰迷你喜字吊牌」</t>
    <phoneticPr fontId="7" type="noConversion"/>
  </si>
  <si>
    <t>【淘宝】https://m.tb.cn/h.Up8agZK?tk=lIfrd7ybIQE CZ0001 「国风结婚房小对联装饰挂件客厅布置烫金流苏备婚挂饰迷你喜字吊牌」</t>
    <phoneticPr fontId="4" type="noConversion"/>
  </si>
  <si>
    <t>对联_主卧门</t>
    <phoneticPr fontId="4" type="noConversion"/>
  </si>
  <si>
    <t>与入户门同链接</t>
    <phoneticPr fontId="4" type="noConversion"/>
  </si>
  <si>
    <t>主卧门囍字挂件</t>
    <phoneticPr fontId="4" type="noConversion"/>
  </si>
  <si>
    <t>主卧门囍字挂件</t>
    <phoneticPr fontId="7" type="noConversion"/>
  </si>
  <si>
    <t>85cm*35cm</t>
    <phoneticPr fontId="7" type="noConversion"/>
  </si>
  <si>
    <t>https://mobile.yangkeduo.com/goods.html?_x_org=1&amp;refer_share_uin=SP3G7WJ75HGPIPU3HAYOURWIPA_GEXDA&amp;_x_query=%E7%BB%93%E5%A9%9A%E5%85%A5%E6%88%B7%E9%97%A8%E5%AF%B9%E8%81%94&amp;share_uin=SP3G7WJ75HGPIPU3HAYOURWIPA_GEXDA&amp;page_from=23&amp;_wv=41729&amp;refer_share_channel=message&amp;refer_share_id=TWh7vKMDGCtQu6AGL798fHn9nkpm8I7Z&amp;goods_id=402550967143&amp;pxq_secret_key=5A5P6QDN2BRVWSEKYEVPGE4DK4T3KSOBT46OGDTBCK6D6QMCPPJQ&amp;_wvx=10#pushState</t>
    <phoneticPr fontId="7" type="noConversion"/>
  </si>
  <si>
    <t>https://mobile.yangkeduo.com/goods.html?_x_org=1&amp;refer_share_uin=SP3G7WJ75HGPIPU3HAYOURWIPA_GEXDA&amp;_x_query=%E7%BB%93%E5%A9%9A%E5%85%A5%E6%88%B7%E9%97%A8%E5%AF%B9%E8%81%94&amp;share_uin=SP3G7WJ75HGPIPU3HAYOURWIPA_GEXDA&amp;page_from=23&amp;_wv=41729&amp;refer_share_channel=message&amp;refer_share_id=TWh7vKMDGCtQu6AGL798fHn9nkpm8I7Z&amp;goods_id=402550967143&amp;pxq_secret_key=5A5P6QDN2BRVWSEKYEVPGE4DK4T3KSOBT46OGDTBCK6D6QMCPPJQ&amp;_wvx=10#pushState</t>
    <phoneticPr fontId="4" type="noConversion"/>
  </si>
  <si>
    <t>对</t>
    <phoneticPr fontId="4" type="noConversion"/>
  </si>
  <si>
    <t>“HAPPY WEDDING”红色字体拉花套装</t>
    <phoneticPr fontId="4" type="noConversion"/>
  </si>
  <si>
    <t>“HAPPY WEDDING”红色字体拉花套装</t>
    <phoneticPr fontId="7" type="noConversion"/>
  </si>
  <si>
    <t>米</t>
    <phoneticPr fontId="4" type="noConversion"/>
  </si>
  <si>
    <t>https://mobile.yangkeduo.com/goods.html?refer_share_id=xQ6DkQdFCLAtupmid2yc5VVazrwRxk2p&amp;refer_share_channel=message&amp;_oak_share_detail_id=0&amp;_wvx=10&amp;pxq_secret_key=TTUBUJN4JAFXDKPMBCV5NKERICQVO7RGAI6DDWXXZ4T6SMWWL3RA&amp;_oak_share_time=1677301090&amp;_wv=41729&amp;share_uin=SP3G7WJ75HGPIPU3HAYOURWIPA_GEXDA&amp;page_from=23&amp;refer_share_uin=SP3G7WJ75HGPIPU3HAYOURWIPA_GEXDA&amp;goods_id=342282009394&amp;_oak_share_snapshot_num=1094#pushState</t>
    <phoneticPr fontId="4" type="noConversion"/>
  </si>
  <si>
    <t>对联_主卧门</t>
    <phoneticPr fontId="7" type="noConversion"/>
  </si>
  <si>
    <t>方囍贴纸_20</t>
    <phoneticPr fontId="7" type="noConversion"/>
  </si>
  <si>
    <t>简约红色四件套</t>
    <phoneticPr fontId="7" type="noConversion"/>
  </si>
  <si>
    <t>简约红色四件套</t>
    <phoneticPr fontId="4" type="noConversion"/>
  </si>
  <si>
    <t>200cm*220cm</t>
    <phoneticPr fontId="4" type="noConversion"/>
  </si>
  <si>
    <t>坚果四样：红枣，花生、桂圆、莲子</t>
    <phoneticPr fontId="7" type="noConversion"/>
  </si>
  <si>
    <t>“早生贵子”4宫格果盘</t>
    <phoneticPr fontId="7" type="noConversion"/>
  </si>
  <si>
    <t>26.5cm*26.5cm)8cm</t>
    <phoneticPr fontId="7" type="noConversion"/>
  </si>
  <si>
    <t>26.5cm*26.5cm*8cm</t>
    <phoneticPr fontId="4" type="noConversion"/>
  </si>
  <si>
    <t>https://mobile.yangkeduo.com/goods.html?_x_org=1&amp;refer_share_uin=SP3G7WJ75HGPIPU3HAYOURWIPA_GEXDA&amp;_x_query=%E6%9E%9C%E7%9B%98%20%E5%AE%A2%E5%8E%85&amp;share_uin=SP3G7WJ75HGPIPU3HAYOURWIPA_GEXDA&amp;page_from=23&amp;_wv=41729&amp;refer_share_channel=message&amp;refer_share_id=rEalmEEZ0lKhJ3N4DMNmtK5RzRLfTDEa&amp;goods_id=253770628371&amp;pxq_secret_key=VVGEI6V4LGRVY57CE3TR5PFSXGKLHBBV7I6ZGSJ3ODSN5JTEUY2Q&amp;_wvx=10#pushState</t>
    <phoneticPr fontId="7" type="noConversion"/>
  </si>
  <si>
    <t>https://mobile.yangkeduo.com/goods.html?_x_org=1&amp;refer_share_uin=SP3G7WJ75HGPIPU3HAYOURWIPA_GEXDA&amp;_x_query=%E6%9E%9C%E7%9B%98%20%E5%AE%A2%E5%8E%85&amp;share_uin=SP3G7WJ75HGPIPU3HAYOURWIPA_GEXDA&amp;page_from=23&amp;_wv=41729&amp;refer_share_channel=message&amp;refer_share_id=rEalmEEZ0lKhJ3N4DMNmtK5RzRLfTDEa&amp;goods_id=253770628371&amp;pxq_secret_key=VVGEI6V4LGRVY57CE3TR5PFSXGKLHBBV7I6ZGSJ3ODSN5JTEUY2Q&amp;_wvx=10#pushState</t>
    <phoneticPr fontId="4" type="noConversion"/>
  </si>
  <si>
    <t>红色抱枕_大喜日子</t>
  </si>
  <si>
    <t>红色抱枕_大喜日子</t>
    <phoneticPr fontId="4" type="noConversion"/>
  </si>
  <si>
    <t>红色抱枕_好喜欢你</t>
    <phoneticPr fontId="4" type="noConversion"/>
  </si>
  <si>
    <t>【淘宝】https://m.tb.cn/h.UMxy1qF?tk=3XRxd7C9ibZ CZ0001 「新中式短毛绒双面印花喜字抱枕婚庆婚房大红色靠枕客厅床头靠垫」
  点击链接直接打开 或者 淘宝搜索直接打开</t>
    <phoneticPr fontId="7" type="noConversion"/>
  </si>
  <si>
    <t>【淘宝】https://m.tb.cn/h.UMxy1qF?tk=3XRxd7C9ibZ CZ0001 「新中式短毛绒双面印花喜字抱枕婚庆婚房大红色靠枕客厅床头靠垫」</t>
    <phoneticPr fontId="4" type="noConversion"/>
  </si>
  <si>
    <t>与上同链接</t>
    <phoneticPr fontId="4" type="noConversion"/>
  </si>
  <si>
    <t>红色抱枕_好喜欢你</t>
    <phoneticPr fontId="7" type="noConversion"/>
  </si>
  <si>
    <t>主卧背景墙装饰</t>
    <phoneticPr fontId="4" type="noConversion"/>
  </si>
  <si>
    <t>https://mobile.yangkeduo.com/goods1.html?_wvx=10&amp;refer_share_uin=SP3G7WJ75HGPIPU3HAYOURWIPA_GEXDA&amp;refer_share_id=YgvohRIwrxWWsDA1jMvCyR0pITHoSMpJ&amp;share_uin=SP3G7WJ75HGPIPU3HAYOURWIPA_GEXDA&amp;page_from=23&amp;_wv=41729&amp;refer_share_channel=message&amp;pxq_secret_key=TTUBUJN4JAFXDKPMBCV5NKERIALTO5MXXESFEGE7LMHWIQKJRNEA&amp;goods_id=178563820904#pushState</t>
    <phoneticPr fontId="7" type="noConversion"/>
  </si>
  <si>
    <t>https://mobile.yangkeduo.com/goods1.html?_wvx=10&amp;refer_share_uin=SP3G7WJ75HGPIPU3HAYOURWIPA_GEXDA&amp;refer_share_id=YgvohRIwrxWWsDA1jMvCyR0pITHoSMpJ&amp;share_uin=SP3G7WJ75HGPIPU3HAYOURWIPA_GEXDA&amp;page_from=23&amp;_wv=41729&amp;refer_share_channel=message&amp;pxq_secret_key=TTUBUJN4JAFXDKPMBCV5NKERIALTO5MXXESFEGE7LMHWIQKJRNEA&amp;goods_id=178563820904#pushState</t>
    <phoneticPr fontId="4" type="noConversion"/>
  </si>
  <si>
    <t>主卧背景墙装饰</t>
    <phoneticPr fontId="7" type="noConversion"/>
  </si>
  <si>
    <t>”吾家有喜“静电贴</t>
    <phoneticPr fontId="4" type="noConversion"/>
  </si>
  <si>
    <t>【淘宝】https://m.tb.cn/h.UpRJNlu?tk=gVn2d7CtUW2 CZ0001 「婚房装饰剪纸静电贴布置套装婚庆玻璃贴窗花喜字贴纸结婚用品大全」</t>
    <phoneticPr fontId="7" type="noConversion"/>
  </si>
  <si>
    <t>”大喜日子“静电贴</t>
    <phoneticPr fontId="4" type="noConversion"/>
  </si>
  <si>
    <t>圆喜贴纸_50</t>
  </si>
  <si>
    <t>对联_次卧门</t>
    <phoneticPr fontId="4" type="noConversion"/>
  </si>
  <si>
    <t>对联_次卧门</t>
    <phoneticPr fontId="7" type="noConversion"/>
  </si>
  <si>
    <t>对联_书房门</t>
    <phoneticPr fontId="4" type="noConversion"/>
  </si>
  <si>
    <t>对联_书房门</t>
    <phoneticPr fontId="7" type="noConversion"/>
  </si>
  <si>
    <t>浴室镜</t>
    <phoneticPr fontId="7" type="noConversion"/>
  </si>
  <si>
    <t>”大囍的日子“静电贴</t>
    <phoneticPr fontId="4" type="noConversion"/>
  </si>
  <si>
    <t>【淘宝】https://m.tb.cn/h.UMBuYX2?tk=ydf2d7zT9Cp CZ3457 「静电贴喜字婚房布置套装窗户喜字贴玻璃结婚装饰囍字婚礼窗花窗贴」</t>
    <phoneticPr fontId="7" type="noConversion"/>
  </si>
  <si>
    <t>【淘宝】https://m.tb.cn/h.UMBuYX2?tk=ydf2d7zT9Cp CZ3457 「静电贴喜字婚房布置套装窗户喜字贴玻璃结婚装饰囍字婚礼窗花窗贴」</t>
    <phoneticPr fontId="4" type="noConversion"/>
  </si>
  <si>
    <t>”大囍的日子“静电贴</t>
    <phoneticPr fontId="7" type="noConversion"/>
  </si>
  <si>
    <r>
      <t>方囍贴纸_</t>
    </r>
    <r>
      <rPr>
        <sz val="11"/>
        <color theme="1"/>
        <rFont val="等线"/>
        <family val="3"/>
        <charset val="134"/>
        <scheme val="minor"/>
      </rPr>
      <t>2</t>
    </r>
    <r>
      <rPr>
        <sz val="11"/>
        <color theme="1"/>
        <rFont val="等线"/>
        <charset val="134"/>
        <scheme val="minor"/>
      </rPr>
      <t>0</t>
    </r>
    <phoneticPr fontId="7" type="noConversion"/>
  </si>
  <si>
    <r>
      <t>7</t>
    </r>
    <r>
      <rPr>
        <sz val="11"/>
        <color theme="1"/>
        <rFont val="等线"/>
        <family val="3"/>
        <charset val="134"/>
        <scheme val="minor"/>
      </rPr>
      <t>0cm</t>
    </r>
    <phoneticPr fontId="4" type="noConversion"/>
  </si>
  <si>
    <t>把</t>
    <phoneticPr fontId="4" type="noConversion"/>
  </si>
  <si>
    <t>卷</t>
    <phoneticPr fontId="4" type="noConversion"/>
  </si>
  <si>
    <t>盒</t>
    <phoneticPr fontId="4" type="noConversion"/>
  </si>
  <si>
    <t>与小圆喜同链接</t>
    <phoneticPr fontId="4" type="noConversion"/>
  </si>
  <si>
    <t>新中式风格桌旗_红色</t>
    <phoneticPr fontId="7" type="noConversion"/>
  </si>
  <si>
    <t>饮料</t>
    <phoneticPr fontId="7" type="noConversion"/>
  </si>
  <si>
    <t>藤编四宫格果盘</t>
    <phoneticPr fontId="4" type="noConversion"/>
  </si>
  <si>
    <t>藤编四宫格果盘</t>
    <phoneticPr fontId="7" type="noConversion"/>
  </si>
  <si>
    <t>圆喜贴纸_50</t>
    <phoneticPr fontId="7" type="noConversion"/>
  </si>
  <si>
    <t>气球立柱</t>
    <phoneticPr fontId="4" type="noConversion"/>
  </si>
  <si>
    <t>气球立柱</t>
    <phoneticPr fontId="7" type="noConversion"/>
  </si>
  <si>
    <t>沙发凳旁</t>
    <phoneticPr fontId="7" type="noConversion"/>
  </si>
  <si>
    <t>5个</t>
    <phoneticPr fontId="4" type="noConversion"/>
  </si>
  <si>
    <t>22cm*34.5</t>
    <phoneticPr fontId="4" type="noConversion"/>
  </si>
  <si>
    <t>囍字规格</t>
    <phoneticPr fontId="4" type="noConversion"/>
  </si>
  <si>
    <t>6个</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</si>
</sst>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等线"/>
      <charset val="134"/>
      <scheme val="minor"/>
    </font>
    <font>
      <u/>
      <sz val="11"/>
      <color theme="10"/>
      <name val="等线"/>
      <family val="2"/>
      <scheme val="minor"/>
    </font>
    <font>
      <b/>
      <sz val="12"/>
      <color theme="1"/>
      <name val="等线"/>
      <family val="2"/>
      <scheme val="minor"/>
    </font>
    <font>
      <b/>
      <sz val="11"/>
      <color theme="1"/>
      <name val="等线"/>
      <family val="2"/>
      <scheme val="minor"/>
    </font>
    <font>
      <sz val="9"/>
      <name val="等线"/>
      <charset val="134"/>
      <scheme val="minor"/>
    </font>
    <font>
      <sz val="12"/>
      <color theme="1"/>
      <name val="等线"/>
      <family val="3"/>
      <charset val="134"/>
      <scheme val="minor"/>
    </font>
    <font>
      <b/>
      <sz val="12"/>
      <color theme="1"/>
      <name val="等线"/>
      <family val="3"/>
      <charset val="134"/>
      <scheme val="minor"/>
    </font>
    <font>
      <sz val="9"/>
      <name val="等线"/>
      <family val="3"/>
      <charset val="134"/>
      <scheme val="minor"/>
    </font>
    <font>
      <sz val="11"/>
      <color theme="1"/>
      <name val="等线"/>
      <family val="3"/>
      <charset val="134"/>
      <scheme val="minor"/>
    </font>
  </fonts>
  <fills count="4">
    <fill>
      <patternFill patternType="none"/>
    </fill>
    <fill>
      <patternFill patternType="gray125"/>
    </fill>
    <fill>
      <patternFill patternType="solid">
        <fgColor theme="7" tint="0.59999389629810485"/>
        <bgColor indexed="64"/>
      </patternFill>
    </fill>
    <fill>
      <patternFill patternType="solid">
        <fgColor theme="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cellStyleXfs>
  <cellXfs count="29">
    <xf numFmtId="0" fontId="0" fillId="0" borderId="0" xfId="0"/>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0" fillId="0" borderId="0" xfId="0" applyAlignment="1">
      <alignment horizontal="left"/>
    </xf>
    <xf numFmtId="0" fontId="0" fillId="0" borderId="0" xfId="0" applyAlignment="1">
      <alignment vertical="center" wrapText="1"/>
    </xf>
    <xf numFmtId="0" fontId="1" fillId="0" borderId="0" xfId="1" applyAlignment="1">
      <alignment vertical="center"/>
    </xf>
    <xf numFmtId="0" fontId="1" fillId="0" borderId="0" xfId="1" applyAlignment="1">
      <alignment horizontal="center" vertical="center"/>
    </xf>
    <xf numFmtId="0" fontId="1" fillId="0" borderId="0" xfId="1" applyAlignment="1">
      <alignment vertical="center" wrapText="1"/>
    </xf>
    <xf numFmtId="0" fontId="1" fillId="0" borderId="0" xfId="1"/>
    <xf numFmtId="0" fontId="1" fillId="0" borderId="0" xfId="1" applyAlignment="1">
      <alignment horizontal="left" vertical="center"/>
    </xf>
    <xf numFmtId="0" fontId="3" fillId="2" borderId="1" xfId="0" applyFont="1" applyFill="1" applyBorder="1" applyAlignment="1">
      <alignment horizontal="center" vertical="center"/>
    </xf>
    <xf numFmtId="0" fontId="0" fillId="2" borderId="1" xfId="0" applyFill="1" applyBorder="1" applyAlignment="1">
      <alignment horizontal="center" vertical="center"/>
    </xf>
    <xf numFmtId="0" fontId="0" fillId="3" borderId="0" xfId="0" applyFill="1" applyAlignment="1">
      <alignment horizontal="center" vertical="center"/>
    </xf>
    <xf numFmtId="0" fontId="6" fillId="3" borderId="0" xfId="0" applyFont="1" applyFill="1" applyAlignment="1">
      <alignment horizontal="center" vertical="center"/>
    </xf>
    <xf numFmtId="0" fontId="5" fillId="0" borderId="0" xfId="0" applyFont="1" applyAlignment="1">
      <alignment horizontal="center"/>
    </xf>
    <xf numFmtId="0" fontId="8" fillId="0" borderId="0" xfId="0" applyFont="1" applyAlignment="1">
      <alignment horizontal="left" vertical="center"/>
    </xf>
    <xf numFmtId="0" fontId="8" fillId="0" borderId="0" xfId="0" applyFont="1" applyAlignment="1">
      <alignment vertical="center"/>
    </xf>
    <xf numFmtId="0" fontId="8" fillId="0" borderId="0" xfId="0" applyFont="1" applyAlignment="1">
      <alignment horizontal="center" vertical="center"/>
    </xf>
    <xf numFmtId="0" fontId="8" fillId="0" borderId="0" xfId="0" applyFont="1" applyAlignment="1">
      <alignment horizontal="left"/>
    </xf>
    <xf numFmtId="0" fontId="8" fillId="0" borderId="0" xfId="0" applyFont="1" applyAlignment="1">
      <alignment vertical="center" wrapText="1"/>
    </xf>
    <xf numFmtId="0" fontId="8" fillId="0" borderId="0" xfId="0" applyFont="1" applyAlignment="1">
      <alignment horizontal="left" vertical="center" wrapText="1"/>
    </xf>
    <xf numFmtId="0" fontId="8" fillId="0" borderId="0" xfId="0" applyFont="1" applyAlignment="1">
      <alignment horizontal="left" wrapText="1"/>
    </xf>
    <xf numFmtId="0" fontId="8" fillId="0" borderId="0" xfId="0" applyFont="1"/>
    <xf numFmtId="0" fontId="0" fillId="0" borderId="0" xfId="0" applyAlignment="1">
      <alignment horizontal="left" vertical="center"/>
    </xf>
    <xf numFmtId="0" fontId="1" fillId="0" borderId="0" xfId="1" applyAlignment="1">
      <alignment horizontal="center" vertical="center"/>
    </xf>
    <xf numFmtId="0" fontId="8" fillId="0" borderId="0" xfId="0" applyFont="1" applyAlignment="1">
      <alignment horizontal="left" vertical="center"/>
    </xf>
    <xf numFmtId="0" fontId="0" fillId="0" borderId="0" xfId="0" applyAlignment="1">
      <alignment horizontal="center" vertical="center"/>
    </xf>
    <xf numFmtId="0" fontId="2" fillId="2" borderId="1" xfId="0" applyFont="1" applyFill="1" applyBorder="1" applyAlignment="1">
      <alignment horizontal="center"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jpeg"/><Relationship Id="rId26" Type="http://schemas.openxmlformats.org/officeDocument/2006/relationships/image" Target="../media/image26.jpeg"/><Relationship Id="rId3" Type="http://schemas.openxmlformats.org/officeDocument/2006/relationships/image" Target="../media/image3.jpeg"/><Relationship Id="rId21" Type="http://schemas.openxmlformats.org/officeDocument/2006/relationships/image" Target="../media/image21.jpeg"/><Relationship Id="rId34" Type="http://schemas.openxmlformats.org/officeDocument/2006/relationships/image" Target="../media/image34.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5" Type="http://schemas.openxmlformats.org/officeDocument/2006/relationships/image" Target="../media/image25.jpeg"/><Relationship Id="rId33" Type="http://schemas.openxmlformats.org/officeDocument/2006/relationships/image" Target="../media/image33.jpeg"/><Relationship Id="rId2" Type="http://schemas.openxmlformats.org/officeDocument/2006/relationships/image" Target="../media/image2.jpeg"/><Relationship Id="rId16" Type="http://schemas.openxmlformats.org/officeDocument/2006/relationships/image" Target="../media/image16.jpeg"/><Relationship Id="rId20" Type="http://schemas.openxmlformats.org/officeDocument/2006/relationships/image" Target="../media/image20.jpeg"/><Relationship Id="rId29" Type="http://schemas.openxmlformats.org/officeDocument/2006/relationships/image" Target="../media/image29.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24" Type="http://schemas.openxmlformats.org/officeDocument/2006/relationships/image" Target="../media/image24.png"/><Relationship Id="rId32" Type="http://schemas.openxmlformats.org/officeDocument/2006/relationships/image" Target="../media/image32.jpeg"/><Relationship Id="rId5" Type="http://schemas.openxmlformats.org/officeDocument/2006/relationships/image" Target="../media/image5.jpeg"/><Relationship Id="rId15" Type="http://schemas.openxmlformats.org/officeDocument/2006/relationships/image" Target="../media/image15.jpeg"/><Relationship Id="rId23" Type="http://schemas.openxmlformats.org/officeDocument/2006/relationships/image" Target="../media/image23.jpeg"/><Relationship Id="rId28" Type="http://schemas.openxmlformats.org/officeDocument/2006/relationships/image" Target="../media/image28.jpeg"/><Relationship Id="rId10" Type="http://schemas.openxmlformats.org/officeDocument/2006/relationships/image" Target="../media/image10.jpeg"/><Relationship Id="rId19" Type="http://schemas.openxmlformats.org/officeDocument/2006/relationships/image" Target="../media/image19.jpeg"/><Relationship Id="rId31" Type="http://schemas.openxmlformats.org/officeDocument/2006/relationships/image" Target="../media/image31.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 Id="rId27" Type="http://schemas.openxmlformats.org/officeDocument/2006/relationships/image" Target="../media/image27.jpeg"/><Relationship Id="rId30" Type="http://schemas.openxmlformats.org/officeDocument/2006/relationships/image" Target="../media/image30.jpeg"/></Relationships>
</file>

<file path=xl/drawings/_rels/drawing2.xml.rels><?xml version="1.0" encoding="UTF-8" standalone="yes"?>
<Relationships xmlns="http://schemas.openxmlformats.org/package/2006/relationships"><Relationship Id="rId8" Type="http://schemas.openxmlformats.org/officeDocument/2006/relationships/image" Target="../media/image36.jpeg"/><Relationship Id="rId13" Type="http://schemas.openxmlformats.org/officeDocument/2006/relationships/image" Target="../media/image27.jpeg"/><Relationship Id="rId18" Type="http://schemas.openxmlformats.org/officeDocument/2006/relationships/image" Target="../media/image7.jpeg"/><Relationship Id="rId26" Type="http://schemas.openxmlformats.org/officeDocument/2006/relationships/image" Target="../media/image6.jpeg"/><Relationship Id="rId3" Type="http://schemas.openxmlformats.org/officeDocument/2006/relationships/image" Target="../media/image1.jpeg"/><Relationship Id="rId21" Type="http://schemas.openxmlformats.org/officeDocument/2006/relationships/image" Target="../media/image30.jpeg"/><Relationship Id="rId7" Type="http://schemas.openxmlformats.org/officeDocument/2006/relationships/image" Target="../media/image8.jpeg"/><Relationship Id="rId12" Type="http://schemas.openxmlformats.org/officeDocument/2006/relationships/image" Target="../media/image11.jpeg"/><Relationship Id="rId17" Type="http://schemas.openxmlformats.org/officeDocument/2006/relationships/image" Target="../media/image29.jpeg"/><Relationship Id="rId25" Type="http://schemas.openxmlformats.org/officeDocument/2006/relationships/image" Target="../media/image10.jpeg"/><Relationship Id="rId2" Type="http://schemas.openxmlformats.org/officeDocument/2006/relationships/image" Target="../media/image35.jpeg"/><Relationship Id="rId16" Type="http://schemas.openxmlformats.org/officeDocument/2006/relationships/image" Target="../media/image39.jpeg"/><Relationship Id="rId20" Type="http://schemas.openxmlformats.org/officeDocument/2006/relationships/image" Target="../media/image16.jpeg"/><Relationship Id="rId29" Type="http://schemas.openxmlformats.org/officeDocument/2006/relationships/image" Target="../media/image19.jpeg"/><Relationship Id="rId1" Type="http://schemas.openxmlformats.org/officeDocument/2006/relationships/image" Target="../media/image14.jpeg"/><Relationship Id="rId6" Type="http://schemas.openxmlformats.org/officeDocument/2006/relationships/image" Target="../media/image23.jpeg"/><Relationship Id="rId11" Type="http://schemas.openxmlformats.org/officeDocument/2006/relationships/image" Target="../media/image38.jpeg"/><Relationship Id="rId24" Type="http://schemas.openxmlformats.org/officeDocument/2006/relationships/image" Target="../media/image9.jpeg"/><Relationship Id="rId5" Type="http://schemas.openxmlformats.org/officeDocument/2006/relationships/image" Target="../media/image2.jpeg"/><Relationship Id="rId15" Type="http://schemas.openxmlformats.org/officeDocument/2006/relationships/image" Target="../media/image4.jpeg"/><Relationship Id="rId23" Type="http://schemas.openxmlformats.org/officeDocument/2006/relationships/image" Target="../media/image31.jpeg"/><Relationship Id="rId28" Type="http://schemas.openxmlformats.org/officeDocument/2006/relationships/image" Target="../media/image41.jpeg"/><Relationship Id="rId10" Type="http://schemas.openxmlformats.org/officeDocument/2006/relationships/image" Target="../media/image26.jpeg"/><Relationship Id="rId19" Type="http://schemas.openxmlformats.org/officeDocument/2006/relationships/image" Target="../media/image15.jpeg"/><Relationship Id="rId31" Type="http://schemas.openxmlformats.org/officeDocument/2006/relationships/image" Target="../media/image42.jpeg"/><Relationship Id="rId4" Type="http://schemas.openxmlformats.org/officeDocument/2006/relationships/image" Target="../media/image22.jpeg"/><Relationship Id="rId9" Type="http://schemas.openxmlformats.org/officeDocument/2006/relationships/image" Target="../media/image37.png"/><Relationship Id="rId14" Type="http://schemas.openxmlformats.org/officeDocument/2006/relationships/image" Target="../media/image3.jpeg"/><Relationship Id="rId22" Type="http://schemas.openxmlformats.org/officeDocument/2006/relationships/image" Target="../media/image5.jpeg"/><Relationship Id="rId27" Type="http://schemas.openxmlformats.org/officeDocument/2006/relationships/image" Target="../media/image40.jpeg"/><Relationship Id="rId30" Type="http://schemas.openxmlformats.org/officeDocument/2006/relationships/image" Target="../media/image20.jpeg"/></Relationships>
</file>

<file path=xl/drawings/drawing1.xml><?xml version="1.0" encoding="utf-8"?>
<xdr:wsDr xmlns:xdr="http://schemas.openxmlformats.org/drawingml/2006/spreadsheetDrawing" xmlns:a="http://schemas.openxmlformats.org/drawingml/2006/main">
  <xdr:twoCellAnchor editAs="oneCell">
    <xdr:from>
      <xdr:col>7</xdr:col>
      <xdr:colOff>95251</xdr:colOff>
      <xdr:row>5</xdr:row>
      <xdr:rowOff>19050</xdr:rowOff>
    </xdr:from>
    <xdr:to>
      <xdr:col>7</xdr:col>
      <xdr:colOff>1095375</xdr:colOff>
      <xdr:row>5</xdr:row>
      <xdr:rowOff>1133474</xdr:rowOff>
    </xdr:to>
    <xdr:pic>
      <xdr:nvPicPr>
        <xdr:cNvPr id="5" name="图片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09810" y="4051300"/>
          <a:ext cx="1114425" cy="1113790"/>
        </a:xfrm>
        <a:prstGeom prst="rect">
          <a:avLst/>
        </a:prstGeom>
      </xdr:spPr>
    </xdr:pic>
    <xdr:clientData/>
  </xdr:twoCellAnchor>
  <xdr:twoCellAnchor editAs="oneCell">
    <xdr:from>
      <xdr:col>7</xdr:col>
      <xdr:colOff>47626</xdr:colOff>
      <xdr:row>8</xdr:row>
      <xdr:rowOff>9524</xdr:rowOff>
    </xdr:from>
    <xdr:to>
      <xdr:col>7</xdr:col>
      <xdr:colOff>1093470</xdr:colOff>
      <xdr:row>9</xdr:row>
      <xdr:rowOff>9523</xdr:rowOff>
    </xdr:to>
    <xdr:pic>
      <xdr:nvPicPr>
        <xdr:cNvPr id="7" name="图片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862185" y="6456680"/>
          <a:ext cx="1152525" cy="1152525"/>
        </a:xfrm>
        <a:prstGeom prst="rect">
          <a:avLst/>
        </a:prstGeom>
      </xdr:spPr>
    </xdr:pic>
    <xdr:clientData/>
  </xdr:twoCellAnchor>
  <xdr:twoCellAnchor editAs="oneCell">
    <xdr:from>
      <xdr:col>7</xdr:col>
      <xdr:colOff>28574</xdr:colOff>
      <xdr:row>24</xdr:row>
      <xdr:rowOff>38100</xdr:rowOff>
    </xdr:from>
    <xdr:to>
      <xdr:col>7</xdr:col>
      <xdr:colOff>1101089</xdr:colOff>
      <xdr:row>24</xdr:row>
      <xdr:rowOff>1209675</xdr:rowOff>
    </xdr:to>
    <xdr:pic>
      <xdr:nvPicPr>
        <xdr:cNvPr id="11" name="图片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flipH="1">
          <a:off x="9842500" y="18039715"/>
          <a:ext cx="1171575" cy="1171575"/>
        </a:xfrm>
        <a:prstGeom prst="rect">
          <a:avLst/>
        </a:prstGeom>
      </xdr:spPr>
    </xdr:pic>
    <xdr:clientData/>
  </xdr:twoCellAnchor>
  <xdr:twoCellAnchor editAs="oneCell">
    <xdr:from>
      <xdr:col>7</xdr:col>
      <xdr:colOff>66675</xdr:colOff>
      <xdr:row>25</xdr:row>
      <xdr:rowOff>0</xdr:rowOff>
    </xdr:from>
    <xdr:to>
      <xdr:col>7</xdr:col>
      <xdr:colOff>1093470</xdr:colOff>
      <xdr:row>25</xdr:row>
      <xdr:rowOff>1133475</xdr:rowOff>
    </xdr:to>
    <xdr:pic>
      <xdr:nvPicPr>
        <xdr:cNvPr id="13" name="图片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881235" y="19239230"/>
          <a:ext cx="1133475" cy="1133475"/>
        </a:xfrm>
        <a:prstGeom prst="rect">
          <a:avLst/>
        </a:prstGeom>
      </xdr:spPr>
    </xdr:pic>
    <xdr:clientData/>
  </xdr:twoCellAnchor>
  <xdr:twoCellAnchor editAs="oneCell">
    <xdr:from>
      <xdr:col>7</xdr:col>
      <xdr:colOff>38097</xdr:colOff>
      <xdr:row>36</xdr:row>
      <xdr:rowOff>19051</xdr:rowOff>
    </xdr:from>
    <xdr:to>
      <xdr:col>7</xdr:col>
      <xdr:colOff>1099181</xdr:colOff>
      <xdr:row>36</xdr:row>
      <xdr:rowOff>1175385</xdr:rowOff>
    </xdr:to>
    <xdr:pic>
      <xdr:nvPicPr>
        <xdr:cNvPr id="19" name="图片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flipH="1">
          <a:off x="9852025" y="30333315"/>
          <a:ext cx="1152525" cy="1160145"/>
        </a:xfrm>
        <a:prstGeom prst="rect">
          <a:avLst/>
        </a:prstGeom>
      </xdr:spPr>
    </xdr:pic>
    <xdr:clientData/>
  </xdr:twoCellAnchor>
  <xdr:twoCellAnchor editAs="oneCell">
    <xdr:from>
      <xdr:col>7</xdr:col>
      <xdr:colOff>19050</xdr:colOff>
      <xdr:row>46</xdr:row>
      <xdr:rowOff>9525</xdr:rowOff>
    </xdr:from>
    <xdr:to>
      <xdr:col>7</xdr:col>
      <xdr:colOff>1097280</xdr:colOff>
      <xdr:row>46</xdr:row>
      <xdr:rowOff>1217295</xdr:rowOff>
    </xdr:to>
    <xdr:pic>
      <xdr:nvPicPr>
        <xdr:cNvPr id="23" name="图片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833610" y="37266880"/>
          <a:ext cx="1281430" cy="1215390"/>
        </a:xfrm>
        <a:prstGeom prst="rect">
          <a:avLst/>
        </a:prstGeom>
      </xdr:spPr>
    </xdr:pic>
    <xdr:clientData/>
  </xdr:twoCellAnchor>
  <xdr:twoCellAnchor editAs="oneCell">
    <xdr:from>
      <xdr:col>7</xdr:col>
      <xdr:colOff>19050</xdr:colOff>
      <xdr:row>28</xdr:row>
      <xdr:rowOff>38099</xdr:rowOff>
    </xdr:from>
    <xdr:to>
      <xdr:col>7</xdr:col>
      <xdr:colOff>1099185</xdr:colOff>
      <xdr:row>28</xdr:row>
      <xdr:rowOff>1209674</xdr:rowOff>
    </xdr:to>
    <xdr:pic>
      <xdr:nvPicPr>
        <xdr:cNvPr id="25" name="图片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833610" y="22649180"/>
          <a:ext cx="1171575" cy="1171575"/>
        </a:xfrm>
        <a:prstGeom prst="rect">
          <a:avLst/>
        </a:prstGeom>
      </xdr:spPr>
    </xdr:pic>
    <xdr:clientData/>
  </xdr:twoCellAnchor>
  <xdr:twoCellAnchor editAs="oneCell">
    <xdr:from>
      <xdr:col>7</xdr:col>
      <xdr:colOff>28575</xdr:colOff>
      <xdr:row>10</xdr:row>
      <xdr:rowOff>104775</xdr:rowOff>
    </xdr:from>
    <xdr:to>
      <xdr:col>7</xdr:col>
      <xdr:colOff>1099185</xdr:colOff>
      <xdr:row>10</xdr:row>
      <xdr:rowOff>1266825</xdr:rowOff>
    </xdr:to>
    <xdr:pic>
      <xdr:nvPicPr>
        <xdr:cNvPr id="8" name="图片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843135" y="8857615"/>
          <a:ext cx="1162050" cy="1162050"/>
        </a:xfrm>
        <a:prstGeom prst="rect">
          <a:avLst/>
        </a:prstGeom>
      </xdr:spPr>
    </xdr:pic>
    <xdr:clientData/>
  </xdr:twoCellAnchor>
  <xdr:twoCellAnchor editAs="oneCell">
    <xdr:from>
      <xdr:col>7</xdr:col>
      <xdr:colOff>26671</xdr:colOff>
      <xdr:row>43</xdr:row>
      <xdr:rowOff>19050</xdr:rowOff>
    </xdr:from>
    <xdr:to>
      <xdr:col>7</xdr:col>
      <xdr:colOff>1066203</xdr:colOff>
      <xdr:row>44</xdr:row>
      <xdr:rowOff>17146</xdr:rowOff>
    </xdr:to>
    <xdr:pic>
      <xdr:nvPicPr>
        <xdr:cNvPr id="12" name="图片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8309611" y="34590990"/>
          <a:ext cx="1039532" cy="1133476"/>
        </a:xfrm>
        <a:prstGeom prst="rect">
          <a:avLst/>
        </a:prstGeom>
      </xdr:spPr>
    </xdr:pic>
    <xdr:clientData/>
  </xdr:twoCellAnchor>
  <xdr:twoCellAnchor editAs="oneCell">
    <xdr:from>
      <xdr:col>7</xdr:col>
      <xdr:colOff>38099</xdr:colOff>
      <xdr:row>44</xdr:row>
      <xdr:rowOff>30970</xdr:rowOff>
    </xdr:from>
    <xdr:to>
      <xdr:col>7</xdr:col>
      <xdr:colOff>1095374</xdr:colOff>
      <xdr:row>44</xdr:row>
      <xdr:rowOff>1192531</xdr:rowOff>
    </xdr:to>
    <xdr:pic>
      <xdr:nvPicPr>
        <xdr:cNvPr id="15" name="图片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8321039" y="35738290"/>
          <a:ext cx="1057275" cy="1161561"/>
        </a:xfrm>
        <a:prstGeom prst="rect">
          <a:avLst/>
        </a:prstGeom>
      </xdr:spPr>
    </xdr:pic>
    <xdr:clientData/>
  </xdr:twoCellAnchor>
  <xdr:twoCellAnchor editAs="oneCell">
    <xdr:from>
      <xdr:col>7</xdr:col>
      <xdr:colOff>38100</xdr:colOff>
      <xdr:row>3</xdr:row>
      <xdr:rowOff>40395</xdr:rowOff>
    </xdr:from>
    <xdr:to>
      <xdr:col>7</xdr:col>
      <xdr:colOff>1097280</xdr:colOff>
      <xdr:row>3</xdr:row>
      <xdr:rowOff>1175580</xdr:rowOff>
    </xdr:to>
    <xdr:pic>
      <xdr:nvPicPr>
        <xdr:cNvPr id="18" name="图片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9852660" y="1652905"/>
          <a:ext cx="1143000" cy="1135380"/>
        </a:xfrm>
        <a:prstGeom prst="rect">
          <a:avLst/>
        </a:prstGeom>
      </xdr:spPr>
    </xdr:pic>
    <xdr:clientData/>
  </xdr:twoCellAnchor>
  <xdr:twoCellAnchor editAs="oneCell">
    <xdr:from>
      <xdr:col>7</xdr:col>
      <xdr:colOff>17146</xdr:colOff>
      <xdr:row>47</xdr:row>
      <xdr:rowOff>55245</xdr:rowOff>
    </xdr:from>
    <xdr:to>
      <xdr:col>7</xdr:col>
      <xdr:colOff>1107228</xdr:colOff>
      <xdr:row>47</xdr:row>
      <xdr:rowOff>1245870</xdr:rowOff>
    </xdr:to>
    <xdr:pic>
      <xdr:nvPicPr>
        <xdr:cNvPr id="26" name="图片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300086" y="38437185"/>
          <a:ext cx="1090082" cy="1190625"/>
        </a:xfrm>
        <a:prstGeom prst="rect">
          <a:avLst/>
        </a:prstGeom>
      </xdr:spPr>
    </xdr:pic>
    <xdr:clientData/>
  </xdr:twoCellAnchor>
  <xdr:twoCellAnchor editAs="oneCell">
    <xdr:from>
      <xdr:col>7</xdr:col>
      <xdr:colOff>9525</xdr:colOff>
      <xdr:row>48</xdr:row>
      <xdr:rowOff>19050</xdr:rowOff>
    </xdr:from>
    <xdr:to>
      <xdr:col>7</xdr:col>
      <xdr:colOff>1097280</xdr:colOff>
      <xdr:row>48</xdr:row>
      <xdr:rowOff>1228725</xdr:rowOff>
    </xdr:to>
    <xdr:pic>
      <xdr:nvPicPr>
        <xdr:cNvPr id="29" name="图片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8292465" y="39688770"/>
          <a:ext cx="1087755" cy="1209675"/>
        </a:xfrm>
        <a:prstGeom prst="rect">
          <a:avLst/>
        </a:prstGeom>
      </xdr:spPr>
    </xdr:pic>
    <xdr:clientData/>
  </xdr:twoCellAnchor>
  <xdr:twoCellAnchor editAs="oneCell">
    <xdr:from>
      <xdr:col>7</xdr:col>
      <xdr:colOff>9524</xdr:colOff>
      <xdr:row>1</xdr:row>
      <xdr:rowOff>0</xdr:rowOff>
    </xdr:from>
    <xdr:to>
      <xdr:col>7</xdr:col>
      <xdr:colOff>1106803</xdr:colOff>
      <xdr:row>1</xdr:row>
      <xdr:rowOff>1219199</xdr:rowOff>
    </xdr:to>
    <xdr:pic>
      <xdr:nvPicPr>
        <xdr:cNvPr id="31" name="图片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flipH="1">
          <a:off x="9823450" y="177800"/>
          <a:ext cx="1300480" cy="1218565"/>
        </a:xfrm>
        <a:prstGeom prst="rect">
          <a:avLst/>
        </a:prstGeom>
      </xdr:spPr>
    </xdr:pic>
    <xdr:clientData/>
  </xdr:twoCellAnchor>
  <xdr:twoCellAnchor editAs="oneCell">
    <xdr:from>
      <xdr:col>7</xdr:col>
      <xdr:colOff>28576</xdr:colOff>
      <xdr:row>32</xdr:row>
      <xdr:rowOff>38100</xdr:rowOff>
    </xdr:from>
    <xdr:to>
      <xdr:col>7</xdr:col>
      <xdr:colOff>1093470</xdr:colOff>
      <xdr:row>32</xdr:row>
      <xdr:rowOff>1206670</xdr:rowOff>
    </xdr:to>
    <xdr:pic>
      <xdr:nvPicPr>
        <xdr:cNvPr id="33" name="图片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843135" y="26542365"/>
          <a:ext cx="1171575" cy="1168400"/>
        </a:xfrm>
        <a:prstGeom prst="rect">
          <a:avLst/>
        </a:prstGeom>
      </xdr:spPr>
    </xdr:pic>
    <xdr:clientData/>
  </xdr:twoCellAnchor>
  <xdr:twoCellAnchor editAs="oneCell">
    <xdr:from>
      <xdr:col>7</xdr:col>
      <xdr:colOff>38101</xdr:colOff>
      <xdr:row>33</xdr:row>
      <xdr:rowOff>38100</xdr:rowOff>
    </xdr:from>
    <xdr:to>
      <xdr:col>7</xdr:col>
      <xdr:colOff>1099185</xdr:colOff>
      <xdr:row>33</xdr:row>
      <xdr:rowOff>1190624</xdr:rowOff>
    </xdr:to>
    <xdr:pic>
      <xdr:nvPicPr>
        <xdr:cNvPr id="35" name="图片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852660" y="27780615"/>
          <a:ext cx="1152525" cy="1151890"/>
        </a:xfrm>
        <a:prstGeom prst="rect">
          <a:avLst/>
        </a:prstGeom>
      </xdr:spPr>
    </xdr:pic>
    <xdr:clientData/>
  </xdr:twoCellAnchor>
  <xdr:twoCellAnchor editAs="oneCell">
    <xdr:from>
      <xdr:col>7</xdr:col>
      <xdr:colOff>19050</xdr:colOff>
      <xdr:row>31</xdr:row>
      <xdr:rowOff>28575</xdr:rowOff>
    </xdr:from>
    <xdr:to>
      <xdr:col>7</xdr:col>
      <xdr:colOff>1097280</xdr:colOff>
      <xdr:row>31</xdr:row>
      <xdr:rowOff>1228725</xdr:rowOff>
    </xdr:to>
    <xdr:pic>
      <xdr:nvPicPr>
        <xdr:cNvPr id="38" name="图片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833610" y="25275540"/>
          <a:ext cx="1281430" cy="1200150"/>
        </a:xfrm>
        <a:prstGeom prst="rect">
          <a:avLst/>
        </a:prstGeom>
      </xdr:spPr>
    </xdr:pic>
    <xdr:clientData/>
  </xdr:twoCellAnchor>
  <xdr:twoCellAnchor editAs="oneCell">
    <xdr:from>
      <xdr:col>7</xdr:col>
      <xdr:colOff>0</xdr:colOff>
      <xdr:row>37</xdr:row>
      <xdr:rowOff>0</xdr:rowOff>
    </xdr:from>
    <xdr:to>
      <xdr:col>7</xdr:col>
      <xdr:colOff>1093470</xdr:colOff>
      <xdr:row>37</xdr:row>
      <xdr:rowOff>1200150</xdr:rowOff>
    </xdr:to>
    <xdr:pic>
      <xdr:nvPicPr>
        <xdr:cNvPr id="39" name="图片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814560" y="31510605"/>
          <a:ext cx="1200150" cy="1200150"/>
        </a:xfrm>
        <a:prstGeom prst="rect">
          <a:avLst/>
        </a:prstGeom>
      </xdr:spPr>
    </xdr:pic>
    <xdr:clientData/>
  </xdr:twoCellAnchor>
  <xdr:twoCellAnchor editAs="oneCell">
    <xdr:from>
      <xdr:col>7</xdr:col>
      <xdr:colOff>19051</xdr:colOff>
      <xdr:row>57</xdr:row>
      <xdr:rowOff>9525</xdr:rowOff>
    </xdr:from>
    <xdr:to>
      <xdr:col>7</xdr:col>
      <xdr:colOff>1095375</xdr:colOff>
      <xdr:row>58</xdr:row>
      <xdr:rowOff>9524</xdr:rowOff>
    </xdr:to>
    <xdr:pic>
      <xdr:nvPicPr>
        <xdr:cNvPr id="41" name="图片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9833610" y="45600620"/>
          <a:ext cx="1190625" cy="1189990"/>
        </a:xfrm>
        <a:prstGeom prst="rect">
          <a:avLst/>
        </a:prstGeom>
      </xdr:spPr>
    </xdr:pic>
    <xdr:clientData/>
  </xdr:twoCellAnchor>
  <xdr:twoCellAnchor editAs="oneCell">
    <xdr:from>
      <xdr:col>7</xdr:col>
      <xdr:colOff>19050</xdr:colOff>
      <xdr:row>64</xdr:row>
      <xdr:rowOff>9525</xdr:rowOff>
    </xdr:from>
    <xdr:to>
      <xdr:col>7</xdr:col>
      <xdr:colOff>1097280</xdr:colOff>
      <xdr:row>64</xdr:row>
      <xdr:rowOff>1209675</xdr:rowOff>
    </xdr:to>
    <xdr:pic>
      <xdr:nvPicPr>
        <xdr:cNvPr id="43" name="图片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9833610" y="50007520"/>
          <a:ext cx="1281430" cy="1200150"/>
        </a:xfrm>
        <a:prstGeom prst="rect">
          <a:avLst/>
        </a:prstGeom>
      </xdr:spPr>
    </xdr:pic>
    <xdr:clientData/>
  </xdr:twoCellAnchor>
  <xdr:twoCellAnchor editAs="oneCell">
    <xdr:from>
      <xdr:col>7</xdr:col>
      <xdr:colOff>19051</xdr:colOff>
      <xdr:row>4</xdr:row>
      <xdr:rowOff>19050</xdr:rowOff>
    </xdr:from>
    <xdr:to>
      <xdr:col>7</xdr:col>
      <xdr:colOff>1095377</xdr:colOff>
      <xdr:row>4</xdr:row>
      <xdr:rowOff>1209676</xdr:rowOff>
    </xdr:to>
    <xdr:pic>
      <xdr:nvPicPr>
        <xdr:cNvPr id="47" name="图片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9833610" y="2813050"/>
          <a:ext cx="1190625" cy="1190625"/>
        </a:xfrm>
        <a:prstGeom prst="rect">
          <a:avLst/>
        </a:prstGeom>
      </xdr:spPr>
    </xdr:pic>
    <xdr:clientData/>
  </xdr:twoCellAnchor>
  <xdr:twoCellAnchor editAs="oneCell">
    <xdr:from>
      <xdr:col>7</xdr:col>
      <xdr:colOff>66676</xdr:colOff>
      <xdr:row>6</xdr:row>
      <xdr:rowOff>38099</xdr:rowOff>
    </xdr:from>
    <xdr:to>
      <xdr:col>7</xdr:col>
      <xdr:colOff>1097282</xdr:colOff>
      <xdr:row>7</xdr:row>
      <xdr:rowOff>561975</xdr:rowOff>
    </xdr:to>
    <xdr:pic>
      <xdr:nvPicPr>
        <xdr:cNvPr id="49" name="图片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9881235" y="5288915"/>
          <a:ext cx="1114425" cy="1122680"/>
        </a:xfrm>
        <a:prstGeom prst="rect">
          <a:avLst/>
        </a:prstGeom>
      </xdr:spPr>
    </xdr:pic>
    <xdr:clientData/>
  </xdr:twoCellAnchor>
  <xdr:twoCellAnchor editAs="oneCell">
    <xdr:from>
      <xdr:col>7</xdr:col>
      <xdr:colOff>0</xdr:colOff>
      <xdr:row>9</xdr:row>
      <xdr:rowOff>0</xdr:rowOff>
    </xdr:from>
    <xdr:to>
      <xdr:col>7</xdr:col>
      <xdr:colOff>1093470</xdr:colOff>
      <xdr:row>10</xdr:row>
      <xdr:rowOff>47625</xdr:rowOff>
    </xdr:to>
    <xdr:pic>
      <xdr:nvPicPr>
        <xdr:cNvPr id="50" name="图片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9814560" y="7600315"/>
          <a:ext cx="1200150" cy="1200150"/>
        </a:xfrm>
        <a:prstGeom prst="rect">
          <a:avLst/>
        </a:prstGeom>
      </xdr:spPr>
    </xdr:pic>
    <xdr:clientData/>
  </xdr:twoCellAnchor>
  <xdr:twoCellAnchor editAs="oneCell">
    <xdr:from>
      <xdr:col>7</xdr:col>
      <xdr:colOff>9525</xdr:colOff>
      <xdr:row>12</xdr:row>
      <xdr:rowOff>19050</xdr:rowOff>
    </xdr:from>
    <xdr:to>
      <xdr:col>7</xdr:col>
      <xdr:colOff>1107490</xdr:colOff>
      <xdr:row>12</xdr:row>
      <xdr:rowOff>1238935</xdr:rowOff>
    </xdr:to>
    <xdr:pic>
      <xdr:nvPicPr>
        <xdr:cNvPr id="52" name="图片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9824085" y="11629390"/>
          <a:ext cx="1301115" cy="1219835"/>
        </a:xfrm>
        <a:prstGeom prst="rect">
          <a:avLst/>
        </a:prstGeom>
      </xdr:spPr>
    </xdr:pic>
    <xdr:clientData/>
  </xdr:twoCellAnchor>
  <xdr:twoCellAnchor editAs="oneCell">
    <xdr:from>
      <xdr:col>7</xdr:col>
      <xdr:colOff>19050</xdr:colOff>
      <xdr:row>11</xdr:row>
      <xdr:rowOff>19049</xdr:rowOff>
    </xdr:from>
    <xdr:to>
      <xdr:col>7</xdr:col>
      <xdr:colOff>1104162</xdr:colOff>
      <xdr:row>11</xdr:row>
      <xdr:rowOff>1518038</xdr:rowOff>
    </xdr:to>
    <xdr:pic>
      <xdr:nvPicPr>
        <xdr:cNvPr id="54" name="图片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9833610" y="10095230"/>
          <a:ext cx="1287780" cy="1499235"/>
        </a:xfrm>
        <a:prstGeom prst="rect">
          <a:avLst/>
        </a:prstGeom>
      </xdr:spPr>
    </xdr:pic>
    <xdr:clientData/>
  </xdr:twoCellAnchor>
  <xdr:twoCellAnchor editAs="oneCell">
    <xdr:from>
      <xdr:col>7</xdr:col>
      <xdr:colOff>38100</xdr:colOff>
      <xdr:row>17</xdr:row>
      <xdr:rowOff>19050</xdr:rowOff>
    </xdr:from>
    <xdr:to>
      <xdr:col>7</xdr:col>
      <xdr:colOff>1101089</xdr:colOff>
      <xdr:row>17</xdr:row>
      <xdr:rowOff>1181099</xdr:rowOff>
    </xdr:to>
    <xdr:pic>
      <xdr:nvPicPr>
        <xdr:cNvPr id="56" name="图片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9852660" y="14686915"/>
          <a:ext cx="1161415" cy="1161415"/>
        </a:xfrm>
        <a:prstGeom prst="rect">
          <a:avLst/>
        </a:prstGeom>
      </xdr:spPr>
    </xdr:pic>
    <xdr:clientData/>
  </xdr:twoCellAnchor>
  <xdr:twoCellAnchor editAs="oneCell">
    <xdr:from>
      <xdr:col>7</xdr:col>
      <xdr:colOff>38100</xdr:colOff>
      <xdr:row>18</xdr:row>
      <xdr:rowOff>57149</xdr:rowOff>
    </xdr:from>
    <xdr:to>
      <xdr:col>7</xdr:col>
      <xdr:colOff>1099185</xdr:colOff>
      <xdr:row>18</xdr:row>
      <xdr:rowOff>1209674</xdr:rowOff>
    </xdr:to>
    <xdr:pic>
      <xdr:nvPicPr>
        <xdr:cNvPr id="58" name="图片 57">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9852660" y="15934055"/>
          <a:ext cx="1152525" cy="1152525"/>
        </a:xfrm>
        <a:prstGeom prst="rect">
          <a:avLst/>
        </a:prstGeom>
      </xdr:spPr>
    </xdr:pic>
    <xdr:clientData/>
  </xdr:twoCellAnchor>
  <xdr:twoCellAnchor editAs="oneCell">
    <xdr:from>
      <xdr:col>7</xdr:col>
      <xdr:colOff>28576</xdr:colOff>
      <xdr:row>26</xdr:row>
      <xdr:rowOff>29138</xdr:rowOff>
    </xdr:from>
    <xdr:to>
      <xdr:col>7</xdr:col>
      <xdr:colOff>1093470</xdr:colOff>
      <xdr:row>26</xdr:row>
      <xdr:rowOff>2028825</xdr:rowOff>
    </xdr:to>
    <xdr:pic>
      <xdr:nvPicPr>
        <xdr:cNvPr id="60" name="图片 59">
          <a:extLst>
            <a:ext uri="{FF2B5EF4-FFF2-40B4-BE49-F238E27FC236}">
              <a16:creationId xmlns:a16="http://schemas.microsoft.com/office/drawing/2014/main" id="{00000000-0008-0000-0000-00003C000000}"/>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9843135" y="20392390"/>
          <a:ext cx="1171575" cy="2000250"/>
        </a:xfrm>
        <a:prstGeom prst="rect">
          <a:avLst/>
        </a:prstGeom>
      </xdr:spPr>
    </xdr:pic>
    <xdr:clientData/>
  </xdr:twoCellAnchor>
  <xdr:twoCellAnchor editAs="oneCell">
    <xdr:from>
      <xdr:col>7</xdr:col>
      <xdr:colOff>9525</xdr:colOff>
      <xdr:row>29</xdr:row>
      <xdr:rowOff>19050</xdr:rowOff>
    </xdr:from>
    <xdr:to>
      <xdr:col>7</xdr:col>
      <xdr:colOff>1093470</xdr:colOff>
      <xdr:row>30</xdr:row>
      <xdr:rowOff>9525</xdr:rowOff>
    </xdr:to>
    <xdr:pic>
      <xdr:nvPicPr>
        <xdr:cNvPr id="62" name="图片 61">
          <a:extLst>
            <a:ext uri="{FF2B5EF4-FFF2-40B4-BE49-F238E27FC236}">
              <a16:creationId xmlns:a16="http://schemas.microsoft.com/office/drawing/2014/main" id="{00000000-0008-0000-0000-00003E000000}"/>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a:off x="9824085" y="23888065"/>
          <a:ext cx="1190625" cy="1190625"/>
        </a:xfrm>
        <a:prstGeom prst="rect">
          <a:avLst/>
        </a:prstGeom>
      </xdr:spPr>
    </xdr:pic>
    <xdr:clientData/>
  </xdr:twoCellAnchor>
  <xdr:twoCellAnchor editAs="oneCell">
    <xdr:from>
      <xdr:col>7</xdr:col>
      <xdr:colOff>47626</xdr:colOff>
      <xdr:row>34</xdr:row>
      <xdr:rowOff>19050</xdr:rowOff>
    </xdr:from>
    <xdr:to>
      <xdr:col>7</xdr:col>
      <xdr:colOff>1097280</xdr:colOff>
      <xdr:row>35</xdr:row>
      <xdr:rowOff>1904</xdr:rowOff>
    </xdr:to>
    <xdr:pic>
      <xdr:nvPicPr>
        <xdr:cNvPr id="64" name="图片 63">
          <a:extLst>
            <a:ext uri="{FF2B5EF4-FFF2-40B4-BE49-F238E27FC236}">
              <a16:creationId xmlns:a16="http://schemas.microsoft.com/office/drawing/2014/main" id="{00000000-0008-0000-0000-000040000000}"/>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a:xfrm>
          <a:off x="9862185" y="28999815"/>
          <a:ext cx="1133475" cy="1132840"/>
        </a:xfrm>
        <a:prstGeom prst="rect">
          <a:avLst/>
        </a:prstGeom>
      </xdr:spPr>
    </xdr:pic>
    <xdr:clientData/>
  </xdr:twoCellAnchor>
  <xdr:twoCellAnchor editAs="oneCell">
    <xdr:from>
      <xdr:col>7</xdr:col>
      <xdr:colOff>9526</xdr:colOff>
      <xdr:row>41</xdr:row>
      <xdr:rowOff>104774</xdr:rowOff>
    </xdr:from>
    <xdr:to>
      <xdr:col>7</xdr:col>
      <xdr:colOff>1099186</xdr:colOff>
      <xdr:row>41</xdr:row>
      <xdr:rowOff>1240154</xdr:rowOff>
    </xdr:to>
    <xdr:pic>
      <xdr:nvPicPr>
        <xdr:cNvPr id="66" name="图片 65">
          <a:extLst>
            <a:ext uri="{FF2B5EF4-FFF2-40B4-BE49-F238E27FC236}">
              <a16:creationId xmlns:a16="http://schemas.microsoft.com/office/drawing/2014/main" id="{00000000-0008-0000-0000-000042000000}"/>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Lst>
        </a:blip>
        <a:stretch>
          <a:fillRect/>
        </a:stretch>
      </xdr:blipFill>
      <xdr:spPr>
        <a:xfrm>
          <a:off x="9824085" y="33386395"/>
          <a:ext cx="1143000" cy="1143000"/>
        </a:xfrm>
        <a:prstGeom prst="rect">
          <a:avLst/>
        </a:prstGeom>
      </xdr:spPr>
    </xdr:pic>
    <xdr:clientData/>
  </xdr:twoCellAnchor>
  <xdr:twoCellAnchor editAs="oneCell">
    <xdr:from>
      <xdr:col>7</xdr:col>
      <xdr:colOff>0</xdr:colOff>
      <xdr:row>13</xdr:row>
      <xdr:rowOff>0</xdr:rowOff>
    </xdr:from>
    <xdr:to>
      <xdr:col>7</xdr:col>
      <xdr:colOff>1095375</xdr:colOff>
      <xdr:row>13</xdr:row>
      <xdr:rowOff>1204506</xdr:rowOff>
    </xdr:to>
    <xdr:pic>
      <xdr:nvPicPr>
        <xdr:cNvPr id="67" name="图片 66">
          <a:extLst>
            <a:ext uri="{FF2B5EF4-FFF2-40B4-BE49-F238E27FC236}">
              <a16:creationId xmlns:a16="http://schemas.microsoft.com/office/drawing/2014/main" id="{00000000-0008-0000-0000-000043000000}"/>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Lst>
        </a:blip>
        <a:stretch>
          <a:fillRect/>
        </a:stretch>
      </xdr:blipFill>
      <xdr:spPr>
        <a:xfrm>
          <a:off x="9814560" y="12867640"/>
          <a:ext cx="1209675" cy="1203960"/>
        </a:xfrm>
        <a:prstGeom prst="rect">
          <a:avLst/>
        </a:prstGeom>
      </xdr:spPr>
    </xdr:pic>
    <xdr:clientData/>
  </xdr:twoCellAnchor>
  <xdr:twoCellAnchor editAs="oneCell">
    <xdr:from>
      <xdr:col>7</xdr:col>
      <xdr:colOff>0</xdr:colOff>
      <xdr:row>49</xdr:row>
      <xdr:rowOff>0</xdr:rowOff>
    </xdr:from>
    <xdr:to>
      <xdr:col>7</xdr:col>
      <xdr:colOff>1093470</xdr:colOff>
      <xdr:row>49</xdr:row>
      <xdr:rowOff>1200150</xdr:rowOff>
    </xdr:to>
    <xdr:pic>
      <xdr:nvPicPr>
        <xdr:cNvPr id="68" name="图片 67">
          <a:extLst>
            <a:ext uri="{FF2B5EF4-FFF2-40B4-BE49-F238E27FC236}">
              <a16:creationId xmlns:a16="http://schemas.microsoft.com/office/drawing/2014/main" id="{00000000-0008-0000-0000-000044000000}"/>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814560" y="40939720"/>
          <a:ext cx="1200150" cy="1200150"/>
        </a:xfrm>
        <a:prstGeom prst="rect">
          <a:avLst/>
        </a:prstGeom>
      </xdr:spPr>
    </xdr:pic>
    <xdr:clientData/>
  </xdr:twoCellAnchor>
  <xdr:twoCellAnchor editAs="oneCell">
    <xdr:from>
      <xdr:col>7</xdr:col>
      <xdr:colOff>0</xdr:colOff>
      <xdr:row>52</xdr:row>
      <xdr:rowOff>0</xdr:rowOff>
    </xdr:from>
    <xdr:to>
      <xdr:col>7</xdr:col>
      <xdr:colOff>1093470</xdr:colOff>
      <xdr:row>52</xdr:row>
      <xdr:rowOff>1200150</xdr:rowOff>
    </xdr:to>
    <xdr:pic>
      <xdr:nvPicPr>
        <xdr:cNvPr id="69" name="图片 68">
          <a:extLst>
            <a:ext uri="{FF2B5EF4-FFF2-40B4-BE49-F238E27FC236}">
              <a16:creationId xmlns:a16="http://schemas.microsoft.com/office/drawing/2014/main" id="{00000000-0008-0000-0000-000045000000}"/>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814560" y="42552620"/>
          <a:ext cx="1200150" cy="1200150"/>
        </a:xfrm>
        <a:prstGeom prst="rect">
          <a:avLst/>
        </a:prstGeom>
      </xdr:spPr>
    </xdr:pic>
    <xdr:clientData/>
  </xdr:twoCellAnchor>
  <xdr:twoCellAnchor editAs="oneCell">
    <xdr:from>
      <xdr:col>7</xdr:col>
      <xdr:colOff>0</xdr:colOff>
      <xdr:row>54</xdr:row>
      <xdr:rowOff>0</xdr:rowOff>
    </xdr:from>
    <xdr:to>
      <xdr:col>7</xdr:col>
      <xdr:colOff>1093470</xdr:colOff>
      <xdr:row>54</xdr:row>
      <xdr:rowOff>1200150</xdr:rowOff>
    </xdr:to>
    <xdr:pic>
      <xdr:nvPicPr>
        <xdr:cNvPr id="70" name="图片 69">
          <a:extLst>
            <a:ext uri="{FF2B5EF4-FFF2-40B4-BE49-F238E27FC236}">
              <a16:creationId xmlns:a16="http://schemas.microsoft.com/office/drawing/2014/main" id="{00000000-0008-0000-0000-000046000000}"/>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814560" y="43987720"/>
          <a:ext cx="1200150" cy="1200150"/>
        </a:xfrm>
        <a:prstGeom prst="rect">
          <a:avLst/>
        </a:prstGeom>
      </xdr:spPr>
    </xdr:pic>
    <xdr:clientData/>
  </xdr:twoCellAnchor>
  <xdr:oneCellAnchor>
    <xdr:from>
      <xdr:col>7</xdr:col>
      <xdr:colOff>0</xdr:colOff>
      <xdr:row>58</xdr:row>
      <xdr:rowOff>0</xdr:rowOff>
    </xdr:from>
    <xdr:ext cx="1200150" cy="1200150"/>
    <xdr:pic>
      <xdr:nvPicPr>
        <xdr:cNvPr id="71" name="图片 70">
          <a:extLst>
            <a:ext uri="{FF2B5EF4-FFF2-40B4-BE49-F238E27FC236}">
              <a16:creationId xmlns:a16="http://schemas.microsoft.com/office/drawing/2014/main" id="{00000000-0008-0000-0000-000047000000}"/>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Lst>
        </a:blip>
        <a:stretch>
          <a:fillRect/>
        </a:stretch>
      </xdr:blipFill>
      <xdr:spPr>
        <a:xfrm>
          <a:off x="9814560" y="46781720"/>
          <a:ext cx="1200150" cy="1200150"/>
        </a:xfrm>
        <a:prstGeom prst="rect">
          <a:avLst/>
        </a:prstGeom>
      </xdr:spPr>
    </xdr:pic>
    <xdr:clientData/>
  </xdr:oneCellAnchor>
  <xdr:oneCellAnchor>
    <xdr:from>
      <xdr:col>7</xdr:col>
      <xdr:colOff>0</xdr:colOff>
      <xdr:row>62</xdr:row>
      <xdr:rowOff>0</xdr:rowOff>
    </xdr:from>
    <xdr:ext cx="1200150" cy="1200150"/>
    <xdr:pic>
      <xdr:nvPicPr>
        <xdr:cNvPr id="72" name="图片 71">
          <a:extLst>
            <a:ext uri="{FF2B5EF4-FFF2-40B4-BE49-F238E27FC236}">
              <a16:creationId xmlns:a16="http://schemas.microsoft.com/office/drawing/2014/main" id="{00000000-0008-0000-0000-000048000000}"/>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Lst>
        </a:blip>
        <a:stretch>
          <a:fillRect/>
        </a:stretch>
      </xdr:blipFill>
      <xdr:spPr>
        <a:xfrm>
          <a:off x="9814560" y="48572420"/>
          <a:ext cx="1200150" cy="1200150"/>
        </a:xfrm>
        <a:prstGeom prst="rect">
          <a:avLst/>
        </a:prstGeom>
      </xdr:spPr>
    </xdr:pic>
    <xdr:clientData/>
  </xdr:oneCellAnchor>
  <xdr:twoCellAnchor editAs="oneCell">
    <xdr:from>
      <xdr:col>7</xdr:col>
      <xdr:colOff>19050</xdr:colOff>
      <xdr:row>65</xdr:row>
      <xdr:rowOff>47625</xdr:rowOff>
    </xdr:from>
    <xdr:to>
      <xdr:col>7</xdr:col>
      <xdr:colOff>1094291</xdr:colOff>
      <xdr:row>65</xdr:row>
      <xdr:rowOff>1219444</xdr:rowOff>
    </xdr:to>
    <xdr:pic>
      <xdr:nvPicPr>
        <xdr:cNvPr id="74" name="图片 73">
          <a:extLst>
            <a:ext uri="{FF2B5EF4-FFF2-40B4-BE49-F238E27FC236}">
              <a16:creationId xmlns:a16="http://schemas.microsoft.com/office/drawing/2014/main" id="{00000000-0008-0000-0000-00004A000000}"/>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Lst>
        </a:blip>
        <a:stretch>
          <a:fillRect/>
        </a:stretch>
      </xdr:blipFill>
      <xdr:spPr>
        <a:xfrm>
          <a:off x="9833610" y="51274345"/>
          <a:ext cx="1181735" cy="1171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45720</xdr:colOff>
      <xdr:row>1</xdr:row>
      <xdr:rowOff>0</xdr:rowOff>
    </xdr:from>
    <xdr:to>
      <xdr:col>5</xdr:col>
      <xdr:colOff>1142999</xdr:colOff>
      <xdr:row>1</xdr:row>
      <xdr:rowOff>1219199</xdr:rowOff>
    </xdr:to>
    <xdr:pic>
      <xdr:nvPicPr>
        <xdr:cNvPr id="2" name="图片 1">
          <a:extLst>
            <a:ext uri="{FF2B5EF4-FFF2-40B4-BE49-F238E27FC236}">
              <a16:creationId xmlns:a16="http://schemas.microsoft.com/office/drawing/2014/main" id="{53E0A68A-B2A4-4D98-B52D-9D59B11B76C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4236720" y="198120"/>
          <a:ext cx="1097279" cy="1219199"/>
        </a:xfrm>
        <a:prstGeom prst="rect">
          <a:avLst/>
        </a:prstGeom>
      </xdr:spPr>
    </xdr:pic>
    <xdr:clientData/>
  </xdr:twoCellAnchor>
  <xdr:twoCellAnchor editAs="oneCell">
    <xdr:from>
      <xdr:col>5</xdr:col>
      <xdr:colOff>30480</xdr:colOff>
      <xdr:row>6</xdr:row>
      <xdr:rowOff>22860</xdr:rowOff>
    </xdr:from>
    <xdr:to>
      <xdr:col>5</xdr:col>
      <xdr:colOff>1143000</xdr:colOff>
      <xdr:row>6</xdr:row>
      <xdr:rowOff>1213486</xdr:rowOff>
    </xdr:to>
    <xdr:pic>
      <xdr:nvPicPr>
        <xdr:cNvPr id="3" name="图片 2">
          <a:extLst>
            <a:ext uri="{FF2B5EF4-FFF2-40B4-BE49-F238E27FC236}">
              <a16:creationId xmlns:a16="http://schemas.microsoft.com/office/drawing/2014/main" id="{E673ECFC-7C94-490A-AE7F-94C2DC0DF09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059680" y="1821180"/>
          <a:ext cx="1112520" cy="1190626"/>
        </a:xfrm>
        <a:prstGeom prst="rect">
          <a:avLst/>
        </a:prstGeom>
      </xdr:spPr>
    </xdr:pic>
    <xdr:clientData/>
  </xdr:twoCellAnchor>
  <xdr:twoCellAnchor editAs="oneCell">
    <xdr:from>
      <xdr:col>5</xdr:col>
      <xdr:colOff>53340</xdr:colOff>
      <xdr:row>32</xdr:row>
      <xdr:rowOff>7620</xdr:rowOff>
    </xdr:from>
    <xdr:to>
      <xdr:col>5</xdr:col>
      <xdr:colOff>1150620</xdr:colOff>
      <xdr:row>33</xdr:row>
      <xdr:rowOff>542544</xdr:rowOff>
    </xdr:to>
    <xdr:pic>
      <xdr:nvPicPr>
        <xdr:cNvPr id="5" name="图片 4">
          <a:extLst>
            <a:ext uri="{FF2B5EF4-FFF2-40B4-BE49-F238E27FC236}">
              <a16:creationId xmlns:a16="http://schemas.microsoft.com/office/drawing/2014/main" id="{2A7A549F-BC95-4769-991B-CC5B0A56B3D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265420" y="24856440"/>
          <a:ext cx="1097280" cy="1129284"/>
        </a:xfrm>
        <a:prstGeom prst="rect">
          <a:avLst/>
        </a:prstGeom>
      </xdr:spPr>
    </xdr:pic>
    <xdr:clientData/>
  </xdr:twoCellAnchor>
  <xdr:twoCellAnchor editAs="oneCell">
    <xdr:from>
      <xdr:col>5</xdr:col>
      <xdr:colOff>22860</xdr:colOff>
      <xdr:row>35</xdr:row>
      <xdr:rowOff>60960</xdr:rowOff>
    </xdr:from>
    <xdr:to>
      <xdr:col>5</xdr:col>
      <xdr:colOff>1143038</xdr:colOff>
      <xdr:row>36</xdr:row>
      <xdr:rowOff>541020</xdr:rowOff>
    </xdr:to>
    <xdr:pic>
      <xdr:nvPicPr>
        <xdr:cNvPr id="6" name="图片 5">
          <a:extLst>
            <a:ext uri="{FF2B5EF4-FFF2-40B4-BE49-F238E27FC236}">
              <a16:creationId xmlns:a16="http://schemas.microsoft.com/office/drawing/2014/main" id="{29BAA55E-38FF-468E-9BC5-1EBF7438F31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052060" y="22814280"/>
          <a:ext cx="1120178" cy="1074420"/>
        </a:xfrm>
        <a:prstGeom prst="rect">
          <a:avLst/>
        </a:prstGeom>
      </xdr:spPr>
    </xdr:pic>
    <xdr:clientData/>
  </xdr:twoCellAnchor>
  <xdr:twoCellAnchor editAs="oneCell">
    <xdr:from>
      <xdr:col>5</xdr:col>
      <xdr:colOff>38100</xdr:colOff>
      <xdr:row>7</xdr:row>
      <xdr:rowOff>0</xdr:rowOff>
    </xdr:from>
    <xdr:to>
      <xdr:col>5</xdr:col>
      <xdr:colOff>1143000</xdr:colOff>
      <xdr:row>7</xdr:row>
      <xdr:rowOff>1215591</xdr:rowOff>
    </xdr:to>
    <xdr:pic>
      <xdr:nvPicPr>
        <xdr:cNvPr id="7" name="图片 6">
          <a:extLst>
            <a:ext uri="{FF2B5EF4-FFF2-40B4-BE49-F238E27FC236}">
              <a16:creationId xmlns:a16="http://schemas.microsoft.com/office/drawing/2014/main" id="{7BD3DFE9-46EC-4F49-B6EA-19B2014CE21B}"/>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067300" y="3025140"/>
          <a:ext cx="1104900" cy="1215591"/>
        </a:xfrm>
        <a:prstGeom prst="rect">
          <a:avLst/>
        </a:prstGeom>
      </xdr:spPr>
    </xdr:pic>
    <xdr:clientData/>
  </xdr:twoCellAnchor>
  <xdr:twoCellAnchor editAs="oneCell">
    <xdr:from>
      <xdr:col>5</xdr:col>
      <xdr:colOff>45720</xdr:colOff>
      <xdr:row>11</xdr:row>
      <xdr:rowOff>0</xdr:rowOff>
    </xdr:from>
    <xdr:to>
      <xdr:col>5</xdr:col>
      <xdr:colOff>1139190</xdr:colOff>
      <xdr:row>11</xdr:row>
      <xdr:rowOff>1198245</xdr:rowOff>
    </xdr:to>
    <xdr:pic>
      <xdr:nvPicPr>
        <xdr:cNvPr id="8" name="图片 7">
          <a:extLst>
            <a:ext uri="{FF2B5EF4-FFF2-40B4-BE49-F238E27FC236}">
              <a16:creationId xmlns:a16="http://schemas.microsoft.com/office/drawing/2014/main" id="{56DA1891-2C93-4296-961C-77DE6CF74723}"/>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074920" y="4251960"/>
          <a:ext cx="1093470" cy="1198245"/>
        </a:xfrm>
        <a:prstGeom prst="rect">
          <a:avLst/>
        </a:prstGeom>
      </xdr:spPr>
    </xdr:pic>
    <xdr:clientData/>
  </xdr:twoCellAnchor>
  <xdr:twoCellAnchor editAs="oneCell">
    <xdr:from>
      <xdr:col>5</xdr:col>
      <xdr:colOff>53340</xdr:colOff>
      <xdr:row>12</xdr:row>
      <xdr:rowOff>22860</xdr:rowOff>
    </xdr:from>
    <xdr:to>
      <xdr:col>5</xdr:col>
      <xdr:colOff>1123950</xdr:colOff>
      <xdr:row>12</xdr:row>
      <xdr:rowOff>1184910</xdr:rowOff>
    </xdr:to>
    <xdr:pic>
      <xdr:nvPicPr>
        <xdr:cNvPr id="9" name="图片 8">
          <a:extLst>
            <a:ext uri="{FF2B5EF4-FFF2-40B4-BE49-F238E27FC236}">
              <a16:creationId xmlns:a16="http://schemas.microsoft.com/office/drawing/2014/main" id="{0FE789DC-9BF7-461C-A32A-234789F7AA5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082540" y="5501640"/>
          <a:ext cx="1070610" cy="1162050"/>
        </a:xfrm>
        <a:prstGeom prst="rect">
          <a:avLst/>
        </a:prstGeom>
      </xdr:spPr>
    </xdr:pic>
    <xdr:clientData/>
  </xdr:twoCellAnchor>
  <xdr:twoCellAnchor editAs="oneCell">
    <xdr:from>
      <xdr:col>5</xdr:col>
      <xdr:colOff>0</xdr:colOff>
      <xdr:row>13</xdr:row>
      <xdr:rowOff>0</xdr:rowOff>
    </xdr:from>
    <xdr:to>
      <xdr:col>5</xdr:col>
      <xdr:colOff>1135380</xdr:colOff>
      <xdr:row>13</xdr:row>
      <xdr:rowOff>1498989</xdr:rowOff>
    </xdr:to>
    <xdr:pic>
      <xdr:nvPicPr>
        <xdr:cNvPr id="10" name="图片 9">
          <a:extLst>
            <a:ext uri="{FF2B5EF4-FFF2-40B4-BE49-F238E27FC236}">
              <a16:creationId xmlns:a16="http://schemas.microsoft.com/office/drawing/2014/main" id="{9CF669D3-4ECA-4C71-B78D-BA24C69B912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029200" y="6705600"/>
          <a:ext cx="1135380" cy="1498989"/>
        </a:xfrm>
        <a:prstGeom prst="rect">
          <a:avLst/>
        </a:prstGeom>
      </xdr:spPr>
    </xdr:pic>
    <xdr:clientData/>
  </xdr:twoCellAnchor>
  <xdr:twoCellAnchor editAs="oneCell">
    <xdr:from>
      <xdr:col>5</xdr:col>
      <xdr:colOff>0</xdr:colOff>
      <xdr:row>15</xdr:row>
      <xdr:rowOff>0</xdr:rowOff>
    </xdr:from>
    <xdr:to>
      <xdr:col>5</xdr:col>
      <xdr:colOff>1143000</xdr:colOff>
      <xdr:row>15</xdr:row>
      <xdr:rowOff>1219885</xdr:rowOff>
    </xdr:to>
    <xdr:pic>
      <xdr:nvPicPr>
        <xdr:cNvPr id="11" name="图片 10">
          <a:extLst>
            <a:ext uri="{FF2B5EF4-FFF2-40B4-BE49-F238E27FC236}">
              <a16:creationId xmlns:a16="http://schemas.microsoft.com/office/drawing/2014/main" id="{279FF7C5-E1F6-4B70-9901-85B929591132}"/>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5029200" y="8260080"/>
          <a:ext cx="1143000" cy="1219885"/>
        </a:xfrm>
        <a:prstGeom prst="rect">
          <a:avLst/>
        </a:prstGeom>
      </xdr:spPr>
    </xdr:pic>
    <xdr:clientData/>
  </xdr:twoCellAnchor>
  <xdr:twoCellAnchor editAs="oneCell">
    <xdr:from>
      <xdr:col>5</xdr:col>
      <xdr:colOff>15240</xdr:colOff>
      <xdr:row>16</xdr:row>
      <xdr:rowOff>7620</xdr:rowOff>
    </xdr:from>
    <xdr:to>
      <xdr:col>5</xdr:col>
      <xdr:colOff>1135380</xdr:colOff>
      <xdr:row>16</xdr:row>
      <xdr:rowOff>1211580</xdr:rowOff>
    </xdr:to>
    <xdr:pic>
      <xdr:nvPicPr>
        <xdr:cNvPr id="12" name="图片 11">
          <a:extLst>
            <a:ext uri="{FF2B5EF4-FFF2-40B4-BE49-F238E27FC236}">
              <a16:creationId xmlns:a16="http://schemas.microsoft.com/office/drawing/2014/main" id="{8C29A589-4F29-4E65-89F4-4E2504454B6D}"/>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5044440" y="9494520"/>
          <a:ext cx="1120140" cy="1203960"/>
        </a:xfrm>
        <a:prstGeom prst="rect">
          <a:avLst/>
        </a:prstGeom>
      </xdr:spPr>
    </xdr:pic>
    <xdr:clientData/>
  </xdr:twoCellAnchor>
  <xdr:twoCellAnchor editAs="oneCell">
    <xdr:from>
      <xdr:col>5</xdr:col>
      <xdr:colOff>0</xdr:colOff>
      <xdr:row>17</xdr:row>
      <xdr:rowOff>0</xdr:rowOff>
    </xdr:from>
    <xdr:to>
      <xdr:col>5</xdr:col>
      <xdr:colOff>1143000</xdr:colOff>
      <xdr:row>17</xdr:row>
      <xdr:rowOff>1204506</xdr:rowOff>
    </xdr:to>
    <xdr:pic>
      <xdr:nvPicPr>
        <xdr:cNvPr id="13" name="图片 12">
          <a:extLst>
            <a:ext uri="{FF2B5EF4-FFF2-40B4-BE49-F238E27FC236}">
              <a16:creationId xmlns:a16="http://schemas.microsoft.com/office/drawing/2014/main" id="{A7462FA5-9038-40CA-8795-DDAB43514D93}"/>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5029200" y="10713720"/>
          <a:ext cx="1143000" cy="1204506"/>
        </a:xfrm>
        <a:prstGeom prst="rect">
          <a:avLst/>
        </a:prstGeom>
      </xdr:spPr>
    </xdr:pic>
    <xdr:clientData/>
  </xdr:twoCellAnchor>
  <xdr:twoCellAnchor editAs="oneCell">
    <xdr:from>
      <xdr:col>5</xdr:col>
      <xdr:colOff>76200</xdr:colOff>
      <xdr:row>5</xdr:row>
      <xdr:rowOff>0</xdr:rowOff>
    </xdr:from>
    <xdr:to>
      <xdr:col>5</xdr:col>
      <xdr:colOff>1135380</xdr:colOff>
      <xdr:row>5</xdr:row>
      <xdr:rowOff>1135185</xdr:rowOff>
    </xdr:to>
    <xdr:pic>
      <xdr:nvPicPr>
        <xdr:cNvPr id="14" name="图片 13">
          <a:extLst>
            <a:ext uri="{FF2B5EF4-FFF2-40B4-BE49-F238E27FC236}">
              <a16:creationId xmlns:a16="http://schemas.microsoft.com/office/drawing/2014/main" id="{0430E301-AEDB-4158-AD43-B45B12FA57F4}"/>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5105400" y="1447800"/>
          <a:ext cx="1059180" cy="1135185"/>
        </a:xfrm>
        <a:prstGeom prst="rect">
          <a:avLst/>
        </a:prstGeom>
      </xdr:spPr>
    </xdr:pic>
    <xdr:clientData/>
  </xdr:twoCellAnchor>
  <xdr:twoCellAnchor editAs="oneCell">
    <xdr:from>
      <xdr:col>5</xdr:col>
      <xdr:colOff>53340</xdr:colOff>
      <xdr:row>18</xdr:row>
      <xdr:rowOff>30480</xdr:rowOff>
    </xdr:from>
    <xdr:to>
      <xdr:col>5</xdr:col>
      <xdr:colOff>1114425</xdr:colOff>
      <xdr:row>18</xdr:row>
      <xdr:rowOff>1183005</xdr:rowOff>
    </xdr:to>
    <xdr:pic>
      <xdr:nvPicPr>
        <xdr:cNvPr id="15" name="图片 14">
          <a:extLst>
            <a:ext uri="{FF2B5EF4-FFF2-40B4-BE49-F238E27FC236}">
              <a16:creationId xmlns:a16="http://schemas.microsoft.com/office/drawing/2014/main" id="{0A9F0014-BE07-4CA7-9E3E-40B5C4CDEAC9}"/>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5082540" y="12755880"/>
          <a:ext cx="1061085" cy="1152525"/>
        </a:xfrm>
        <a:prstGeom prst="rect">
          <a:avLst/>
        </a:prstGeom>
      </xdr:spPr>
    </xdr:pic>
    <xdr:clientData/>
  </xdr:twoCellAnchor>
  <xdr:twoCellAnchor editAs="oneCell">
    <xdr:from>
      <xdr:col>5</xdr:col>
      <xdr:colOff>60960</xdr:colOff>
      <xdr:row>20</xdr:row>
      <xdr:rowOff>0</xdr:rowOff>
    </xdr:from>
    <xdr:to>
      <xdr:col>5</xdr:col>
      <xdr:colOff>1133475</xdr:colOff>
      <xdr:row>20</xdr:row>
      <xdr:rowOff>1171575</xdr:rowOff>
    </xdr:to>
    <xdr:pic>
      <xdr:nvPicPr>
        <xdr:cNvPr id="16" name="图片 15">
          <a:extLst>
            <a:ext uri="{FF2B5EF4-FFF2-40B4-BE49-F238E27FC236}">
              <a16:creationId xmlns:a16="http://schemas.microsoft.com/office/drawing/2014/main" id="{03F40173-DC1C-4444-8E70-95E299DA6812}"/>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flipH="1">
          <a:off x="5090160" y="13952220"/>
          <a:ext cx="1072515" cy="1171575"/>
        </a:xfrm>
        <a:prstGeom prst="rect">
          <a:avLst/>
        </a:prstGeom>
      </xdr:spPr>
    </xdr:pic>
    <xdr:clientData/>
  </xdr:twoCellAnchor>
  <xdr:twoCellAnchor editAs="oneCell">
    <xdr:from>
      <xdr:col>5</xdr:col>
      <xdr:colOff>83820</xdr:colOff>
      <xdr:row>23</xdr:row>
      <xdr:rowOff>53340</xdr:rowOff>
    </xdr:from>
    <xdr:to>
      <xdr:col>5</xdr:col>
      <xdr:colOff>1110615</xdr:colOff>
      <xdr:row>23</xdr:row>
      <xdr:rowOff>1186815</xdr:rowOff>
    </xdr:to>
    <xdr:pic>
      <xdr:nvPicPr>
        <xdr:cNvPr id="17" name="图片 16">
          <a:extLst>
            <a:ext uri="{FF2B5EF4-FFF2-40B4-BE49-F238E27FC236}">
              <a16:creationId xmlns:a16="http://schemas.microsoft.com/office/drawing/2014/main" id="{67A73D61-E609-46F0-A3D3-7D4FCFB1AF85}"/>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5113020" y="15232380"/>
          <a:ext cx="1026795" cy="1133475"/>
        </a:xfrm>
        <a:prstGeom prst="rect">
          <a:avLst/>
        </a:prstGeom>
      </xdr:spPr>
    </xdr:pic>
    <xdr:clientData/>
  </xdr:twoCellAnchor>
  <xdr:twoCellAnchor editAs="oneCell">
    <xdr:from>
      <xdr:col>5</xdr:col>
      <xdr:colOff>0</xdr:colOff>
      <xdr:row>14</xdr:row>
      <xdr:rowOff>0</xdr:rowOff>
    </xdr:from>
    <xdr:to>
      <xdr:col>5</xdr:col>
      <xdr:colOff>1143000</xdr:colOff>
      <xdr:row>14</xdr:row>
      <xdr:rowOff>1999687</xdr:rowOff>
    </xdr:to>
    <xdr:pic>
      <xdr:nvPicPr>
        <xdr:cNvPr id="18" name="图片 17">
          <a:extLst>
            <a:ext uri="{FF2B5EF4-FFF2-40B4-BE49-F238E27FC236}">
              <a16:creationId xmlns:a16="http://schemas.microsoft.com/office/drawing/2014/main" id="{836EE347-9142-4F84-A21D-78A339BFEF76}"/>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5029200" y="9044940"/>
          <a:ext cx="1143000" cy="1999687"/>
        </a:xfrm>
        <a:prstGeom prst="rect">
          <a:avLst/>
        </a:prstGeom>
      </xdr:spPr>
    </xdr:pic>
    <xdr:clientData/>
  </xdr:twoCellAnchor>
  <xdr:twoCellAnchor editAs="oneCell">
    <xdr:from>
      <xdr:col>5</xdr:col>
      <xdr:colOff>60960</xdr:colOff>
      <xdr:row>24</xdr:row>
      <xdr:rowOff>22860</xdr:rowOff>
    </xdr:from>
    <xdr:to>
      <xdr:col>5</xdr:col>
      <xdr:colOff>1144905</xdr:colOff>
      <xdr:row>24</xdr:row>
      <xdr:rowOff>1209675</xdr:rowOff>
    </xdr:to>
    <xdr:pic>
      <xdr:nvPicPr>
        <xdr:cNvPr id="19" name="图片 18">
          <a:extLst>
            <a:ext uri="{FF2B5EF4-FFF2-40B4-BE49-F238E27FC236}">
              <a16:creationId xmlns:a16="http://schemas.microsoft.com/office/drawing/2014/main" id="{AA57A252-5A19-4ED5-ABD1-5230963264B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5273040" y="18440400"/>
          <a:ext cx="1083945" cy="1186815"/>
        </a:xfrm>
        <a:prstGeom prst="rect">
          <a:avLst/>
        </a:prstGeom>
      </xdr:spPr>
    </xdr:pic>
    <xdr:clientData/>
  </xdr:twoCellAnchor>
  <xdr:twoCellAnchor editAs="oneCell">
    <xdr:from>
      <xdr:col>5</xdr:col>
      <xdr:colOff>53340</xdr:colOff>
      <xdr:row>34</xdr:row>
      <xdr:rowOff>0</xdr:rowOff>
    </xdr:from>
    <xdr:to>
      <xdr:col>5</xdr:col>
      <xdr:colOff>1133475</xdr:colOff>
      <xdr:row>34</xdr:row>
      <xdr:rowOff>1171575</xdr:rowOff>
    </xdr:to>
    <xdr:pic>
      <xdr:nvPicPr>
        <xdr:cNvPr id="20" name="图片 19">
          <a:extLst>
            <a:ext uri="{FF2B5EF4-FFF2-40B4-BE49-F238E27FC236}">
              <a16:creationId xmlns:a16="http://schemas.microsoft.com/office/drawing/2014/main" id="{2EEADAAF-B7E4-4886-AAD5-A9FA46AEE2A9}"/>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5265420" y="26037540"/>
          <a:ext cx="1080135" cy="1171575"/>
        </a:xfrm>
        <a:prstGeom prst="rect">
          <a:avLst/>
        </a:prstGeom>
      </xdr:spPr>
    </xdr:pic>
    <xdr:clientData/>
  </xdr:twoCellAnchor>
  <xdr:twoCellAnchor editAs="oneCell">
    <xdr:from>
      <xdr:col>5</xdr:col>
      <xdr:colOff>45720</xdr:colOff>
      <xdr:row>25</xdr:row>
      <xdr:rowOff>22860</xdr:rowOff>
    </xdr:from>
    <xdr:to>
      <xdr:col>5</xdr:col>
      <xdr:colOff>1110614</xdr:colOff>
      <xdr:row>25</xdr:row>
      <xdr:rowOff>1191430</xdr:rowOff>
    </xdr:to>
    <xdr:pic>
      <xdr:nvPicPr>
        <xdr:cNvPr id="21" name="图片 20">
          <a:extLst>
            <a:ext uri="{FF2B5EF4-FFF2-40B4-BE49-F238E27FC236}">
              <a16:creationId xmlns:a16="http://schemas.microsoft.com/office/drawing/2014/main" id="{0080B014-13D6-41C3-B707-F21965F97E5B}"/>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5257800" y="19667220"/>
          <a:ext cx="1064894" cy="1168570"/>
        </a:xfrm>
        <a:prstGeom prst="rect">
          <a:avLst/>
        </a:prstGeom>
      </xdr:spPr>
    </xdr:pic>
    <xdr:clientData/>
  </xdr:twoCellAnchor>
  <xdr:twoCellAnchor editAs="oneCell">
    <xdr:from>
      <xdr:col>5</xdr:col>
      <xdr:colOff>0</xdr:colOff>
      <xdr:row>1</xdr:row>
      <xdr:rowOff>1249679</xdr:rowOff>
    </xdr:from>
    <xdr:to>
      <xdr:col>5</xdr:col>
      <xdr:colOff>1135380</xdr:colOff>
      <xdr:row>2</xdr:row>
      <xdr:rowOff>1233222</xdr:rowOff>
    </xdr:to>
    <xdr:pic>
      <xdr:nvPicPr>
        <xdr:cNvPr id="22" name="图片 21">
          <a:extLst>
            <a:ext uri="{FF2B5EF4-FFF2-40B4-BE49-F238E27FC236}">
              <a16:creationId xmlns:a16="http://schemas.microsoft.com/office/drawing/2014/main" id="{771D281F-E646-4A6E-A193-55B4CE472941}"/>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5212080" y="1447799"/>
          <a:ext cx="1135380" cy="1233223"/>
        </a:xfrm>
        <a:prstGeom prst="rect">
          <a:avLst/>
        </a:prstGeom>
      </xdr:spPr>
    </xdr:pic>
    <xdr:clientData/>
  </xdr:twoCellAnchor>
  <xdr:twoCellAnchor editAs="oneCell">
    <xdr:from>
      <xdr:col>5</xdr:col>
      <xdr:colOff>0</xdr:colOff>
      <xdr:row>26</xdr:row>
      <xdr:rowOff>0</xdr:rowOff>
    </xdr:from>
    <xdr:to>
      <xdr:col>5</xdr:col>
      <xdr:colOff>1143000</xdr:colOff>
      <xdr:row>26</xdr:row>
      <xdr:rowOff>1193132</xdr:rowOff>
    </xdr:to>
    <xdr:pic>
      <xdr:nvPicPr>
        <xdr:cNvPr id="23" name="图片 22">
          <a:extLst>
            <a:ext uri="{FF2B5EF4-FFF2-40B4-BE49-F238E27FC236}">
              <a16:creationId xmlns:a16="http://schemas.microsoft.com/office/drawing/2014/main" id="{F72C52C4-D4DB-4E6E-B18D-C1C7148C58A4}"/>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5212080" y="22120860"/>
          <a:ext cx="1143000" cy="1193132"/>
        </a:xfrm>
        <a:prstGeom prst="rect">
          <a:avLst/>
        </a:prstGeom>
      </xdr:spPr>
    </xdr:pic>
    <xdr:clientData/>
  </xdr:twoCellAnchor>
  <xdr:twoCellAnchor editAs="oneCell">
    <xdr:from>
      <xdr:col>5</xdr:col>
      <xdr:colOff>15239</xdr:colOff>
      <xdr:row>27</xdr:row>
      <xdr:rowOff>7620</xdr:rowOff>
    </xdr:from>
    <xdr:to>
      <xdr:col>6</xdr:col>
      <xdr:colOff>7720</xdr:colOff>
      <xdr:row>27</xdr:row>
      <xdr:rowOff>1211580</xdr:rowOff>
    </xdr:to>
    <xdr:pic>
      <xdr:nvPicPr>
        <xdr:cNvPr id="24" name="图片 23">
          <a:extLst>
            <a:ext uri="{FF2B5EF4-FFF2-40B4-BE49-F238E27FC236}">
              <a16:creationId xmlns:a16="http://schemas.microsoft.com/office/drawing/2014/main" id="{74E404B8-4049-427D-ACAD-ECB38121C300}"/>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flipH="1">
          <a:off x="5227319" y="23355300"/>
          <a:ext cx="1158341" cy="1203960"/>
        </a:xfrm>
        <a:prstGeom prst="rect">
          <a:avLst/>
        </a:prstGeom>
      </xdr:spPr>
    </xdr:pic>
    <xdr:clientData/>
  </xdr:twoCellAnchor>
  <xdr:twoCellAnchor editAs="oneCell">
    <xdr:from>
      <xdr:col>5</xdr:col>
      <xdr:colOff>30480</xdr:colOff>
      <xdr:row>19</xdr:row>
      <xdr:rowOff>45720</xdr:rowOff>
    </xdr:from>
    <xdr:to>
      <xdr:col>5</xdr:col>
      <xdr:colOff>1120140</xdr:colOff>
      <xdr:row>19</xdr:row>
      <xdr:rowOff>1181100</xdr:rowOff>
    </xdr:to>
    <xdr:pic>
      <xdr:nvPicPr>
        <xdr:cNvPr id="25" name="图片 24">
          <a:extLst>
            <a:ext uri="{FF2B5EF4-FFF2-40B4-BE49-F238E27FC236}">
              <a16:creationId xmlns:a16="http://schemas.microsoft.com/office/drawing/2014/main" id="{51702F6E-47FC-40C2-9B56-EA7803432E72}"/>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5242560" y="17259300"/>
          <a:ext cx="1089660" cy="1135380"/>
        </a:xfrm>
        <a:prstGeom prst="rect">
          <a:avLst/>
        </a:prstGeom>
      </xdr:spPr>
    </xdr:pic>
    <xdr:clientData/>
  </xdr:twoCellAnchor>
  <xdr:twoCellAnchor editAs="oneCell">
    <xdr:from>
      <xdr:col>5</xdr:col>
      <xdr:colOff>60960</xdr:colOff>
      <xdr:row>21</xdr:row>
      <xdr:rowOff>30480</xdr:rowOff>
    </xdr:from>
    <xdr:to>
      <xdr:col>5</xdr:col>
      <xdr:colOff>1100492</xdr:colOff>
      <xdr:row>21</xdr:row>
      <xdr:rowOff>1163956</xdr:rowOff>
    </xdr:to>
    <xdr:pic>
      <xdr:nvPicPr>
        <xdr:cNvPr id="26" name="图片 25">
          <a:extLst>
            <a:ext uri="{FF2B5EF4-FFF2-40B4-BE49-F238E27FC236}">
              <a16:creationId xmlns:a16="http://schemas.microsoft.com/office/drawing/2014/main" id="{A2EDBDF4-9579-427E-BB91-D7051DBE571E}"/>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5273040" y="19697700"/>
          <a:ext cx="1039532" cy="1133476"/>
        </a:xfrm>
        <a:prstGeom prst="rect">
          <a:avLst/>
        </a:prstGeom>
      </xdr:spPr>
    </xdr:pic>
    <xdr:clientData/>
  </xdr:twoCellAnchor>
  <xdr:twoCellAnchor editAs="oneCell">
    <xdr:from>
      <xdr:col>5</xdr:col>
      <xdr:colOff>76200</xdr:colOff>
      <xdr:row>22</xdr:row>
      <xdr:rowOff>22860</xdr:rowOff>
    </xdr:from>
    <xdr:to>
      <xdr:col>5</xdr:col>
      <xdr:colOff>1133475</xdr:colOff>
      <xdr:row>22</xdr:row>
      <xdr:rowOff>1184421</xdr:rowOff>
    </xdr:to>
    <xdr:pic>
      <xdr:nvPicPr>
        <xdr:cNvPr id="27" name="图片 26">
          <a:extLst>
            <a:ext uri="{FF2B5EF4-FFF2-40B4-BE49-F238E27FC236}">
              <a16:creationId xmlns:a16="http://schemas.microsoft.com/office/drawing/2014/main" id="{24BEAF3E-D53A-461D-A727-D365BBE6AEBE}"/>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5288280" y="20916900"/>
          <a:ext cx="1057275" cy="1161561"/>
        </a:xfrm>
        <a:prstGeom prst="rect">
          <a:avLst/>
        </a:prstGeom>
      </xdr:spPr>
    </xdr:pic>
    <xdr:clientData/>
  </xdr:twoCellAnchor>
  <xdr:twoCellAnchor editAs="oneCell">
    <xdr:from>
      <xdr:col>5</xdr:col>
      <xdr:colOff>0</xdr:colOff>
      <xdr:row>28</xdr:row>
      <xdr:rowOff>0</xdr:rowOff>
    </xdr:from>
    <xdr:to>
      <xdr:col>5</xdr:col>
      <xdr:colOff>1150620</xdr:colOff>
      <xdr:row>28</xdr:row>
      <xdr:rowOff>1207770</xdr:rowOff>
    </xdr:to>
    <xdr:pic>
      <xdr:nvPicPr>
        <xdr:cNvPr id="28" name="图片 27">
          <a:extLst>
            <a:ext uri="{FF2B5EF4-FFF2-40B4-BE49-F238E27FC236}">
              <a16:creationId xmlns:a16="http://schemas.microsoft.com/office/drawing/2014/main" id="{737CE8A6-121D-4F89-8F10-66CC58274052}"/>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5212080" y="28254960"/>
          <a:ext cx="1150620" cy="1207770"/>
        </a:xfrm>
        <a:prstGeom prst="rect">
          <a:avLst/>
        </a:prstGeom>
      </xdr:spPr>
    </xdr:pic>
    <xdr:clientData/>
  </xdr:twoCellAnchor>
  <xdr:twoCellAnchor editAs="oneCell">
    <xdr:from>
      <xdr:col>5</xdr:col>
      <xdr:colOff>30480</xdr:colOff>
      <xdr:row>8</xdr:row>
      <xdr:rowOff>0</xdr:rowOff>
    </xdr:from>
    <xdr:to>
      <xdr:col>5</xdr:col>
      <xdr:colOff>1150620</xdr:colOff>
      <xdr:row>8</xdr:row>
      <xdr:rowOff>1190625</xdr:rowOff>
    </xdr:to>
    <xdr:pic>
      <xdr:nvPicPr>
        <xdr:cNvPr id="29" name="图片 28">
          <a:extLst>
            <a:ext uri="{FF2B5EF4-FFF2-40B4-BE49-F238E27FC236}">
              <a16:creationId xmlns:a16="http://schemas.microsoft.com/office/drawing/2014/main" id="{EA8B6250-EBBB-4D80-A3DA-D33F6CBA0626}"/>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5242560" y="6286500"/>
          <a:ext cx="1120140" cy="1190625"/>
        </a:xfrm>
        <a:prstGeom prst="rect">
          <a:avLst/>
        </a:prstGeom>
      </xdr:spPr>
    </xdr:pic>
    <xdr:clientData/>
  </xdr:twoCellAnchor>
  <xdr:twoCellAnchor editAs="oneCell">
    <xdr:from>
      <xdr:col>5</xdr:col>
      <xdr:colOff>0</xdr:colOff>
      <xdr:row>9</xdr:row>
      <xdr:rowOff>0</xdr:rowOff>
    </xdr:from>
    <xdr:to>
      <xdr:col>5</xdr:col>
      <xdr:colOff>1135380</xdr:colOff>
      <xdr:row>9</xdr:row>
      <xdr:rowOff>1209675</xdr:rowOff>
    </xdr:to>
    <xdr:pic>
      <xdr:nvPicPr>
        <xdr:cNvPr id="30" name="图片 29">
          <a:extLst>
            <a:ext uri="{FF2B5EF4-FFF2-40B4-BE49-F238E27FC236}">
              <a16:creationId xmlns:a16="http://schemas.microsoft.com/office/drawing/2014/main" id="{B9D3081F-11FB-4516-B8C4-7FCCA5A35901}"/>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5212080" y="7513320"/>
          <a:ext cx="1135380" cy="1209675"/>
        </a:xfrm>
        <a:prstGeom prst="rect">
          <a:avLst/>
        </a:prstGeom>
      </xdr:spPr>
    </xdr:pic>
    <xdr:clientData/>
  </xdr:twoCellAnchor>
  <xdr:twoCellAnchor editAs="oneCell">
    <xdr:from>
      <xdr:col>5</xdr:col>
      <xdr:colOff>0</xdr:colOff>
      <xdr:row>3</xdr:row>
      <xdr:rowOff>0</xdr:rowOff>
    </xdr:from>
    <xdr:to>
      <xdr:col>5</xdr:col>
      <xdr:colOff>1076324</xdr:colOff>
      <xdr:row>3</xdr:row>
      <xdr:rowOff>1188719</xdr:rowOff>
    </xdr:to>
    <xdr:pic>
      <xdr:nvPicPr>
        <xdr:cNvPr id="31" name="图片 30">
          <a:extLst>
            <a:ext uri="{FF2B5EF4-FFF2-40B4-BE49-F238E27FC236}">
              <a16:creationId xmlns:a16="http://schemas.microsoft.com/office/drawing/2014/main" id="{A7F1BA96-7A69-4E39-8C44-CFEEDA8A9244}"/>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a:off x="5212080" y="2697480"/>
          <a:ext cx="1076324" cy="1188719"/>
        </a:xfrm>
        <a:prstGeom prst="rect">
          <a:avLst/>
        </a:prstGeom>
      </xdr:spPr>
    </xdr:pic>
    <xdr:clientData/>
  </xdr:twoCellAnchor>
  <xdr:twoCellAnchor editAs="oneCell">
    <xdr:from>
      <xdr:col>5</xdr:col>
      <xdr:colOff>0</xdr:colOff>
      <xdr:row>4</xdr:row>
      <xdr:rowOff>0</xdr:rowOff>
    </xdr:from>
    <xdr:to>
      <xdr:col>5</xdr:col>
      <xdr:colOff>1078230</xdr:colOff>
      <xdr:row>4</xdr:row>
      <xdr:rowOff>1200150</xdr:rowOff>
    </xdr:to>
    <xdr:pic>
      <xdr:nvPicPr>
        <xdr:cNvPr id="32" name="图片 31">
          <a:extLst>
            <a:ext uri="{FF2B5EF4-FFF2-40B4-BE49-F238E27FC236}">
              <a16:creationId xmlns:a16="http://schemas.microsoft.com/office/drawing/2014/main" id="{E63DC890-1D7F-4BB3-B761-AEC3B56D2A43}"/>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a:xfrm>
          <a:off x="5212080" y="3947160"/>
          <a:ext cx="1078230" cy="1200150"/>
        </a:xfrm>
        <a:prstGeom prst="rect">
          <a:avLst/>
        </a:prstGeom>
      </xdr:spPr>
    </xdr:pic>
    <xdr:clientData/>
  </xdr:twoCellAnchor>
  <xdr:twoCellAnchor editAs="oneCell">
    <xdr:from>
      <xdr:col>5</xdr:col>
      <xdr:colOff>22860</xdr:colOff>
      <xdr:row>10</xdr:row>
      <xdr:rowOff>38100</xdr:rowOff>
    </xdr:from>
    <xdr:to>
      <xdr:col>5</xdr:col>
      <xdr:colOff>1158240</xdr:colOff>
      <xdr:row>10</xdr:row>
      <xdr:rowOff>1209919</xdr:rowOff>
    </xdr:to>
    <xdr:pic>
      <xdr:nvPicPr>
        <xdr:cNvPr id="33" name="图片 32">
          <a:extLst>
            <a:ext uri="{FF2B5EF4-FFF2-40B4-BE49-F238E27FC236}">
              <a16:creationId xmlns:a16="http://schemas.microsoft.com/office/drawing/2014/main" id="{D39E1962-4FCC-4CAC-8C04-CCA93EB1E65D}"/>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Lst>
        </a:blip>
        <a:stretch>
          <a:fillRect/>
        </a:stretch>
      </xdr:blipFill>
      <xdr:spPr>
        <a:xfrm>
          <a:off x="5234940" y="11277600"/>
          <a:ext cx="1135380" cy="11718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obile.yangkeduo.com/goods.html?refer_share_id=AMgLTbSOL2frXpkVQiFwZ1RJgXqPVUL7&amp;refer_share_channel=message&amp;_oak_share_detail_id=2295668418&amp;_wvx=10&amp;pxq_secret_key=5A5P6QDN2BRVWSEKYEVPGE4DK5BWGIKCKCEYL4KGQZF4YAOLZXJA&amp;_oak_share_time=1677298266&amp;_wv=41729&amp;share_uin=SP3G7WJ75HGPIPU3HAYOURWIPA_GEXDA&amp;page_from=23&amp;refer_share_uin=SP3G7WJ75HGPIPU3HAYOURWIPA_GEXDA&amp;goods_id=363616115179&amp;_oak_share_snapshot_num=769" TargetMode="External"/><Relationship Id="rId13" Type="http://schemas.openxmlformats.org/officeDocument/2006/relationships/hyperlink" Target="https://mobile.yangkeduo.com/goods.html?_x_org=1&amp;refer_share_uin=SP3G7WJ75HGPIPU3HAYOURWIPA_GEXDA&amp;_x_query=%E6%9E%9C%E7%9B%98%20%E5%AE%A2%E5%8E%85&amp;share_uin=SP3G7WJ75HGPIPU3HAYOURWIPA_GEXDA&amp;page_from=23&amp;_wv=41729&amp;refer_share_channel=message&amp;refer_share_id=rEalmEEZ0lKhJ3N4DMNmtK5RzRLfTDEa&amp;goods_id=253770628371&amp;pxq_secret_key=VVGEI6V4LGRVY57CE3TR5PFSXGKLHBBV7I6ZGSJ3ODSN5JTEUY2Q&amp;_wvx=10" TargetMode="External"/><Relationship Id="rId3" Type="http://schemas.openxmlformats.org/officeDocument/2006/relationships/hyperlink" Target="https://mobile.yangkeduo.com/goods2.html?_wvx=10&amp;refer_share_uin=SP3G7WJ75HGPIPU3HAYOURWIPA_GEXDA&amp;refer_share_id=sgX1Bkemq1LLUmxs3GScY3wfvsxDuJoC&amp;share_uin=SP3G7WJ75HGPIPU3HAYOURWIPA_GEXDA&amp;page_from=23&amp;_wv=41729&amp;refer_share_channel=message&amp;pxq_secret_key=5A5P6QDN2BRVWSEKYEVPGE4DK4FVTKKI76QE77WEWWFXNICBRSOA&amp;goods_id=432319203515" TargetMode="External"/><Relationship Id="rId7" Type="http://schemas.openxmlformats.org/officeDocument/2006/relationships/hyperlink" Target="https://mobile.yangkeduo.com/goods1.html?_x_org=1&amp;refer_share_uin=SP3G7WJ75HGPIPU3HAYOURWIPA_GEXDA&amp;_x_query=%E5%85%A5%E6%88%B7%E9%97%A8%E5%AF%B9%E8%81%94&amp;share_uin=SP3G7WJ75HGPIPU3HAYOURWIPA_GEXDA&amp;page_from=23&amp;_wv=41729&amp;refer_share_channel=message&amp;refer_share_id=ht9jYwUC96EjRQPgbnd5hTPGKI0kIRRE&amp;goods_id=402550967143&amp;pxq_secret_key=TTUBUJN4JAFXDKPMBCV5NKERIAWX2BOIXRBHASY34NGHWACKS3GA&amp;_wvx=10" TargetMode="External"/><Relationship Id="rId12" Type="http://schemas.openxmlformats.org/officeDocument/2006/relationships/hyperlink" Target="https://mobile.yangkeduo.com/goods.html?_x_org=1&amp;refer_share_uin=SP3G7WJ75HGPIPU3HAYOURWIPA_GEXDA&amp;_x_query=%E7%BB%93%E5%A9%9A%E5%85%A5%E6%88%B7%E9%97%A8%E5%AF%B9%E8%81%94&amp;share_uin=SP3G7WJ75HGPIPU3HAYOURWIPA_GEXDA&amp;page_from=23&amp;_wv=41729&amp;refer_share_channel=message&amp;refer_share_id=TWh7vKMDGCtQu6AGL798fHn9nkpm8I7Z&amp;goods_id=402550967143&amp;pxq_secret_key=5A5P6QDN2BRVWSEKYEVPGE4DK4T3KSOBT46OGDTBCK6D6QMCPPJQ&amp;_wvx=10" TargetMode="External"/><Relationship Id="rId2" Type="http://schemas.openxmlformats.org/officeDocument/2006/relationships/hyperlink" Target="https://mobile.yangkeduo.com/goods2.html?_x_org=1&amp;refer_share_uin=SP3G7WJ75HGPIPU3HAYOURWIPA_GEXDA&amp;_x_query=%E7%BA%A2%E8%89%B2%E6%8A%B1%E6%9E%95&amp;share_uin=SP3G7WJ75HGPIPU3HAYOURWIPA_GEXDA&amp;page_from=23&amp;_wv=41729&amp;refer_share_channel=message&amp;refer_share_id=O1hq8FwnMdrdvvgA0oSQnk4O3NzUqmkw&amp;goods_id=378956424481&amp;pxq_secret_key=5A5P6QDN2BRVWSEKYEVPGE4DK4RCFEUG7BWGNPVFU4PRX75ZMF7A&amp;_wvx=10" TargetMode="External"/><Relationship Id="rId1" Type="http://schemas.openxmlformats.org/officeDocument/2006/relationships/hyperlink" Target="https://mobile.yangkeduo.com/goods.html?refer_share_id=1sG3pGQr8GKcmOfjX2J59d9hri1BrzBT&amp;refer_share_channel=message&amp;_oak_share_detail_id=0&amp;_wvx=10&amp;pxq_secret_key=5A5P6QDN2BRVWSEKYEVPGE4DK6TVDDBALGVR7CEKEJMQY7VDXKVA&amp;_oak_share_time=1677297229&amp;_wv=41729&amp;share_uin=SP3G7WJ75HGPIPU3HAYOURWIPA_GEXDA&amp;page_from=23&amp;refer_share_uin=SP3G7WJ75HGPIPU3HAYOURWIPA_GEXDA&amp;goods_id=352424144708&amp;_oak_share_snapshot_num=998" TargetMode="External"/><Relationship Id="rId6" Type="http://schemas.openxmlformats.org/officeDocument/2006/relationships/hyperlink" Target="https://mobile.yangkeduo.com/goods1.html?_wvx=10&amp;refer_share_uin=SP3G7WJ75HGPIPU3HAYOURWIPA_GEXDA&amp;refer_share_id=YgvohRIwrxWWsDA1jMvCyR0pITHoSMpJ&amp;share_uin=SP3G7WJ75HGPIPU3HAYOURWIPA_GEXDA&amp;page_from=23&amp;_wv=41729&amp;refer_share_channel=message&amp;pxq_secret_key=TTUBUJN4JAFXDKPMBCV5NKERIALTO5MXXESFEGE7LMHWIQKJRNEA&amp;goods_id=178563820904" TargetMode="External"/><Relationship Id="rId11" Type="http://schemas.openxmlformats.org/officeDocument/2006/relationships/hyperlink" Target="https://mobile.yangkeduo.com/goods1.html?_x_org=1&amp;refer_share_uin=SP3G7WJ75HGPIPU3HAYOURWIPA_GEXDA&amp;_x_query=%E6%9E%9C%E7%9B%98&amp;share_uin=SP3G7WJ75HGPIPU3HAYOURWIPA_GEXDA&amp;page_from=23&amp;_wv=41729&amp;refer_share_channel=message&amp;refer_share_id=HgMkOhC9WOmRtN5dfKZdkfpyGrPWchtk&amp;goods_id=302424872741&amp;pxq_secret_key=TTUBUJN4JAFXDKPMBCV5NKERIAIM7SUY746FD5LVOKC43GLJBFEA&amp;_wvx=10" TargetMode="External"/><Relationship Id="rId5" Type="http://schemas.openxmlformats.org/officeDocument/2006/relationships/hyperlink" Target="https://mobile.yangkeduo.com/goods.html?_x_org=1&amp;refer_share_uin=SP3G7WJ75HGPIPU3HAYOURWIPA_GEXDA&amp;_x_query=%E7%AA%97%E5%B8%98%E7%BB%91%E5%B8%A6%E7%BB%93%E5%A9%9A&amp;share_uin=SP3G7WJ75HGPIPU3HAYOURWIPA_GEXDA&amp;page_from=23&amp;_wv=41729&amp;refer_share_channel=message&amp;refer_share_id=ko3QuAmjqdMqQDL1QO3t7MYES11pomeq&amp;goods_id=348699837395&amp;pxq_secret_key=TTUBUJN4JAFXDKPMBCV5NKERIB63XQNAR25FCHD6NO26VVXRFCHA&amp;_wvx=10" TargetMode="External"/><Relationship Id="rId10" Type="http://schemas.openxmlformats.org/officeDocument/2006/relationships/hyperlink" Target="https://mobile.yangkeduo.com/goods2.html?_x_org=1&amp;refer_share_uin=SP3G7WJ75HGPIPU3HAYOURWIPA_GEXDA&amp;_x_query=%E5%AE%87%E8%88%AA%E5%91%98%E9%92%A5%E5%8C%99%E6%94%B6%E7%BA%B3&amp;share_uin=SP3G7WJ75HGPIPU3HAYOURWIPA_GEXDA&amp;page_from=23&amp;_wv=41729&amp;refer_share_channel=message&amp;refer_share_id=SgSGXWicl5HdQ7osBXxFDTcq8X1i8B45&amp;goods_id=147423296856&amp;pxq_secret_key=TTUBUJN4JAFXDKPMBCV5NKERIA3SYBQBHMNEWLV6YBW2AXXKQ7AQ&amp;_wvx=10" TargetMode="External"/><Relationship Id="rId4" Type="http://schemas.openxmlformats.org/officeDocument/2006/relationships/hyperlink" Target="https://mobile.yangkeduo.com/goods1.html?_wvx=10&amp;refer_share_uin=SP3G7WJ75HGPIPU3HAYOURWIPA_GEXDA&amp;refer_share_id=tUYKmMMpMDoaUBFLbVMyBXRPMn7EMka0&amp;share_uin=SP3G7WJ75HGPIPU3HAYOURWIPA_GEXDA&amp;page_from=23&amp;_wv=41729&amp;refer_share_channel=message&amp;pxq_secret_key=5A5P6QDN2BRVWSEKYEVPGE4DK6U45KMJB74NIKQ5TZFSQGFV4VOA&amp;goods_id=412346545390" TargetMode="External"/><Relationship Id="rId9" Type="http://schemas.openxmlformats.org/officeDocument/2006/relationships/hyperlink" Target="https://mobile.yangkeduo.com/goods.html?refer_share_id=AMgLTbSOL2frXpkVQiFwZ1RJgXqPVUL7&amp;refer_share_channel=message&amp;_oak_share_detail_id=2295668418&amp;_wvx=10&amp;pxq_secret_key=5A5P6QDN2BRVWSEKYEVPGE4DK5BWGIKCKCEYL4KGQZF4YAOLZXJA&amp;_oak_share_time=1677298266&amp;_wv=41729&amp;share_uin=SP3G7WJ75HGPIPU3HAYOURWIPA_GEXDA&amp;page_from=23&amp;refer_share_uin=SP3G7WJ75HGPIPU3HAYOURWIPA_GEXDA&amp;goods_id=363616115179&amp;_oak_share_snapshot_num=769" TargetMode="External"/><Relationship Id="rId1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mobile.yangkeduo.com/goods.html?refer_share_id=il20PtUhxRVShEXooXMshKOgmZD4BWHO&amp;refer_share_channel=message&amp;_oak_share_detail_id=0&amp;_wvx=10&amp;pxq_secret_key=5A5P6QDN2BRVWSEKYEVPGE4DK6VPIIA7CZUCMMC2VPJQEIK3WBUQ&amp;_oak_share_time=1677299568&amp;_wv=41729&amp;share_uin=SP3G7WJ75HGPIPU3HAYOURWIPA_GEXDA&amp;page_from=23&amp;refer_share_uin=SP3G7WJ75HGPIPU3HAYOURWIPA_GEXDA&amp;goods_id=291230833945&amp;_oak_share_snapshot_num=1198" TargetMode="External"/><Relationship Id="rId13" Type="http://schemas.openxmlformats.org/officeDocument/2006/relationships/hyperlink" Target="https://mobile.yangkeduo.com/goods.html?_x_org=1&amp;refer_share_uin=SP3G7WJ75HGPIPU3HAYOURWIPA_GEXDA&amp;_x_query=%E6%9E%9C%E7%9B%98%20%E5%AE%A2%E5%8E%85&amp;share_uin=SP3G7WJ75HGPIPU3HAYOURWIPA_GEXDA&amp;page_from=23&amp;_wv=41729&amp;refer_share_channel=message&amp;refer_share_id=rEalmEEZ0lKhJ3N4DMNmtK5RzRLfTDEa&amp;goods_id=253770628371&amp;pxq_secret_key=VVGEI6V4LGRVY57CE3TR5PFSXGKLHBBV7I6ZGSJ3ODSN5JTEUY2Q&amp;_wvx=10" TargetMode="External"/><Relationship Id="rId3" Type="http://schemas.openxmlformats.org/officeDocument/2006/relationships/hyperlink" Target="https://mobile.yangkeduo.com/goods.html?refer_share_id=1sG3pGQr8GKcmOfjX2J59d9hri1BrzBT&amp;refer_share_channel=message&amp;_oak_share_detail_id=0&amp;_wvx=10&amp;pxq_secret_key=5A5P6QDN2BRVWSEKYEVPGE4DK6TVDDBALGVR7CEKEJMQY7VDXKVA&amp;_oak_share_time=1677297229&amp;_wv=41729&amp;share_uin=SP3G7WJ75HGPIPU3HAYOURWIPA_GEXDA&amp;page_from=23&amp;refer_share_uin=SP3G7WJ75HGPIPU3HAYOURWIPA_GEXDA&amp;goods_id=352424144708&amp;_oak_share_snapshot_num=998" TargetMode="External"/><Relationship Id="rId7" Type="http://schemas.openxmlformats.org/officeDocument/2006/relationships/hyperlink" Target="https://mobile.yangkeduo.com/goods2.html?_x_org=1&amp;refer_share_uin=SP3G7WJ75HGPIPU3HAYOURWIPA_GEXDA&amp;_x_query=%E7%BA%A2%E8%89%B2%E6%8A%B1%E6%9E%95&amp;share_uin=SP3G7WJ75HGPIPU3HAYOURWIPA_GEXDA&amp;page_from=23&amp;_wv=41729&amp;refer_share_channel=message&amp;refer_share_id=O1hq8FwnMdrdvvgA0oSQnk4O3NzUqmkw&amp;goods_id=378956424481&amp;pxq_secret_key=5A5P6QDN2BRVWSEKYEVPGE4DK4RCFEUG7BWGNPVFU4PRX75ZMF7A&amp;_wvx=10" TargetMode="External"/><Relationship Id="rId12" Type="http://schemas.openxmlformats.org/officeDocument/2006/relationships/hyperlink" Target="https://mobile.yangkeduo.com/goods.html?refer_share_id=xQ6DkQdFCLAtupmid2yc5VVazrwRxk2p&amp;refer_share_channel=message&amp;_oak_share_detail_id=0&amp;_wvx=10&amp;pxq_secret_key=TTUBUJN4JAFXDKPMBCV5NKERICQVO7RGAI6DDWXXZ4T6SMWWL3RA&amp;_oak_share_time=1677301090&amp;_wv=41729&amp;share_uin=SP3G7WJ75HGPIPU3HAYOURWIPA_GEXDA&amp;page_from=23&amp;refer_share_uin=SP3G7WJ75HGPIPU3HAYOURWIPA_GEXDA&amp;goods_id=342282009394&amp;_oak_share_snapshot_num=1094" TargetMode="External"/><Relationship Id="rId2" Type="http://schemas.openxmlformats.org/officeDocument/2006/relationships/hyperlink" Target="https://mobile.yangkeduo.com/goods2.html?_x_org=1&amp;refer_share_uin=SP3G7WJ75HGPIPU3HAYOURWIPA_GEXDA&amp;_x_query=%E5%AE%87%E8%88%AA%E5%91%98%E9%92%A5%E5%8C%99%E6%94%B6%E7%BA%B3&amp;share_uin=SP3G7WJ75HGPIPU3HAYOURWIPA_GEXDA&amp;page_from=23&amp;_wv=41729&amp;refer_share_channel=message&amp;refer_share_id=SgSGXWicl5HdQ7osBXxFDTcq8X1i8B45&amp;goods_id=147423296856&amp;pxq_secret_key=TTUBUJN4JAFXDKPMBCV5NKERIA3SYBQBHMNEWLV6YBW2AXXKQ7AQ&amp;_wvx=10" TargetMode="External"/><Relationship Id="rId16" Type="http://schemas.openxmlformats.org/officeDocument/2006/relationships/drawing" Target="../drawings/drawing2.xml"/><Relationship Id="rId1" Type="http://schemas.openxmlformats.org/officeDocument/2006/relationships/hyperlink" Target="https://mobile.yangkeduo.com/goods1.html?_x_org=1&amp;refer_share_uin=SP3G7WJ75HGPIPU3HAYOURWIPA_GEXDA&amp;_x_query=%E5%85%A5%E6%88%B7%E9%97%A8%E5%AF%B9%E8%81%94&amp;share_uin=SP3G7WJ75HGPIPU3HAYOURWIPA_GEXDA&amp;page_from=23&amp;_wv=41729&amp;refer_share_channel=message&amp;refer_share_id=ht9jYwUC96EjRQPgbnd5hTPGKI0kIRRE&amp;goods_id=402550967143&amp;pxq_secret_key=TTUBUJN4JAFXDKPMBCV5NKERIAWX2BOIXRBHASY34NGHWACKS3GA&amp;_wvx=10" TargetMode="External"/><Relationship Id="rId6" Type="http://schemas.openxmlformats.org/officeDocument/2006/relationships/hyperlink" Target="https://mobile.yangkeduo.com/goods1.html?_x_org=1&amp;refer_share_uin=SP3G7WJ75HGPIPU3HAYOURWIPA_GEXDA&amp;_x_query=%E6%9E%9C%E7%9B%98&amp;share_uin=SP3G7WJ75HGPIPU3HAYOURWIPA_GEXDA&amp;page_from=23&amp;_wv=41729&amp;refer_share_channel=message&amp;refer_share_id=HgMkOhC9WOmRtN5dfKZdkfpyGrPWchtk&amp;goods_id=302424872741&amp;pxq_secret_key=TTUBUJN4JAFXDKPMBCV5NKERIAIM7SUY746FD5LVOKC43GLJBFEA&amp;_wvx=10" TargetMode="External"/><Relationship Id="rId11" Type="http://schemas.openxmlformats.org/officeDocument/2006/relationships/hyperlink" Target="https://mobile.yangkeduo.com/goods.html?_x_org=1&amp;refer_share_uin=SP3G7WJ75HGPIPU3HAYOURWIPA_GEXDA&amp;_x_query=%E7%BB%93%E5%A9%9A%E5%85%A5%E6%88%B7%E9%97%A8%E5%AF%B9%E8%81%94&amp;share_uin=SP3G7WJ75HGPIPU3HAYOURWIPA_GEXDA&amp;page_from=23&amp;_wv=41729&amp;refer_share_channel=message&amp;refer_share_id=TWh7vKMDGCtQu6AGL798fHn9nkpm8I7Z&amp;goods_id=402550967143&amp;pxq_secret_key=5A5P6QDN2BRVWSEKYEVPGE4DK4T3KSOBT46OGDTBCK6D6QMCPPJQ&amp;_wvx=10" TargetMode="External"/><Relationship Id="rId5" Type="http://schemas.openxmlformats.org/officeDocument/2006/relationships/hyperlink" Target="https://mobile.yangkeduo.com/goods2.html?_wvx=10&amp;refer_share_uin=SP3G7WJ75HGPIPU3HAYOURWIPA_GEXDA&amp;refer_share_id=sgX1Bkemq1LLUmxs3GScY3wfvsxDuJoC&amp;share_uin=SP3G7WJ75HGPIPU3HAYOURWIPA_GEXDA&amp;page_from=23&amp;_wv=41729&amp;refer_share_channel=message&amp;pxq_secret_key=5A5P6QDN2BRVWSEKYEVPGE4DK4FVTKKI76QE77WEWWFXNICBRSOA&amp;goods_id=432319203515" TargetMode="External"/><Relationship Id="rId15" Type="http://schemas.openxmlformats.org/officeDocument/2006/relationships/printerSettings" Target="../printerSettings/printerSettings1.bin"/><Relationship Id="rId10" Type="http://schemas.openxmlformats.org/officeDocument/2006/relationships/hyperlink" Target="https://mobile.yangkeduo.com/goods1.html?_wvx=10&amp;refer_share_uin=SP3G7WJ75HGPIPU3HAYOURWIPA_GEXDA&amp;refer_share_id=tUYKmMMpMDoaUBFLbVMyBXRPMn7EMka0&amp;share_uin=SP3G7WJ75HGPIPU3HAYOURWIPA_GEXDA&amp;page_from=23&amp;_wv=41729&amp;refer_share_channel=message&amp;pxq_secret_key=5A5P6QDN2BRVWSEKYEVPGE4DK6U45KMJB74NIKQ5TZFSQGFV4VOA&amp;goods_id=412346545390" TargetMode="External"/><Relationship Id="rId4" Type="http://schemas.openxmlformats.org/officeDocument/2006/relationships/hyperlink" Target="https://mobile.yangkeduo.com/goods.html?refer_share_id=AMgLTbSOL2frXpkVQiFwZ1RJgXqPVUL7&amp;refer_share_channel=message&amp;_oak_share_detail_id=2295668418&amp;_wvx=10&amp;pxq_secret_key=5A5P6QDN2BRVWSEKYEVPGE4DK5BWGIKCKCEYL4KGQZF4YAOLZXJA&amp;_oak_share_time=1677298266&amp;_wv=41729&amp;share_uin=SP3G7WJ75HGPIPU3HAYOURWIPA_GEXDA&amp;page_from=23&amp;refer_share_uin=SP3G7WJ75HGPIPU3HAYOURWIPA_GEXDA&amp;goods_id=363616115179&amp;_oak_share_snapshot_num=769" TargetMode="External"/><Relationship Id="rId9" Type="http://schemas.openxmlformats.org/officeDocument/2006/relationships/hyperlink" Target="https://mobile.yangkeduo.com/goods.html?_x_org=1&amp;refer_share_uin=SP3G7WJ75HGPIPU3HAYOURWIPA_GEXDA&amp;_x_query=%E7%AA%97%E5%B8%98%E7%BB%91%E5%B8%A6%E7%BB%93%E5%A9%9A&amp;share_uin=SP3G7WJ75HGPIPU3HAYOURWIPA_GEXDA&amp;page_from=23&amp;_wv=41729&amp;refer_share_channel=message&amp;refer_share_id=ko3QuAmjqdMqQDL1QO3t7MYES11pomeq&amp;goods_id=348699837395&amp;pxq_secret_key=TTUBUJN4JAFXDKPMBCV5NKERIB63XQNAR25FCHD6NO26VVXRFCHA&amp;_wvx=10" TargetMode="External"/><Relationship Id="rId14" Type="http://schemas.openxmlformats.org/officeDocument/2006/relationships/hyperlink" Target="https://mobile.yangkeduo.com/goods1.html?_wvx=10&amp;refer_share_uin=SP3G7WJ75HGPIPU3HAYOURWIPA_GEXDA&amp;refer_share_id=YgvohRIwrxWWsDA1jMvCyR0pITHoSMpJ&amp;share_uin=SP3G7WJ75HGPIPU3HAYOURWIPA_GEXDA&amp;page_from=23&amp;_wv=41729&amp;refer_share_channel=message&amp;pxq_secret_key=TTUBUJN4JAFXDKPMBCV5NKERIALTO5MXXESFEGE7LMHWIQKJRNEA&amp;goods_id=17856382090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76"/>
  <sheetViews>
    <sheetView workbookViewId="0">
      <pane ySplit="1" topLeftCell="A32" activePane="bottomLeft" state="frozen"/>
      <selection pane="bottomLeft" activeCell="C7" sqref="C7:C8"/>
    </sheetView>
  </sheetViews>
  <sheetFormatPr defaultColWidth="9" defaultRowHeight="13.8" x14ac:dyDescent="0.25"/>
  <cols>
    <col min="1" max="1" width="23.88671875" style="1" customWidth="1"/>
    <col min="2" max="2" width="19.44140625" customWidth="1"/>
    <col min="3" max="3" width="28.88671875" style="4" customWidth="1"/>
    <col min="4" max="4" width="6.88671875" style="1" customWidth="1"/>
    <col min="5" max="5" width="9" style="1" customWidth="1"/>
    <col min="6" max="6" width="16.6640625" customWidth="1"/>
    <col min="7" max="7" width="16" style="1" customWidth="1"/>
    <col min="8" max="8" width="16.33203125" customWidth="1"/>
  </cols>
  <sheetData>
    <row r="1" spans="1:9" s="1" customFormat="1" ht="23.4" customHeight="1" x14ac:dyDescent="0.25">
      <c r="A1" s="13" t="s">
        <v>0</v>
      </c>
      <c r="B1" s="13" t="s">
        <v>1</v>
      </c>
      <c r="C1" s="13" t="s">
        <v>2</v>
      </c>
      <c r="D1" s="13" t="s">
        <v>3</v>
      </c>
      <c r="E1" s="13" t="s">
        <v>4</v>
      </c>
      <c r="F1" s="13" t="s">
        <v>5</v>
      </c>
      <c r="G1" s="13" t="s">
        <v>6</v>
      </c>
      <c r="H1" s="13" t="s">
        <v>7</v>
      </c>
      <c r="I1" s="13" t="s">
        <v>8</v>
      </c>
    </row>
    <row r="2" spans="1:9" s="3" customFormat="1" ht="99" customHeight="1" x14ac:dyDescent="0.25">
      <c r="A2" s="27" t="s">
        <v>9</v>
      </c>
      <c r="B2" s="3" t="s">
        <v>10</v>
      </c>
      <c r="C2" s="16" t="s">
        <v>127</v>
      </c>
      <c r="D2" s="1">
        <v>1</v>
      </c>
      <c r="E2" s="18" t="s">
        <v>108</v>
      </c>
      <c r="G2" s="1">
        <v>24.2</v>
      </c>
      <c r="I2" s="6" t="s">
        <v>110</v>
      </c>
    </row>
    <row r="3" spans="1:9" x14ac:dyDescent="0.25">
      <c r="A3" s="27"/>
      <c r="B3" s="27" t="s">
        <v>12</v>
      </c>
      <c r="C3" s="19" t="s">
        <v>112</v>
      </c>
      <c r="D3" s="1">
        <v>6</v>
      </c>
      <c r="E3" s="1" t="s">
        <v>13</v>
      </c>
    </row>
    <row r="4" spans="1:9" s="3" customFormat="1" ht="93" customHeight="1" x14ac:dyDescent="0.25">
      <c r="A4" s="27"/>
      <c r="B4" s="27"/>
      <c r="C4" s="16" t="s">
        <v>115</v>
      </c>
      <c r="D4" s="1" t="s">
        <v>14</v>
      </c>
      <c r="E4" s="1"/>
      <c r="F4" s="17" t="s">
        <v>117</v>
      </c>
      <c r="G4" s="18" t="s">
        <v>119</v>
      </c>
      <c r="I4" s="17" t="s">
        <v>134</v>
      </c>
    </row>
    <row r="5" spans="1:9" s="3" customFormat="1" ht="97.5" customHeight="1" x14ac:dyDescent="0.25">
      <c r="A5" s="27"/>
      <c r="B5" s="27"/>
      <c r="C5" s="16" t="s">
        <v>128</v>
      </c>
      <c r="D5" s="1">
        <v>1</v>
      </c>
      <c r="E5" s="1" t="s">
        <v>15</v>
      </c>
      <c r="F5" s="17" t="s">
        <v>123</v>
      </c>
      <c r="G5" s="1">
        <v>38.9</v>
      </c>
      <c r="I5" s="6" t="s">
        <v>125</v>
      </c>
    </row>
    <row r="6" spans="1:9" s="3" customFormat="1" ht="96" customHeight="1" x14ac:dyDescent="0.25">
      <c r="A6" s="27" t="s">
        <v>16</v>
      </c>
      <c r="B6" s="5" t="s">
        <v>17</v>
      </c>
      <c r="C6" s="17" t="s">
        <v>137</v>
      </c>
      <c r="D6" s="1">
        <v>15</v>
      </c>
      <c r="E6" s="1" t="s">
        <v>15</v>
      </c>
      <c r="F6" s="16" t="s">
        <v>130</v>
      </c>
      <c r="G6" s="1"/>
      <c r="I6" s="25" t="s">
        <v>132</v>
      </c>
    </row>
    <row r="7" spans="1:9" s="3" customFormat="1" ht="47.1" customHeight="1" x14ac:dyDescent="0.25">
      <c r="A7" s="27"/>
      <c r="B7" s="3" t="s">
        <v>19</v>
      </c>
      <c r="C7" s="26" t="s">
        <v>143</v>
      </c>
      <c r="D7" s="1">
        <v>2</v>
      </c>
      <c r="E7" s="1" t="s">
        <v>15</v>
      </c>
      <c r="F7" s="26" t="s">
        <v>20</v>
      </c>
      <c r="G7" s="27"/>
      <c r="H7" s="27"/>
      <c r="I7" s="25"/>
    </row>
    <row r="8" spans="1:9" s="3" customFormat="1" ht="47.1" customHeight="1" x14ac:dyDescent="0.25">
      <c r="A8" s="27"/>
      <c r="B8" s="3" t="s">
        <v>21</v>
      </c>
      <c r="C8" s="24"/>
      <c r="D8" s="1">
        <v>2</v>
      </c>
      <c r="E8" s="1" t="s">
        <v>15</v>
      </c>
      <c r="F8" s="24"/>
      <c r="G8" s="27"/>
      <c r="H8" s="27"/>
      <c r="I8" s="25"/>
    </row>
    <row r="9" spans="1:9" s="3" customFormat="1" ht="90.75" customHeight="1" x14ac:dyDescent="0.25">
      <c r="A9" s="27"/>
      <c r="B9" s="3" t="s">
        <v>22</v>
      </c>
      <c r="C9" s="17" t="s">
        <v>144</v>
      </c>
      <c r="D9" s="1">
        <v>1</v>
      </c>
      <c r="E9" s="1" t="s">
        <v>23</v>
      </c>
      <c r="F9" s="17" t="s">
        <v>146</v>
      </c>
      <c r="G9" s="1">
        <v>9.9</v>
      </c>
      <c r="I9" s="6" t="s">
        <v>147</v>
      </c>
    </row>
    <row r="10" spans="1:9" s="3" customFormat="1" ht="90.75" customHeight="1" x14ac:dyDescent="0.25">
      <c r="A10" s="27"/>
      <c r="B10" s="3" t="s">
        <v>25</v>
      </c>
      <c r="C10" s="17" t="s">
        <v>149</v>
      </c>
      <c r="D10" s="1">
        <v>1</v>
      </c>
      <c r="E10" s="1" t="s">
        <v>15</v>
      </c>
      <c r="G10" s="1"/>
      <c r="I10" s="6" t="s">
        <v>27</v>
      </c>
    </row>
    <row r="11" spans="1:9" s="3" customFormat="1" ht="104.25" customHeight="1" x14ac:dyDescent="0.25">
      <c r="A11" s="27"/>
      <c r="B11" s="3" t="s">
        <v>19</v>
      </c>
      <c r="C11" s="16" t="s">
        <v>154</v>
      </c>
      <c r="D11" s="1">
        <v>1</v>
      </c>
      <c r="E11" s="1" t="s">
        <v>15</v>
      </c>
      <c r="F11" s="17" t="s">
        <v>156</v>
      </c>
      <c r="G11" s="1">
        <v>5.8</v>
      </c>
      <c r="I11" s="8" t="s">
        <v>159</v>
      </c>
    </row>
    <row r="12" spans="1:9" s="3" customFormat="1" ht="120.75" customHeight="1" x14ac:dyDescent="0.25">
      <c r="A12" s="27" t="s">
        <v>28</v>
      </c>
      <c r="B12" s="24" t="s">
        <v>29</v>
      </c>
      <c r="C12" s="16" t="s">
        <v>174</v>
      </c>
      <c r="D12" s="1">
        <v>1</v>
      </c>
      <c r="E12" s="1" t="s">
        <v>15</v>
      </c>
      <c r="G12" s="1"/>
    </row>
    <row r="13" spans="1:9" s="3" customFormat="1" ht="99" customHeight="1" x14ac:dyDescent="0.25">
      <c r="A13" s="27"/>
      <c r="B13" s="24"/>
      <c r="C13" s="16" t="s">
        <v>162</v>
      </c>
      <c r="D13" s="1">
        <v>1</v>
      </c>
      <c r="E13" s="1" t="s">
        <v>23</v>
      </c>
      <c r="F13" s="17" t="s">
        <v>164</v>
      </c>
      <c r="G13" s="1"/>
      <c r="I13" s="6" t="s">
        <v>167</v>
      </c>
    </row>
    <row r="14" spans="1:9" s="3" customFormat="1" ht="96.75" customHeight="1" x14ac:dyDescent="0.25">
      <c r="A14" s="27"/>
      <c r="B14" s="24"/>
      <c r="C14" s="16" t="s">
        <v>176</v>
      </c>
      <c r="D14" s="1">
        <v>1</v>
      </c>
      <c r="E14" s="1" t="s">
        <v>15</v>
      </c>
      <c r="G14" s="1">
        <v>69</v>
      </c>
      <c r="I14" s="6" t="s">
        <v>166</v>
      </c>
    </row>
    <row r="15" spans="1:9" x14ac:dyDescent="0.25">
      <c r="A15" s="27"/>
      <c r="B15" s="24"/>
      <c r="C15" s="19" t="s">
        <v>182</v>
      </c>
      <c r="D15" s="1">
        <v>6</v>
      </c>
      <c r="E15" s="1" t="s">
        <v>13</v>
      </c>
      <c r="I15" s="9"/>
    </row>
    <row r="16" spans="1:9" x14ac:dyDescent="0.25">
      <c r="A16" s="27"/>
      <c r="B16" s="24"/>
      <c r="C16" s="19" t="s">
        <v>178</v>
      </c>
      <c r="D16" s="1">
        <v>6</v>
      </c>
      <c r="E16" s="1" t="s">
        <v>13</v>
      </c>
      <c r="I16" s="9"/>
    </row>
    <row r="17" spans="1:9" x14ac:dyDescent="0.25">
      <c r="A17" s="27"/>
      <c r="B17" s="24"/>
      <c r="C17" s="22" t="s">
        <v>183</v>
      </c>
      <c r="D17" s="1">
        <v>3</v>
      </c>
      <c r="E17" s="1" t="s">
        <v>13</v>
      </c>
    </row>
    <row r="18" spans="1:9" s="3" customFormat="1" ht="95.25" customHeight="1" x14ac:dyDescent="0.25">
      <c r="A18" s="27" t="s">
        <v>30</v>
      </c>
      <c r="B18" s="27" t="s">
        <v>31</v>
      </c>
      <c r="C18" s="21" t="s">
        <v>170</v>
      </c>
      <c r="D18" s="1"/>
      <c r="E18" s="1"/>
      <c r="F18" s="17" t="s">
        <v>172</v>
      </c>
      <c r="G18" s="1"/>
      <c r="I18" s="3" t="s">
        <v>32</v>
      </c>
    </row>
    <row r="19" spans="1:9" s="3" customFormat="1" ht="96" customHeight="1" x14ac:dyDescent="0.25">
      <c r="A19" s="27"/>
      <c r="B19" s="27"/>
      <c r="C19" s="16" t="s">
        <v>198</v>
      </c>
      <c r="D19" s="1">
        <v>1</v>
      </c>
      <c r="E19" s="1" t="s">
        <v>15</v>
      </c>
      <c r="F19" s="17" t="s">
        <v>186</v>
      </c>
      <c r="G19" s="1"/>
      <c r="I19" s="6" t="s">
        <v>187</v>
      </c>
    </row>
    <row r="20" spans="1:9" s="3" customFormat="1" ht="14.25" customHeight="1" x14ac:dyDescent="0.25">
      <c r="A20" s="27"/>
      <c r="B20" s="27"/>
      <c r="C20" s="2" t="s">
        <v>33</v>
      </c>
      <c r="D20" s="1" t="s">
        <v>14</v>
      </c>
      <c r="E20" s="1"/>
      <c r="G20" s="1"/>
      <c r="I20" s="6"/>
    </row>
    <row r="21" spans="1:9" s="3" customFormat="1" ht="14.25" customHeight="1" x14ac:dyDescent="0.25">
      <c r="A21" s="27"/>
      <c r="B21" s="27"/>
      <c r="C21" s="2" t="s">
        <v>34</v>
      </c>
      <c r="D21" s="1" t="s">
        <v>14</v>
      </c>
      <c r="E21" s="1"/>
      <c r="G21" s="1"/>
      <c r="I21" s="6"/>
    </row>
    <row r="22" spans="1:9" s="3" customFormat="1" ht="14.25" customHeight="1" x14ac:dyDescent="0.25">
      <c r="A22" s="27"/>
      <c r="B22" s="27"/>
      <c r="C22" s="2" t="s">
        <v>35</v>
      </c>
      <c r="D22" s="1" t="s">
        <v>14</v>
      </c>
      <c r="E22" s="1"/>
      <c r="G22" s="1"/>
      <c r="I22" s="6"/>
    </row>
    <row r="23" spans="1:9" s="3" customFormat="1" ht="14.25" customHeight="1" x14ac:dyDescent="0.25">
      <c r="A23" s="27"/>
      <c r="B23" s="27"/>
      <c r="C23" s="16" t="s">
        <v>189</v>
      </c>
      <c r="D23" s="1"/>
      <c r="E23" s="1"/>
      <c r="G23" s="1"/>
      <c r="I23" s="6"/>
    </row>
    <row r="24" spans="1:9" s="3" customFormat="1" ht="14.25" customHeight="1" x14ac:dyDescent="0.25">
      <c r="A24" s="27"/>
      <c r="B24" s="27"/>
      <c r="C24" s="16" t="s">
        <v>193</v>
      </c>
      <c r="D24" s="1"/>
      <c r="E24" s="1"/>
      <c r="G24" s="1"/>
      <c r="I24" s="6"/>
    </row>
    <row r="25" spans="1:9" s="3" customFormat="1" ht="96" customHeight="1" x14ac:dyDescent="0.25">
      <c r="A25" s="27"/>
      <c r="B25" s="3" t="s">
        <v>36</v>
      </c>
      <c r="C25" s="16" t="s">
        <v>197</v>
      </c>
      <c r="D25" s="1">
        <v>2</v>
      </c>
      <c r="E25" s="1" t="s">
        <v>15</v>
      </c>
      <c r="F25" s="17" t="s">
        <v>199</v>
      </c>
      <c r="G25" s="1"/>
      <c r="I25" s="6" t="s">
        <v>200</v>
      </c>
    </row>
    <row r="26" spans="1:9" s="3" customFormat="1" ht="90" customHeight="1" x14ac:dyDescent="0.25">
      <c r="A26" s="27"/>
      <c r="B26" s="16" t="s">
        <v>205</v>
      </c>
      <c r="C26" s="16" t="s">
        <v>204</v>
      </c>
      <c r="D26" s="1">
        <v>2</v>
      </c>
      <c r="E26" s="1" t="s">
        <v>15</v>
      </c>
      <c r="G26" s="1">
        <v>68.900000000000006</v>
      </c>
      <c r="H26" s="1"/>
      <c r="I26" s="2"/>
    </row>
    <row r="27" spans="1:9" s="3" customFormat="1" ht="162.75" customHeight="1" x14ac:dyDescent="0.25">
      <c r="A27" s="27"/>
      <c r="B27" s="27" t="s">
        <v>38</v>
      </c>
      <c r="C27" s="16" t="s">
        <v>207</v>
      </c>
      <c r="D27" s="1">
        <v>1</v>
      </c>
      <c r="E27" s="1" t="s">
        <v>15</v>
      </c>
      <c r="G27" s="1"/>
      <c r="H27" s="1"/>
      <c r="I27" s="2"/>
    </row>
    <row r="28" spans="1:9" s="3" customFormat="1" ht="14.25" customHeight="1" x14ac:dyDescent="0.25">
      <c r="A28" s="27"/>
      <c r="B28" s="27"/>
      <c r="C28" s="16" t="s">
        <v>208</v>
      </c>
      <c r="D28" s="1">
        <v>1</v>
      </c>
      <c r="E28" s="1" t="s">
        <v>15</v>
      </c>
      <c r="G28" s="1"/>
      <c r="H28" s="1"/>
      <c r="I28" s="2"/>
    </row>
    <row r="29" spans="1:9" s="3" customFormat="1" ht="99" customHeight="1" x14ac:dyDescent="0.25">
      <c r="A29" s="27"/>
      <c r="B29" s="3" t="s">
        <v>39</v>
      </c>
      <c r="C29" s="16" t="s">
        <v>210</v>
      </c>
      <c r="D29" s="1">
        <v>1</v>
      </c>
      <c r="E29" s="1" t="s">
        <v>23</v>
      </c>
      <c r="F29" s="3" t="s">
        <v>41</v>
      </c>
      <c r="G29" s="1"/>
      <c r="I29" s="6" t="s">
        <v>218</v>
      </c>
    </row>
    <row r="30" spans="1:9" s="3" customFormat="1" ht="94.5" customHeight="1" x14ac:dyDescent="0.25">
      <c r="A30" s="27" t="s">
        <v>42</v>
      </c>
      <c r="B30" s="24" t="s">
        <v>43</v>
      </c>
      <c r="C30" s="16" t="s">
        <v>211</v>
      </c>
      <c r="D30" s="1">
        <v>2</v>
      </c>
      <c r="E30" s="1" t="s">
        <v>15</v>
      </c>
      <c r="G30" s="18" t="s">
        <v>213</v>
      </c>
      <c r="I30" s="6" t="s">
        <v>216</v>
      </c>
    </row>
    <row r="31" spans="1:9" x14ac:dyDescent="0.25">
      <c r="A31" s="27"/>
      <c r="B31" s="24"/>
      <c r="C31" s="19" t="s">
        <v>143</v>
      </c>
      <c r="D31" s="1">
        <v>1</v>
      </c>
      <c r="E31" s="1" t="s">
        <v>23</v>
      </c>
      <c r="F31" t="s">
        <v>20</v>
      </c>
    </row>
    <row r="32" spans="1:9" s="3" customFormat="1" ht="99" customHeight="1" x14ac:dyDescent="0.25">
      <c r="A32" s="27"/>
      <c r="B32" s="3" t="s">
        <v>44</v>
      </c>
      <c r="C32" s="2" t="s">
        <v>26</v>
      </c>
      <c r="D32" s="1">
        <v>2</v>
      </c>
      <c r="E32" s="1" t="s">
        <v>15</v>
      </c>
      <c r="F32" s="17" t="s">
        <v>153</v>
      </c>
      <c r="G32" s="1"/>
      <c r="I32" s="6" t="s">
        <v>151</v>
      </c>
    </row>
    <row r="33" spans="1:21" s="3" customFormat="1" ht="97.5" customHeight="1" x14ac:dyDescent="0.25">
      <c r="A33" s="27"/>
      <c r="B33" s="3" t="s">
        <v>46</v>
      </c>
      <c r="C33" s="16" t="s">
        <v>220</v>
      </c>
      <c r="D33" s="1">
        <v>2</v>
      </c>
      <c r="E33" s="1" t="s">
        <v>15</v>
      </c>
      <c r="F33" s="17" t="s">
        <v>222</v>
      </c>
      <c r="G33" s="1"/>
      <c r="I33" s="17" t="s">
        <v>224</v>
      </c>
    </row>
    <row r="34" spans="1:21" s="3" customFormat="1" ht="97.5" customHeight="1" x14ac:dyDescent="0.25">
      <c r="A34" s="27" t="s">
        <v>47</v>
      </c>
      <c r="B34" s="27" t="s">
        <v>48</v>
      </c>
      <c r="C34" s="16" t="s">
        <v>238</v>
      </c>
      <c r="D34" s="1">
        <v>1</v>
      </c>
      <c r="E34" s="1" t="s">
        <v>11</v>
      </c>
      <c r="G34" s="1">
        <v>14.03</v>
      </c>
      <c r="I34" s="3" t="s">
        <v>49</v>
      </c>
    </row>
    <row r="35" spans="1:21" s="3" customFormat="1" ht="90.75" customHeight="1" x14ac:dyDescent="0.25">
      <c r="A35" s="27"/>
      <c r="B35" s="27"/>
      <c r="C35" s="16" t="s">
        <v>229</v>
      </c>
      <c r="D35" s="1">
        <v>1</v>
      </c>
      <c r="E35" s="1" t="s">
        <v>15</v>
      </c>
      <c r="F35" s="17" t="s">
        <v>230</v>
      </c>
      <c r="G35" s="1">
        <v>9.8000000000000007</v>
      </c>
      <c r="H35" s="1"/>
      <c r="I35" s="7" t="s">
        <v>231</v>
      </c>
    </row>
    <row r="36" spans="1:21" s="3" customFormat="1" ht="14.25" customHeight="1" x14ac:dyDescent="0.25">
      <c r="A36" s="27"/>
      <c r="B36" s="2" t="s">
        <v>51</v>
      </c>
      <c r="C36" s="19" t="s">
        <v>137</v>
      </c>
      <c r="D36" s="1">
        <v>2</v>
      </c>
      <c r="E36" s="1" t="s">
        <v>15</v>
      </c>
      <c r="F36" t="s">
        <v>18</v>
      </c>
      <c r="G36" s="1"/>
      <c r="H36" s="1"/>
      <c r="I36" s="7"/>
    </row>
    <row r="37" spans="1:21" s="3" customFormat="1" ht="96" customHeight="1" x14ac:dyDescent="0.25">
      <c r="A37" s="27"/>
      <c r="B37" s="2" t="s">
        <v>43</v>
      </c>
      <c r="C37" s="16" t="s">
        <v>235</v>
      </c>
      <c r="D37" s="1">
        <v>2</v>
      </c>
      <c r="E37" s="1" t="s">
        <v>52</v>
      </c>
      <c r="G37" s="1"/>
      <c r="H37" s="1"/>
      <c r="I37" s="7"/>
    </row>
    <row r="38" spans="1:21" s="3" customFormat="1" ht="97.5" customHeight="1" x14ac:dyDescent="0.25">
      <c r="A38" s="27"/>
      <c r="B38" s="3" t="s">
        <v>53</v>
      </c>
      <c r="C38" s="2" t="s">
        <v>26</v>
      </c>
      <c r="D38" s="1">
        <v>2</v>
      </c>
      <c r="E38" s="1" t="s">
        <v>15</v>
      </c>
      <c r="F38" s="3" t="s">
        <v>54</v>
      </c>
      <c r="G38" s="1"/>
      <c r="I38" s="6" t="s">
        <v>55</v>
      </c>
    </row>
    <row r="39" spans="1:21" x14ac:dyDescent="0.25">
      <c r="A39" s="27"/>
      <c r="B39" t="s">
        <v>56</v>
      </c>
      <c r="C39" s="23" t="s">
        <v>239</v>
      </c>
      <c r="D39" s="1">
        <v>1</v>
      </c>
      <c r="E39" s="1" t="s">
        <v>23</v>
      </c>
      <c r="F39" t="s">
        <v>57</v>
      </c>
    </row>
    <row r="40" spans="1:21" x14ac:dyDescent="0.25">
      <c r="A40" s="27"/>
      <c r="B40" s="24" t="s">
        <v>58</v>
      </c>
      <c r="C40" s="19" t="s">
        <v>240</v>
      </c>
      <c r="D40" s="1">
        <v>1</v>
      </c>
      <c r="E40" s="1" t="s">
        <v>59</v>
      </c>
    </row>
    <row r="41" spans="1:21" x14ac:dyDescent="0.25">
      <c r="A41" s="27"/>
      <c r="B41" s="24"/>
      <c r="C41" s="19" t="s">
        <v>243</v>
      </c>
      <c r="D41" s="1" t="s">
        <v>14</v>
      </c>
    </row>
    <row r="42" spans="1:21" s="3" customFormat="1" ht="98.25" customHeight="1" x14ac:dyDescent="0.25">
      <c r="A42" s="27"/>
      <c r="B42" s="24"/>
      <c r="C42" s="16" t="s">
        <v>244</v>
      </c>
      <c r="D42" s="1">
        <v>1</v>
      </c>
      <c r="E42" s="1" t="s">
        <v>15</v>
      </c>
      <c r="F42" s="17" t="s">
        <v>245</v>
      </c>
      <c r="G42" s="1">
        <v>48</v>
      </c>
      <c r="I42" s="6" t="s">
        <v>247</v>
      </c>
    </row>
    <row r="43" spans="1:21" x14ac:dyDescent="0.25">
      <c r="A43" s="27"/>
      <c r="B43" s="24"/>
      <c r="C43" s="4" t="s">
        <v>40</v>
      </c>
      <c r="D43" s="1">
        <v>1</v>
      </c>
      <c r="E43" s="1" t="s">
        <v>15</v>
      </c>
      <c r="F43" t="s">
        <v>60</v>
      </c>
    </row>
    <row r="44" spans="1:21" s="3" customFormat="1" ht="89.4" customHeight="1" x14ac:dyDescent="0.25">
      <c r="A44" s="27"/>
      <c r="B44" s="24"/>
      <c r="C44" s="2" t="s">
        <v>249</v>
      </c>
      <c r="D44" s="1">
        <v>2</v>
      </c>
      <c r="E44" s="1" t="s">
        <v>15</v>
      </c>
      <c r="F44" s="3" t="s">
        <v>37</v>
      </c>
      <c r="G44" s="1"/>
    </row>
    <row r="45" spans="1:21" s="3" customFormat="1" ht="95.4" customHeight="1" x14ac:dyDescent="0.25">
      <c r="A45" s="27"/>
      <c r="B45" s="24"/>
      <c r="C45" s="16" t="s">
        <v>255</v>
      </c>
      <c r="D45" s="1">
        <v>2</v>
      </c>
      <c r="E45" s="1" t="s">
        <v>15</v>
      </c>
      <c r="F45" s="3" t="s">
        <v>37</v>
      </c>
      <c r="G45" s="1"/>
      <c r="I45" s="20" t="s">
        <v>252</v>
      </c>
      <c r="U45" s="5" t="s">
        <v>61</v>
      </c>
    </row>
    <row r="46" spans="1:21" x14ac:dyDescent="0.25">
      <c r="A46" s="27"/>
      <c r="B46" t="s">
        <v>62</v>
      </c>
      <c r="C46" s="4" t="s">
        <v>63</v>
      </c>
      <c r="D46" s="1">
        <v>2</v>
      </c>
      <c r="E46" s="1" t="s">
        <v>64</v>
      </c>
    </row>
    <row r="47" spans="1:21" s="3" customFormat="1" ht="101.4" customHeight="1" x14ac:dyDescent="0.25">
      <c r="A47" s="27"/>
      <c r="B47" s="2" t="s">
        <v>65</v>
      </c>
      <c r="C47" s="16" t="s">
        <v>259</v>
      </c>
      <c r="D47" s="1">
        <v>1</v>
      </c>
      <c r="E47" s="1" t="s">
        <v>15</v>
      </c>
      <c r="G47" s="1"/>
      <c r="H47" s="1"/>
      <c r="I47" s="10" t="s">
        <v>257</v>
      </c>
    </row>
    <row r="48" spans="1:21" s="3" customFormat="1" ht="101.4" customHeight="1" x14ac:dyDescent="0.25">
      <c r="A48" s="27"/>
      <c r="B48" s="24" t="s">
        <v>66</v>
      </c>
      <c r="C48" s="16" t="s">
        <v>260</v>
      </c>
      <c r="D48" s="1">
        <v>1</v>
      </c>
      <c r="E48" s="1" t="s">
        <v>23</v>
      </c>
      <c r="G48" s="1"/>
      <c r="H48" s="1"/>
      <c r="I48" s="10"/>
    </row>
    <row r="49" spans="1:9" s="3" customFormat="1" ht="100.2" customHeight="1" x14ac:dyDescent="0.25">
      <c r="A49" s="27"/>
      <c r="B49" s="24"/>
      <c r="C49" s="16" t="s">
        <v>262</v>
      </c>
      <c r="D49" s="1">
        <v>1</v>
      </c>
      <c r="E49" s="1" t="s">
        <v>23</v>
      </c>
      <c r="G49" s="1"/>
      <c r="I49" s="17" t="s">
        <v>261</v>
      </c>
    </row>
    <row r="50" spans="1:9" s="3" customFormat="1" ht="99" customHeight="1" x14ac:dyDescent="0.25">
      <c r="A50" s="27"/>
      <c r="B50" s="3" t="s">
        <v>67</v>
      </c>
      <c r="C50" s="2" t="s">
        <v>26</v>
      </c>
      <c r="D50" s="1">
        <v>6</v>
      </c>
      <c r="E50" s="1" t="s">
        <v>15</v>
      </c>
      <c r="G50" s="1"/>
      <c r="I50" s="3" t="s">
        <v>55</v>
      </c>
    </row>
    <row r="51" spans="1:9" x14ac:dyDescent="0.25">
      <c r="A51" s="27"/>
      <c r="B51" t="s">
        <v>68</v>
      </c>
      <c r="C51" s="19" t="s">
        <v>239</v>
      </c>
      <c r="D51" s="1">
        <v>1</v>
      </c>
      <c r="E51" s="1" t="s">
        <v>15</v>
      </c>
      <c r="F51" t="s">
        <v>18</v>
      </c>
    </row>
    <row r="52" spans="1:9" x14ac:dyDescent="0.25">
      <c r="A52" s="27" t="s">
        <v>69</v>
      </c>
      <c r="B52" t="s">
        <v>70</v>
      </c>
      <c r="C52" s="19" t="s">
        <v>137</v>
      </c>
      <c r="D52" s="1">
        <v>5</v>
      </c>
      <c r="E52" s="1" t="s">
        <v>15</v>
      </c>
      <c r="F52" t="s">
        <v>18</v>
      </c>
    </row>
    <row r="53" spans="1:9" s="3" customFormat="1" ht="99" customHeight="1" x14ac:dyDescent="0.25">
      <c r="A53" s="27"/>
      <c r="B53" s="3" t="s">
        <v>71</v>
      </c>
      <c r="C53" s="2" t="s">
        <v>26</v>
      </c>
      <c r="D53" s="1">
        <v>2</v>
      </c>
      <c r="E53" s="1" t="s">
        <v>15</v>
      </c>
      <c r="G53" s="1"/>
      <c r="I53" s="3" t="s">
        <v>55</v>
      </c>
    </row>
    <row r="54" spans="1:9" s="3" customFormat="1" x14ac:dyDescent="0.25">
      <c r="A54" s="27"/>
      <c r="B54" s="3" t="s">
        <v>72</v>
      </c>
      <c r="C54" s="2" t="s">
        <v>136</v>
      </c>
      <c r="D54" s="1">
        <v>2</v>
      </c>
      <c r="E54" s="1" t="s">
        <v>15</v>
      </c>
      <c r="F54" s="3" t="s">
        <v>18</v>
      </c>
      <c r="G54" s="1"/>
    </row>
    <row r="55" spans="1:9" s="3" customFormat="1" ht="98.25" customHeight="1" x14ac:dyDescent="0.25">
      <c r="A55" s="27"/>
      <c r="B55" s="3" t="s">
        <v>53</v>
      </c>
      <c r="C55" s="2" t="s">
        <v>26</v>
      </c>
      <c r="D55" s="1">
        <v>2</v>
      </c>
      <c r="E55" s="1" t="s">
        <v>15</v>
      </c>
      <c r="G55" s="1"/>
      <c r="I55" s="3" t="s">
        <v>55</v>
      </c>
    </row>
    <row r="56" spans="1:9" x14ac:dyDescent="0.25">
      <c r="A56" s="27"/>
      <c r="B56" t="s">
        <v>43</v>
      </c>
      <c r="C56" s="4" t="s">
        <v>142</v>
      </c>
      <c r="D56" s="1">
        <v>1</v>
      </c>
      <c r="E56" s="1" t="s">
        <v>23</v>
      </c>
      <c r="F56" t="s">
        <v>20</v>
      </c>
    </row>
    <row r="57" spans="1:9" x14ac:dyDescent="0.25">
      <c r="A57" s="27"/>
      <c r="B57" t="s">
        <v>73</v>
      </c>
      <c r="C57" s="4" t="s">
        <v>263</v>
      </c>
      <c r="F57" t="s">
        <v>60</v>
      </c>
    </row>
    <row r="58" spans="1:9" s="3" customFormat="1" ht="93.75" customHeight="1" x14ac:dyDescent="0.25">
      <c r="A58" s="27"/>
      <c r="B58" s="3" t="s">
        <v>74</v>
      </c>
      <c r="C58" s="16" t="s">
        <v>265</v>
      </c>
      <c r="D58" s="1">
        <v>1</v>
      </c>
      <c r="E58" s="1" t="s">
        <v>11</v>
      </c>
      <c r="G58" s="1">
        <v>14.03</v>
      </c>
      <c r="I58" s="3" t="s">
        <v>49</v>
      </c>
    </row>
    <row r="59" spans="1:9" s="3" customFormat="1" ht="99" customHeight="1" x14ac:dyDescent="0.25">
      <c r="A59" s="27" t="s">
        <v>75</v>
      </c>
      <c r="B59" s="3" t="s">
        <v>71</v>
      </c>
      <c r="C59" s="2" t="s">
        <v>26</v>
      </c>
      <c r="D59" s="1">
        <v>2</v>
      </c>
      <c r="E59" s="1" t="s">
        <v>15</v>
      </c>
      <c r="G59" s="1"/>
      <c r="I59" s="3" t="s">
        <v>55</v>
      </c>
    </row>
    <row r="60" spans="1:9" x14ac:dyDescent="0.25">
      <c r="A60" s="27"/>
      <c r="B60" t="s">
        <v>70</v>
      </c>
      <c r="C60" s="2" t="s">
        <v>136</v>
      </c>
      <c r="D60" s="1">
        <v>3</v>
      </c>
      <c r="E60" s="1" t="s">
        <v>23</v>
      </c>
      <c r="F60" t="s">
        <v>18</v>
      </c>
    </row>
    <row r="61" spans="1:9" x14ac:dyDescent="0.25">
      <c r="A61" s="27"/>
      <c r="B61" t="s">
        <v>51</v>
      </c>
      <c r="C61" s="2" t="s">
        <v>136</v>
      </c>
      <c r="D61" s="1">
        <v>2</v>
      </c>
      <c r="E61" s="1" t="s">
        <v>23</v>
      </c>
      <c r="F61" t="s">
        <v>18</v>
      </c>
    </row>
    <row r="62" spans="1:9" x14ac:dyDescent="0.25">
      <c r="A62" s="27"/>
      <c r="B62" t="s">
        <v>43</v>
      </c>
      <c r="C62" s="4" t="s">
        <v>142</v>
      </c>
      <c r="D62" s="1">
        <v>3</v>
      </c>
      <c r="E62" s="1" t="s">
        <v>23</v>
      </c>
      <c r="F62" t="s">
        <v>20</v>
      </c>
    </row>
    <row r="63" spans="1:9" s="3" customFormat="1" ht="98.25" customHeight="1" x14ac:dyDescent="0.25">
      <c r="A63" s="27"/>
      <c r="B63" s="3" t="s">
        <v>53</v>
      </c>
      <c r="C63" s="2" t="s">
        <v>26</v>
      </c>
      <c r="D63" s="1">
        <v>2</v>
      </c>
      <c r="E63" s="1" t="s">
        <v>15</v>
      </c>
      <c r="G63" s="1"/>
      <c r="I63" s="3" t="s">
        <v>55</v>
      </c>
    </row>
    <row r="64" spans="1:9" x14ac:dyDescent="0.25">
      <c r="A64" s="27"/>
      <c r="B64" t="s">
        <v>73</v>
      </c>
      <c r="C64" s="4" t="s">
        <v>263</v>
      </c>
      <c r="D64" s="1">
        <v>1</v>
      </c>
      <c r="E64" s="1" t="s">
        <v>23</v>
      </c>
      <c r="F64" t="s">
        <v>60</v>
      </c>
    </row>
    <row r="65" spans="1:9" s="3" customFormat="1" ht="96.75" customHeight="1" x14ac:dyDescent="0.25">
      <c r="A65" s="27"/>
      <c r="B65" s="3" t="s">
        <v>74</v>
      </c>
      <c r="C65" s="16" t="s">
        <v>267</v>
      </c>
      <c r="D65" s="1">
        <v>1</v>
      </c>
      <c r="E65" s="1" t="s">
        <v>11</v>
      </c>
      <c r="G65" s="1">
        <v>12.68</v>
      </c>
      <c r="I65" s="3" t="s">
        <v>49</v>
      </c>
    </row>
    <row r="66" spans="1:9" s="3" customFormat="1" ht="96.75" customHeight="1" x14ac:dyDescent="0.25">
      <c r="A66" s="27" t="s">
        <v>76</v>
      </c>
      <c r="B66" s="17" t="s">
        <v>268</v>
      </c>
      <c r="C66" s="16" t="s">
        <v>272</v>
      </c>
      <c r="D66" s="1">
        <v>1</v>
      </c>
      <c r="E66" s="1" t="s">
        <v>23</v>
      </c>
      <c r="F66" s="3" t="s">
        <v>77</v>
      </c>
      <c r="G66" s="1">
        <v>4.5</v>
      </c>
      <c r="I66" s="17" t="s">
        <v>270</v>
      </c>
    </row>
    <row r="67" spans="1:9" s="3" customFormat="1" ht="14.25" customHeight="1" x14ac:dyDescent="0.25">
      <c r="A67" s="27"/>
      <c r="B67" s="3" t="s">
        <v>43</v>
      </c>
      <c r="C67" s="19" t="s">
        <v>273</v>
      </c>
      <c r="D67" s="1">
        <v>2</v>
      </c>
      <c r="E67" s="1" t="s">
        <v>15</v>
      </c>
      <c r="F67" s="3" t="s">
        <v>18</v>
      </c>
      <c r="G67" s="1"/>
    </row>
    <row r="68" spans="1:9" x14ac:dyDescent="0.25">
      <c r="A68" s="1" t="s">
        <v>78</v>
      </c>
      <c r="B68" s="1"/>
      <c r="C68" s="2" t="s">
        <v>79</v>
      </c>
    </row>
    <row r="69" spans="1:9" x14ac:dyDescent="0.25">
      <c r="C69" s="2" t="s">
        <v>80</v>
      </c>
    </row>
    <row r="70" spans="1:9" x14ac:dyDescent="0.25">
      <c r="C70" s="2" t="s">
        <v>81</v>
      </c>
    </row>
    <row r="71" spans="1:9" x14ac:dyDescent="0.25">
      <c r="C71" s="2" t="s">
        <v>82</v>
      </c>
    </row>
    <row r="72" spans="1:9" x14ac:dyDescent="0.25">
      <c r="C72" s="2" t="s">
        <v>83</v>
      </c>
    </row>
    <row r="73" spans="1:9" x14ac:dyDescent="0.25">
      <c r="C73" s="2" t="s">
        <v>84</v>
      </c>
    </row>
    <row r="74" spans="1:9" x14ac:dyDescent="0.25">
      <c r="C74" s="2" t="s">
        <v>85</v>
      </c>
    </row>
    <row r="75" spans="1:9" x14ac:dyDescent="0.25">
      <c r="C75" s="4" t="s">
        <v>86</v>
      </c>
      <c r="D75" s="1">
        <v>5</v>
      </c>
      <c r="E75" s="1" t="s">
        <v>15</v>
      </c>
      <c r="F75" t="s">
        <v>87</v>
      </c>
    </row>
    <row r="76" spans="1:9" x14ac:dyDescent="0.25">
      <c r="C76" s="4" t="s">
        <v>88</v>
      </c>
      <c r="D76" s="1">
        <v>80</v>
      </c>
      <c r="E76" s="1" t="s">
        <v>15</v>
      </c>
    </row>
  </sheetData>
  <mergeCells count="22">
    <mergeCell ref="A34:A51"/>
    <mergeCell ref="A52:A58"/>
    <mergeCell ref="A59:A65"/>
    <mergeCell ref="A66:A67"/>
    <mergeCell ref="B3:B5"/>
    <mergeCell ref="B12:B17"/>
    <mergeCell ref="B18:B24"/>
    <mergeCell ref="B27:B28"/>
    <mergeCell ref="B30:B31"/>
    <mergeCell ref="A2:A5"/>
    <mergeCell ref="A6:A11"/>
    <mergeCell ref="A12:A17"/>
    <mergeCell ref="A18:A29"/>
    <mergeCell ref="A30:A33"/>
    <mergeCell ref="B48:B49"/>
    <mergeCell ref="I6:I8"/>
    <mergeCell ref="F7:F8"/>
    <mergeCell ref="G7:G8"/>
    <mergeCell ref="H7:H8"/>
    <mergeCell ref="B34:B35"/>
    <mergeCell ref="B40:B45"/>
    <mergeCell ref="C7:C8"/>
  </mergeCells>
  <phoneticPr fontId="7" type="noConversion"/>
  <hyperlinks>
    <hyperlink ref="I6" r:id="rId1" location="pushState" display="https://mobile.yangkeduo.com/goods.html?refer_share_id=1sG3pGQr8GKcmOfjX2J59d9hri1BrzBT&amp;refer_share_channel=message&amp;_oak_share_detail_id=0&amp;_wvx=10&amp;pxq_secret_key=5A5P6QDN2BRVWSEKYEVPGE4DK6TVDDBALGVR7CEKEJMQY7VDXKVA&amp;_oak_share_time=1677297229&amp;_wv=41729&amp;share_uin=SP3G7WJ75HGPIPU3HAYOURWIPA_GEXDA&amp;page_from=23&amp;refer_share_uin=SP3G7WJ75HGPIPU3HAYOURWIPA_GEXDA&amp;goods_id=352424144708&amp;_oak_share_snapshot_num=998#pushState" xr:uid="{00000000-0004-0000-0000-000000000000}"/>
    <hyperlink ref="I25" r:id="rId2" location="pushState" display="https://mobile.yangkeduo.com/goods2.html?_x_org=1&amp;refer_share_uin=SP3G7WJ75HGPIPU3HAYOURWIPA_GEXDA&amp;_x_query=%E7%BA%A2%E8%89%B2%E6%8A%B1%E6%9E%95&amp;share_uin=SP3G7WJ75HGPIPU3HAYOURWIPA_GEXDA&amp;page_from=23&amp;_wv=41729&amp;refer_share_channel=message&amp;refer_share_id=O1hq8FwnMdrdvvgA0oSQnk4O3NzUqmkw&amp;goods_id=378956424481&amp;pxq_secret_key=5A5P6QDN2BRVWSEKYEVPGE4DK4RCFEUG7BWGNPVFU4PRX75ZMF7A&amp;_wvx=10#pushState" xr:uid="{00000000-0004-0000-0000-000001000000}"/>
    <hyperlink ref="I13" r:id="rId3" location="pushState" display="https://mobile.yangkeduo.com/goods2.html?_wvx=10&amp;refer_share_uin=SP3G7WJ75HGPIPU3HAYOURWIPA_GEXDA&amp;refer_share_id=sgX1Bkemq1LLUmxs3GScY3wfvsxDuJoC&amp;share_uin=SP3G7WJ75HGPIPU3HAYOURWIPA_GEXDA&amp;page_from=23&amp;_wv=41729&amp;refer_share_channel=message&amp;pxq_secret_key=5A5P6QDN2BRVWSEKYEVPGE4DK4FVTKKI76QE77WEWWFXNICBRSOA&amp;goods_id=432319203515#pushState" xr:uid="{00000000-0004-0000-0000-000003000000}"/>
    <hyperlink ref="I29" r:id="rId4" location="pushState" display="https://mobile.yangkeduo.com/goods1.html?_wvx=10&amp;refer_share_uin=SP3G7WJ75HGPIPU3HAYOURWIPA_GEXDA&amp;refer_share_id=tUYKmMMpMDoaUBFLbVMyBXRPMn7EMka0&amp;share_uin=SP3G7WJ75HGPIPU3HAYOURWIPA_GEXDA&amp;page_from=23&amp;_wv=41729&amp;refer_share_channel=message&amp;pxq_secret_key=5A5P6QDN2BRVWSEKYEVPGE4DK6U45KMJB74NIKQ5TZFSQGFV4VOA&amp;goods_id=412346545390#pushState" xr:uid="{00000000-0004-0000-0000-000004000000}"/>
    <hyperlink ref="I30" r:id="rId5" location="pushState" display="https://mobile.yangkeduo.com/goods.html?_x_org=1&amp;refer_share_uin=SP3G7WJ75HGPIPU3HAYOURWIPA_GEXDA&amp;_x_query=%E7%AA%97%E5%B8%98%E7%BB%91%E5%B8%A6%E7%BB%93%E5%A9%9A&amp;share_uin=SP3G7WJ75HGPIPU3HAYOURWIPA_GEXDA&amp;page_from=23&amp;_wv=41729&amp;refer_share_channel=message&amp;refer_share_id=ko3QuAmjqdMqQDL1QO3t7MYES11pomeq&amp;goods_id=348699837395&amp;pxq_secret_key=TTUBUJN4JAFXDKPMBCV5NKERIB63XQNAR25FCHD6NO26VVXRFCHA&amp;_wvx=10#pushState" xr:uid="{00000000-0004-0000-0000-000005000000}"/>
    <hyperlink ref="I47" r:id="rId6" location="pushState" display="https://mobile.yangkeduo.com/goods1.html?_wvx=10&amp;refer_share_uin=SP3G7WJ75HGPIPU3HAYOURWIPA_GEXDA&amp;refer_share_id=YgvohRIwrxWWsDA1jMvCyR0pITHoSMpJ&amp;share_uin=SP3G7WJ75HGPIPU3HAYOURWIPA_GEXDA&amp;page_from=23&amp;_wv=41729&amp;refer_share_channel=message&amp;pxq_secret_key=TTUBUJN4JAFXDKPMBCV5NKERIALTO5MXXESFEGE7LMHWIQKJRNEA&amp;goods_id=178563820904#pushState" xr:uid="{00000000-0004-0000-0000-000007000000}"/>
    <hyperlink ref="I2" r:id="rId7" location="pushState" display="https://mobile.yangkeduo.com/goods1.html?_x_org=1&amp;refer_share_uin=SP3G7WJ75HGPIPU3HAYOURWIPA_GEXDA&amp;_x_query=%E5%85%A5%E6%88%B7%E9%97%A8%E5%AF%B9%E8%81%94&amp;share_uin=SP3G7WJ75HGPIPU3HAYOURWIPA_GEXDA&amp;page_from=23&amp;_wv=41729&amp;refer_share_channel=message&amp;refer_share_id=ht9jYwUC96EjRQPgbnd5hTPGKI0kIRRE&amp;goods_id=402550967143&amp;pxq_secret_key=TTUBUJN4JAFXDKPMBCV5NKERIAWX2BOIXRBHASY34NGHWACKS3GA&amp;_wvx=10#pushState" xr:uid="{00000000-0004-0000-0000-000008000000}"/>
    <hyperlink ref="I32" r:id="rId8" location="pushState" display="https://mobile.yangkeduo.com/goods.html?refer_share_id=AMgLTbSOL2frXpkVQiFwZ1RJgXqPVUL7&amp;refer_share_channel=message&amp;_oak_share_detail_id=2295668418&amp;_wvx=10&amp;pxq_secret_key=5A5P6QDN2BRVWSEKYEVPGE4DK5BWGIKCKCEYL4KGQZF4YAOLZXJA&amp;_oak_share_time=1677298266&amp;_wv=41729&amp;share_uin=SP3G7WJ75HGPIPU3HAYOURWIPA_GEXDA&amp;page_from=23&amp;refer_share_uin=SP3G7WJ75HGPIPU3HAYOURWIPA_GEXDA&amp;goods_id=363616115179&amp;_oak_share_snapshot_num=769#pushState" xr:uid="{00000000-0004-0000-0000-000009000000}"/>
    <hyperlink ref="I38" r:id="rId9" xr:uid="{00000000-0004-0000-0000-00000A000000}"/>
    <hyperlink ref="I5" r:id="rId10" location="pushState" display="https://mobile.yangkeduo.com/goods2.html?_x_org=1&amp;refer_share_uin=SP3G7WJ75HGPIPU3HAYOURWIPA_GEXDA&amp;_x_query=%E5%AE%87%E8%88%AA%E5%91%98%E9%92%A5%E5%8C%99%E6%94%B6%E7%BA%B3&amp;share_uin=SP3G7WJ75HGPIPU3HAYOURWIPA_GEXDA&amp;page_from=23&amp;_wv=41729&amp;refer_share_channel=message&amp;refer_share_id=SgSGXWicl5HdQ7osBXxFDTcq8X1i8B45&amp;goods_id=147423296856&amp;pxq_secret_key=TTUBUJN4JAFXDKPMBCV5NKERIA3SYBQBHMNEWLV6YBW2AXXKQ7AQ&amp;_wvx=10#pushState" xr:uid="{00000000-0004-0000-0000-00000B000000}"/>
    <hyperlink ref="I19" r:id="rId11" location="pushState" display="https://mobile.yangkeduo.com/goods1.html?_x_org=1&amp;refer_share_uin=SP3G7WJ75HGPIPU3HAYOURWIPA_GEXDA&amp;_x_query=%E6%9E%9C%E7%9B%98&amp;share_uin=SP3G7WJ75HGPIPU3HAYOURWIPA_GEXDA&amp;page_from=23&amp;_wv=41729&amp;refer_share_channel=message&amp;refer_share_id=HgMkOhC9WOmRtN5dfKZdkfpyGrPWchtk&amp;goods_id=302424872741&amp;pxq_secret_key=TTUBUJN4JAFXDKPMBCV5NKERIAIM7SUY746FD5LVOKC43GLJBFEA&amp;_wvx=10#pushState" xr:uid="{00000000-0004-0000-0000-00000C000000}"/>
    <hyperlink ref="I35" r:id="rId12" location="pushState" display="https://mobile.yangkeduo.com/goods.html?_x_org=1&amp;refer_share_uin=SP3G7WJ75HGPIPU3HAYOURWIPA_GEXDA&amp;_x_query=%E7%BB%93%E5%A9%9A%E5%85%A5%E6%88%B7%E9%97%A8%E5%AF%B9%E8%81%94&amp;share_uin=SP3G7WJ75HGPIPU3HAYOURWIPA_GEXDA&amp;page_from=23&amp;_wv=41729&amp;refer_share_channel=message&amp;refer_share_id=TWh7vKMDGCtQu6AGL798fHn9nkpm8I7Z&amp;goods_id=402550967143&amp;pxq_secret_key=5A5P6QDN2BRVWSEKYEVPGE4DK4T3KSOBT46OGDTBCK6D6QMCPPJQ&amp;_wvx=10#pushState" xr:uid="{00000000-0004-0000-0000-00000D000000}"/>
    <hyperlink ref="I42" r:id="rId13" location="pushState" display="https://mobile.yangkeduo.com/goods.html?_x_org=1&amp;refer_share_uin=SP3G7WJ75HGPIPU3HAYOURWIPA_GEXDA&amp;_x_query=%E6%9E%9C%E7%9B%98%20%E5%AE%A2%E5%8E%85&amp;share_uin=SP3G7WJ75HGPIPU3HAYOURWIPA_GEXDA&amp;page_from=23&amp;_wv=41729&amp;refer_share_channel=message&amp;refer_share_id=rEalmEEZ0lKhJ3N4DMNmtK5RzRLfTDEa&amp;goods_id=253770628371&amp;pxq_secret_key=VVGEI6V4LGRVY57CE3TR5PFSXGKLHBBV7I6ZGSJ3ODSN5JTEUY2Q&amp;_wvx=10#pushState" xr:uid="{5DD48663-4406-4006-B751-F5A475DE3ECD}"/>
  </hyperlinks>
  <pageMargins left="0.69930555555555596" right="0.69930555555555596" top="0.75" bottom="0.75" header="0.3" footer="0.3"/>
  <pageSetup paperSize="9" orientation="portrait"/>
  <drawing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149D4-8A12-41C9-837F-19DE6D7551D6}">
  <dimension ref="A1:G77"/>
  <sheetViews>
    <sheetView tabSelected="1" workbookViewId="0">
      <pane ySplit="1" topLeftCell="A2" activePane="bottomLeft" state="frozen"/>
      <selection pane="bottomLeft" activeCell="J15" sqref="J15"/>
    </sheetView>
  </sheetViews>
  <sheetFormatPr defaultRowHeight="13.8" x14ac:dyDescent="0.25"/>
  <cols>
    <col min="1" max="1" width="23.88671875" style="1" customWidth="1"/>
    <col min="2" max="2" width="19.44140625" customWidth="1"/>
    <col min="3" max="3" width="28.88671875" style="4" customWidth="1"/>
    <col min="4" max="4" width="16.6640625" customWidth="1"/>
    <col min="5" max="5" width="9" style="1" customWidth="1"/>
    <col min="6" max="6" width="16" style="1" customWidth="1"/>
    <col min="7" max="7" width="6.88671875" style="1" customWidth="1"/>
  </cols>
  <sheetData>
    <row r="1" spans="1:7" x14ac:dyDescent="0.25">
      <c r="A1" s="13" t="s">
        <v>0</v>
      </c>
      <c r="B1" s="13" t="s">
        <v>1</v>
      </c>
      <c r="C1" s="13" t="s">
        <v>2</v>
      </c>
      <c r="D1" s="13" t="s">
        <v>5</v>
      </c>
      <c r="E1" s="13" t="s">
        <v>4</v>
      </c>
      <c r="F1" s="13" t="s">
        <v>6</v>
      </c>
      <c r="G1" s="13" t="s">
        <v>3</v>
      </c>
    </row>
    <row r="2" spans="1:7" x14ac:dyDescent="0.25">
      <c r="A2" s="27" t="s">
        <v>9</v>
      </c>
      <c r="B2" s="3" t="s">
        <v>10</v>
      </c>
      <c r="C2" s="16" t="s">
        <v>127</v>
      </c>
      <c r="D2" s="3">
        <f>LOOKUP(1,0/($C2=物料表!$A$2:$A$530),物料表!$B$2:$B$530)</f>
        <v>0</v>
      </c>
      <c r="E2" s="18" t="str">
        <f>LOOKUP(1,0/($C2=物料表!$A$2:$A$530),物料表!$C$2:$C$530)</f>
        <v>副</v>
      </c>
      <c r="F2" s="1">
        <f>LOOKUP(1,0/($C2=物料表!$A$2:$A$530),物料表!$D$2:$D$530)</f>
        <v>24.2</v>
      </c>
      <c r="G2" s="1">
        <v>1</v>
      </c>
    </row>
    <row r="3" spans="1:7" x14ac:dyDescent="0.25">
      <c r="A3" s="27"/>
      <c r="B3" s="24" t="s">
        <v>12</v>
      </c>
      <c r="C3" s="19" t="s">
        <v>112</v>
      </c>
      <c r="D3" s="3">
        <f>LOOKUP(1,0/($C3=物料表!$A$2:$A$530),物料表!$B$2:$B$530)</f>
        <v>0</v>
      </c>
      <c r="E3" s="18" t="str">
        <f>LOOKUP(1,0/($C3=物料表!$A$2:$A$530),物料表!$C$2:$C$530)</f>
        <v>瓶</v>
      </c>
      <c r="F3" s="1">
        <f>LOOKUP(1,0/($C3=物料表!$A$2:$A$530),物料表!$D$2:$D$530)</f>
        <v>0</v>
      </c>
      <c r="G3" s="1">
        <v>6</v>
      </c>
    </row>
    <row r="4" spans="1:7" x14ac:dyDescent="0.25">
      <c r="A4" s="27"/>
      <c r="B4" s="24"/>
      <c r="C4" s="16" t="s">
        <v>115</v>
      </c>
      <c r="D4" s="3" t="str">
        <f>LOOKUP(1,0/($C4=物料表!$A$2:$A$530),物料表!$B$2:$B$530)</f>
        <v>4cm*4cm</v>
      </c>
      <c r="E4" s="18" t="str">
        <f>LOOKUP(1,0/($C4=物料表!$A$2:$A$530),物料表!$C$2:$C$530)</f>
        <v>个</v>
      </c>
      <c r="F4" s="1">
        <f>LOOKUP(1,0/($C4=物料表!$A$2:$A$530),物料表!$D$2:$D$530)</f>
        <v>15.8</v>
      </c>
      <c r="G4" s="1" t="s">
        <v>14</v>
      </c>
    </row>
    <row r="5" spans="1:7" x14ac:dyDescent="0.25">
      <c r="A5" s="27"/>
      <c r="B5" s="24"/>
      <c r="C5" s="16" t="s">
        <v>128</v>
      </c>
      <c r="D5" s="3" t="str">
        <f>LOOKUP(1,0/($C5=物料表!$A$2:$A$530),物料表!$B$2:$B$530)</f>
        <v>26cm*21cm*15cm</v>
      </c>
      <c r="E5" s="18" t="str">
        <f>LOOKUP(1,0/($C5=物料表!$A$2:$A$530),物料表!$C$2:$C$530)</f>
        <v>个</v>
      </c>
      <c r="F5" s="1">
        <f>LOOKUP(1,0/($C5=物料表!$A$2:$A$530),物料表!$D$2:$D$530)</f>
        <v>38.9</v>
      </c>
      <c r="G5" s="1">
        <v>1</v>
      </c>
    </row>
    <row r="6" spans="1:7" x14ac:dyDescent="0.25">
      <c r="A6" s="27" t="s">
        <v>16</v>
      </c>
      <c r="B6" s="5" t="s">
        <v>17</v>
      </c>
      <c r="C6" s="17" t="s">
        <v>137</v>
      </c>
      <c r="D6" s="3" t="str">
        <f>LOOKUP(1,0/($C6=物料表!$A$2:$A$530),物料表!$B$2:$B$530)</f>
        <v>20cm*20cm</v>
      </c>
      <c r="E6" s="18" t="str">
        <f>LOOKUP(1,0/($C6=物料表!$A$2:$A$530),物料表!$C$2:$C$530)</f>
        <v>张</v>
      </c>
      <c r="F6" s="1">
        <f>LOOKUP(1,0/($C6=物料表!$A$2:$A$530),物料表!$D$2:$D$530)</f>
        <v>9.98</v>
      </c>
      <c r="G6" s="1">
        <v>15</v>
      </c>
    </row>
    <row r="7" spans="1:7" x14ac:dyDescent="0.25">
      <c r="A7" s="27"/>
      <c r="B7" s="3" t="s">
        <v>19</v>
      </c>
      <c r="C7" s="17" t="s">
        <v>143</v>
      </c>
      <c r="D7" s="3" t="str">
        <f>LOOKUP(1,0/($C7=物料表!$A$2:$A$530),物料表!$B$2:$B$530)</f>
        <v>30cm*30cm</v>
      </c>
      <c r="E7" s="18" t="str">
        <f>LOOKUP(1,0/($C7=物料表!$A$2:$A$530),物料表!$C$2:$C$530)</f>
        <v>张</v>
      </c>
      <c r="F7" s="1">
        <f>LOOKUP(1,0/($C7=物料表!$A$2:$A$530),物料表!$D$2:$D$530)</f>
        <v>18.98</v>
      </c>
      <c r="G7" s="1">
        <v>2</v>
      </c>
    </row>
    <row r="8" spans="1:7" x14ac:dyDescent="0.25">
      <c r="A8" s="27"/>
      <c r="B8" s="3" t="s">
        <v>21</v>
      </c>
      <c r="C8" s="17" t="s">
        <v>143</v>
      </c>
      <c r="D8" s="3" t="str">
        <f>LOOKUP(1,0/($C8=物料表!$A$2:$A$530),物料表!$B$2:$B$530)</f>
        <v>30cm*30cm</v>
      </c>
      <c r="E8" s="18" t="str">
        <f>LOOKUP(1,0/($C8=物料表!$A$2:$A$530),物料表!$C$2:$C$530)</f>
        <v>张</v>
      </c>
      <c r="F8" s="1">
        <f>LOOKUP(1,0/($C8=物料表!$A$2:$A$530),物料表!$D$2:$D$530)</f>
        <v>18.98</v>
      </c>
      <c r="G8" s="1">
        <v>2</v>
      </c>
    </row>
    <row r="9" spans="1:7" x14ac:dyDescent="0.25">
      <c r="A9" s="27"/>
      <c r="B9" s="3" t="s">
        <v>22</v>
      </c>
      <c r="C9" s="17" t="s">
        <v>144</v>
      </c>
      <c r="D9" s="3" t="str">
        <f>LOOKUP(1,0/($C9=物料表!$A$2:$A$530),物料表!$B$2:$B$530)</f>
        <v>27cm*22cm</v>
      </c>
      <c r="E9" s="18" t="str">
        <f>LOOKUP(1,0/($C9=物料表!$A$2:$A$530),物料表!$C$2:$C$530)</f>
        <v>张</v>
      </c>
      <c r="F9" s="1">
        <f>LOOKUP(1,0/($C9=物料表!$A$2:$A$530),物料表!$D$2:$D$530)</f>
        <v>9.9</v>
      </c>
      <c r="G9" s="1">
        <v>1</v>
      </c>
    </row>
    <row r="10" spans="1:7" x14ac:dyDescent="0.25">
      <c r="A10" s="27"/>
      <c r="B10" s="3" t="s">
        <v>25</v>
      </c>
      <c r="C10" s="17" t="s">
        <v>149</v>
      </c>
      <c r="D10" s="3" t="str">
        <f>LOOKUP(1,0/($C10=物料表!$A$2:$A$530),物料表!$B$2:$B$530)</f>
        <v>14cm*40cm</v>
      </c>
      <c r="E10" s="18" t="str">
        <f>LOOKUP(1,0/($C10=物料表!$A$2:$A$530),物料表!$C$2:$C$530)</f>
        <v>个</v>
      </c>
      <c r="F10" s="1">
        <f>LOOKUP(1,0/($C10=物料表!$A$2:$A$530),物料表!$D$2:$D$530)</f>
        <v>9.69</v>
      </c>
      <c r="G10" s="1">
        <v>1</v>
      </c>
    </row>
    <row r="11" spans="1:7" x14ac:dyDescent="0.25">
      <c r="A11" s="27"/>
      <c r="B11" s="3" t="s">
        <v>19</v>
      </c>
      <c r="C11" s="16" t="s">
        <v>154</v>
      </c>
      <c r="D11" s="3" t="str">
        <f>LOOKUP(1,0/($C11=物料表!$A$2:$A$530),物料表!$B$2:$B$530)</f>
        <v>(9.5cm*24cm)*3m</v>
      </c>
      <c r="E11" s="18" t="str">
        <f>LOOKUP(1,0/($C11=物料表!$A$2:$A$530),物料表!$C$2:$C$530)</f>
        <v>条</v>
      </c>
      <c r="F11" s="1">
        <f>LOOKUP(1,0/($C11=物料表!$A$2:$A$530),物料表!$D$2:$D$530)</f>
        <v>5.8</v>
      </c>
      <c r="G11" s="1">
        <v>1</v>
      </c>
    </row>
    <row r="12" spans="1:7" x14ac:dyDescent="0.25">
      <c r="A12" s="27" t="s">
        <v>28</v>
      </c>
      <c r="B12" s="24" t="s">
        <v>29</v>
      </c>
      <c r="C12" s="16" t="s">
        <v>174</v>
      </c>
      <c r="D12" s="3">
        <f>LOOKUP(1,0/($C12=物料表!$A$2:$A$530),物料表!$B$2:$B$530)</f>
        <v>0</v>
      </c>
      <c r="E12" s="18" t="str">
        <f>LOOKUP(1,0/($C12=物料表!$A$2:$A$530),物料表!$C$2:$C$530)</f>
        <v>个</v>
      </c>
      <c r="F12" s="1">
        <f>LOOKUP(1,0/($C12=物料表!$A$2:$A$530),物料表!$D$2:$D$530)</f>
        <v>0</v>
      </c>
      <c r="G12" s="1">
        <v>1</v>
      </c>
    </row>
    <row r="13" spans="1:7" x14ac:dyDescent="0.25">
      <c r="A13" s="27"/>
      <c r="B13" s="24"/>
      <c r="C13" s="16" t="s">
        <v>170</v>
      </c>
      <c r="D13" s="3" t="str">
        <f>LOOKUP(1,0/($C13=物料表!$A$2:$A$530),物料表!$B$2:$B$530)</f>
        <v>30cm*200cm</v>
      </c>
      <c r="E13" s="18" t="str">
        <f>LOOKUP(1,0/($C13=物料表!$A$2:$A$530),物料表!$C$2:$C$530)</f>
        <v>张</v>
      </c>
      <c r="F13" s="1">
        <f>LOOKUP(1,0/($C13=物料表!$A$2:$A$530),物料表!$D$2:$D$530)</f>
        <v>33.75</v>
      </c>
      <c r="G13" s="1">
        <v>1</v>
      </c>
    </row>
    <row r="14" spans="1:7" x14ac:dyDescent="0.25">
      <c r="A14" s="27"/>
      <c r="B14" s="24"/>
      <c r="C14" s="16" t="s">
        <v>176</v>
      </c>
      <c r="D14" s="3">
        <f>LOOKUP(1,0/($C14=物料表!$A$2:$A$530),物料表!$B$2:$B$530)</f>
        <v>0</v>
      </c>
      <c r="E14" s="18" t="str">
        <f>LOOKUP(1,0/($C14=物料表!$A$2:$A$530),物料表!$C$2:$C$530)</f>
        <v>个</v>
      </c>
      <c r="F14" s="1">
        <f>LOOKUP(1,0/($C14=物料表!$A$2:$A$530),物料表!$D$2:$D$530)</f>
        <v>69</v>
      </c>
      <c r="G14" s="1">
        <v>1</v>
      </c>
    </row>
    <row r="15" spans="1:7" x14ac:dyDescent="0.25">
      <c r="A15" s="27"/>
      <c r="B15" s="24"/>
      <c r="C15" s="19" t="s">
        <v>182</v>
      </c>
      <c r="D15" s="3">
        <f>LOOKUP(1,0/($C15=物料表!$A$2:$A$530),物料表!$B$2:$B$530)</f>
        <v>0</v>
      </c>
      <c r="E15" s="18" t="str">
        <f>LOOKUP(1,0/($C15=物料表!$A$2:$A$530),物料表!$C$2:$C$530)</f>
        <v>罐</v>
      </c>
      <c r="F15" s="1">
        <f>LOOKUP(1,0/($C15=物料表!$A$2:$A$530),物料表!$D$2:$D$530)</f>
        <v>0</v>
      </c>
      <c r="G15" s="1">
        <v>6</v>
      </c>
    </row>
    <row r="16" spans="1:7" x14ac:dyDescent="0.25">
      <c r="A16" s="27"/>
      <c r="B16" s="24"/>
      <c r="C16" s="19" t="s">
        <v>178</v>
      </c>
      <c r="D16" s="3">
        <f>LOOKUP(1,0/($C16=物料表!$A$2:$A$530),物料表!$B$2:$B$530)</f>
        <v>0</v>
      </c>
      <c r="E16" s="18" t="str">
        <f>LOOKUP(1,0/($C16=物料表!$A$2:$A$530),物料表!$C$2:$C$530)</f>
        <v>罐</v>
      </c>
      <c r="F16" s="1">
        <f>LOOKUP(1,0/($C16=物料表!$A$2:$A$530),物料表!$D$2:$D$530)</f>
        <v>0</v>
      </c>
      <c r="G16" s="1">
        <v>6</v>
      </c>
    </row>
    <row r="17" spans="1:7" x14ac:dyDescent="0.25">
      <c r="A17" s="27"/>
      <c r="B17" s="24"/>
      <c r="C17" s="22" t="s">
        <v>183</v>
      </c>
      <c r="D17" s="3">
        <f>LOOKUP(1,0/($C17=物料表!$A$2:$A$530),物料表!$B$2:$B$530)</f>
        <v>0</v>
      </c>
      <c r="E17" s="18" t="str">
        <f>LOOKUP(1,0/($C17=物料表!$A$2:$A$530),物料表!$C$2:$C$530)</f>
        <v>瓶</v>
      </c>
      <c r="F17" s="1">
        <f>LOOKUP(1,0/($C17=物料表!$A$2:$A$530),物料表!$D$2:$D$530)</f>
        <v>0</v>
      </c>
      <c r="G17" s="1">
        <v>3</v>
      </c>
    </row>
    <row r="18" spans="1:7" x14ac:dyDescent="0.25">
      <c r="A18" s="27"/>
      <c r="B18" s="16" t="s">
        <v>286</v>
      </c>
      <c r="C18" s="22" t="s">
        <v>285</v>
      </c>
      <c r="D18" s="3" t="str">
        <f>LOOKUP(1,0/($C18=物料表!$A$2:$A$530),物料表!$B$2:$B$530)</f>
        <v>70cm</v>
      </c>
      <c r="E18" s="18" t="str">
        <f>LOOKUP(1,0/($C18=物料表!$A$2:$A$530),物料表!$C$2:$C$530)</f>
        <v>个</v>
      </c>
      <c r="F18" s="1">
        <f>LOOKUP(1,0/($C18=物料表!$A$2:$A$530),物料表!$D$2:$D$530)</f>
        <v>1.3</v>
      </c>
      <c r="G18" s="1">
        <v>1</v>
      </c>
    </row>
    <row r="19" spans="1:7" x14ac:dyDescent="0.25">
      <c r="A19" s="27" t="s">
        <v>30</v>
      </c>
      <c r="B19" s="27" t="s">
        <v>31</v>
      </c>
      <c r="C19" s="21" t="s">
        <v>279</v>
      </c>
      <c r="D19" s="3" t="str">
        <f>LOOKUP(1,0/($C19=物料表!$A$2:$A$530),物料表!$B$2:$B$530)</f>
        <v>30cm*160cm</v>
      </c>
      <c r="E19" s="18" t="str">
        <f>LOOKUP(1,0/($C19=物料表!$A$2:$A$530),物料表!$C$2:$C$530)</f>
        <v>张</v>
      </c>
      <c r="F19" s="1">
        <f>LOOKUP(1,0/($C19=物料表!$A$2:$A$530),物料表!$D$2:$D$530)</f>
        <v>27.95</v>
      </c>
      <c r="G19" s="1">
        <v>1</v>
      </c>
    </row>
    <row r="20" spans="1:7" x14ac:dyDescent="0.25">
      <c r="A20" s="27"/>
      <c r="B20" s="27"/>
      <c r="C20" s="16" t="s">
        <v>198</v>
      </c>
      <c r="D20" s="3" t="str">
        <f>LOOKUP(1,0/($C20=物料表!$A$2:$A$530),物料表!$B$2:$B$530)</f>
        <v>22cm*34.5</v>
      </c>
      <c r="E20" s="18" t="str">
        <f>LOOKUP(1,0/($C20=物料表!$A$2:$A$530),物料表!$C$2:$C$530)</f>
        <v>个</v>
      </c>
      <c r="F20" s="1">
        <f>LOOKUP(1,0/($C20=物料表!$A$2:$A$530),物料表!$D$2:$D$530)</f>
        <v>27</v>
      </c>
      <c r="G20" s="1">
        <v>1</v>
      </c>
    </row>
    <row r="21" spans="1:7" x14ac:dyDescent="0.25">
      <c r="A21" s="27"/>
      <c r="B21" s="27"/>
      <c r="C21" s="2" t="s">
        <v>33</v>
      </c>
      <c r="D21" s="3">
        <f>LOOKUP(1,0/($C21=物料表!$A$2:$A$530),物料表!$B$2:$B$530)</f>
        <v>0</v>
      </c>
      <c r="E21" s="18">
        <f>LOOKUP(1,0/($C21=物料表!$A$2:$A$530),物料表!$C$2:$C$530)</f>
        <v>0</v>
      </c>
      <c r="F21" s="1">
        <f>LOOKUP(1,0/($C21=物料表!$A$2:$A$530),物料表!$D$2:$D$530)</f>
        <v>0</v>
      </c>
      <c r="G21" s="1" t="s">
        <v>14</v>
      </c>
    </row>
    <row r="22" spans="1:7" x14ac:dyDescent="0.25">
      <c r="A22" s="27"/>
      <c r="B22" s="27"/>
      <c r="C22" s="2" t="s">
        <v>34</v>
      </c>
      <c r="D22" s="3">
        <f>LOOKUP(1,0/($C22=物料表!$A$2:$A$530),物料表!$B$2:$B$530)</f>
        <v>0</v>
      </c>
      <c r="E22" s="18">
        <f>LOOKUP(1,0/($C22=物料表!$A$2:$A$530),物料表!$C$2:$C$530)</f>
        <v>0</v>
      </c>
      <c r="F22" s="1">
        <f>LOOKUP(1,0/($C22=物料表!$A$2:$A$530),物料表!$D$2:$D$530)</f>
        <v>0</v>
      </c>
      <c r="G22" s="1" t="s">
        <v>14</v>
      </c>
    </row>
    <row r="23" spans="1:7" x14ac:dyDescent="0.25">
      <c r="A23" s="27"/>
      <c r="B23" s="27"/>
      <c r="C23" s="16" t="s">
        <v>280</v>
      </c>
      <c r="D23" s="3" t="e">
        <f>LOOKUP(1,0/($C23=物料表!$A$2:$A$530),物料表!$B$2:$B$530)</f>
        <v>#N/A</v>
      </c>
      <c r="E23" s="18" t="e">
        <f>LOOKUP(1,0/($C23=物料表!$A$2:$A$530),物料表!$C$2:$C$530)</f>
        <v>#N/A</v>
      </c>
      <c r="F23" s="1" t="e">
        <f>LOOKUP(1,0/($C23=物料表!$A$2:$A$530),物料表!$D$2:$D$530)</f>
        <v>#N/A</v>
      </c>
      <c r="G23" s="1" t="s">
        <v>14</v>
      </c>
    </row>
    <row r="24" spans="1:7" x14ac:dyDescent="0.25">
      <c r="A24" s="27"/>
      <c r="B24" s="27"/>
      <c r="C24" s="16" t="s">
        <v>189</v>
      </c>
      <c r="D24" s="3">
        <f>LOOKUP(1,0/($C24=物料表!$A$2:$A$530),物料表!$B$2:$B$530)</f>
        <v>0</v>
      </c>
      <c r="E24" s="18">
        <f>LOOKUP(1,0/($C24=物料表!$A$2:$A$530),物料表!$C$2:$C$530)</f>
        <v>0</v>
      </c>
      <c r="F24" s="1">
        <f>LOOKUP(1,0/($C24=物料表!$A$2:$A$530),物料表!$D$2:$D$530)</f>
        <v>0</v>
      </c>
      <c r="G24" s="1" t="s">
        <v>14</v>
      </c>
    </row>
    <row r="25" spans="1:7" x14ac:dyDescent="0.25">
      <c r="A25" s="27"/>
      <c r="B25" s="27"/>
      <c r="C25" s="16" t="s">
        <v>193</v>
      </c>
      <c r="D25" s="3">
        <f>LOOKUP(1,0/($C25=物料表!$A$2:$A$530),物料表!$B$2:$B$530)</f>
        <v>0</v>
      </c>
      <c r="E25" s="18" t="str">
        <f>LOOKUP(1,0/($C25=物料表!$A$2:$A$530),物料表!$C$2:$C$530)</f>
        <v>套</v>
      </c>
      <c r="F25" s="1">
        <f>LOOKUP(1,0/($C25=物料表!$A$2:$A$530),物料表!$D$2:$D$530)</f>
        <v>0</v>
      </c>
      <c r="G25" s="1">
        <v>1</v>
      </c>
    </row>
    <row r="26" spans="1:7" x14ac:dyDescent="0.25">
      <c r="A26" s="27"/>
      <c r="B26" s="3" t="s">
        <v>36</v>
      </c>
      <c r="C26" s="16" t="s">
        <v>197</v>
      </c>
      <c r="D26" s="3" t="str">
        <f>LOOKUP(1,0/($C26=物料表!$A$2:$A$530),物料表!$B$2:$B$530)</f>
        <v>45cm*45cm</v>
      </c>
      <c r="E26" s="18" t="str">
        <f>LOOKUP(1,0/($C26=物料表!$A$2:$A$530),物料表!$C$2:$C$530)</f>
        <v>个</v>
      </c>
      <c r="F26" s="1">
        <f>LOOKUP(1,0/($C26=物料表!$A$2:$A$530),物料表!$D$2:$D$530)</f>
        <v>22.91</v>
      </c>
      <c r="G26" s="1">
        <v>2</v>
      </c>
    </row>
    <row r="27" spans="1:7" x14ac:dyDescent="0.25">
      <c r="A27" s="27"/>
      <c r="B27" s="26" t="s">
        <v>205</v>
      </c>
      <c r="C27" s="16" t="s">
        <v>285</v>
      </c>
      <c r="D27" s="3" t="str">
        <f>LOOKUP(1,0/($C27=物料表!$A$2:$A$530),物料表!$B$2:$B$530)</f>
        <v>70cm</v>
      </c>
      <c r="E27" s="18" t="str">
        <f>LOOKUP(1,0/($C27=物料表!$A$2:$A$530),物料表!$C$2:$C$530)</f>
        <v>个</v>
      </c>
      <c r="F27" s="1">
        <f>LOOKUP(1,0/($C27=物料表!$A$2:$A$530),物料表!$D$2:$D$530)</f>
        <v>1.3</v>
      </c>
      <c r="G27" s="1">
        <v>1</v>
      </c>
    </row>
    <row r="28" spans="1:7" x14ac:dyDescent="0.25">
      <c r="A28" s="27"/>
      <c r="B28" s="26"/>
      <c r="C28" s="16" t="s">
        <v>204</v>
      </c>
      <c r="D28" s="3">
        <f>LOOKUP(1,0/($C28=物料表!$A$2:$A$530),物料表!$B$2:$B$530)</f>
        <v>0</v>
      </c>
      <c r="E28" s="18" t="str">
        <f>LOOKUP(1,0/($C28=物料表!$A$2:$A$530),物料表!$C$2:$C$530)</f>
        <v>套</v>
      </c>
      <c r="F28" s="1">
        <f>LOOKUP(1,0/($C28=物料表!$A$2:$A$530),物料表!$D$2:$D$530)</f>
        <v>63.98</v>
      </c>
      <c r="G28" s="1">
        <v>2</v>
      </c>
    </row>
    <row r="29" spans="1:7" x14ac:dyDescent="0.25">
      <c r="A29" s="27"/>
      <c r="B29" s="24" t="s">
        <v>38</v>
      </c>
      <c r="C29" s="16" t="s">
        <v>207</v>
      </c>
      <c r="D29" s="3">
        <f>LOOKUP(1,0/($C29=物料表!$A$2:$A$530),物料表!$B$2:$B$530)</f>
        <v>0</v>
      </c>
      <c r="E29" s="18" t="str">
        <f>LOOKUP(1,0/($C29=物料表!$A$2:$A$530),物料表!$C$2:$C$530)</f>
        <v>个</v>
      </c>
      <c r="F29" s="1">
        <f>LOOKUP(1,0/($C29=物料表!$A$2:$A$530),物料表!$D$2:$D$530)</f>
        <v>0</v>
      </c>
      <c r="G29" s="1">
        <v>1</v>
      </c>
    </row>
    <row r="30" spans="1:7" x14ac:dyDescent="0.25">
      <c r="A30" s="27"/>
      <c r="B30" s="24"/>
      <c r="C30" s="16" t="s">
        <v>208</v>
      </c>
      <c r="D30" s="3">
        <f>LOOKUP(1,0/($C30=物料表!$A$2:$A$530),物料表!$B$2:$B$530)</f>
        <v>0</v>
      </c>
      <c r="E30" s="18">
        <f>LOOKUP(1,0/($C30=物料表!$A$2:$A$530),物料表!$C$2:$C$530)</f>
        <v>0</v>
      </c>
      <c r="F30" s="1">
        <f>LOOKUP(1,0/($C30=物料表!$A$2:$A$530),物料表!$D$2:$D$530)</f>
        <v>0</v>
      </c>
      <c r="G30" s="1">
        <v>1</v>
      </c>
    </row>
    <row r="31" spans="1:7" x14ac:dyDescent="0.25">
      <c r="A31" s="27"/>
      <c r="B31" s="3" t="s">
        <v>39</v>
      </c>
      <c r="C31" s="16" t="s">
        <v>210</v>
      </c>
      <c r="D31" s="3" t="str">
        <f>LOOKUP(1,0/($C31=物料表!$A$2:$A$530),物料表!$B$2:$B$530)</f>
        <v xml:space="preserve">1m*1m </v>
      </c>
      <c r="E31" s="18" t="str">
        <f>LOOKUP(1,0/($C31=物料表!$A$2:$A$530),物料表!$C$2:$C$530)</f>
        <v>张</v>
      </c>
      <c r="F31" s="1">
        <f>LOOKUP(1,0/($C31=物料表!$A$2:$A$530),物料表!$D$2:$D$530)</f>
        <v>8.8000000000000007</v>
      </c>
      <c r="G31" s="1">
        <v>1</v>
      </c>
    </row>
    <row r="32" spans="1:7" x14ac:dyDescent="0.25">
      <c r="A32" s="27" t="s">
        <v>42</v>
      </c>
      <c r="B32" s="24" t="s">
        <v>43</v>
      </c>
      <c r="C32" s="16" t="s">
        <v>211</v>
      </c>
      <c r="D32" s="3">
        <f>LOOKUP(1,0/($C32=物料表!$A$2:$A$530),物料表!$B$2:$B$530)</f>
        <v>0</v>
      </c>
      <c r="E32" s="18" t="str">
        <f>LOOKUP(1,0/($C32=物料表!$A$2:$A$530),物料表!$C$2:$C$530)</f>
        <v>对</v>
      </c>
      <c r="F32" s="1">
        <f>LOOKUP(1,0/($C32=物料表!$A$2:$A$530),物料表!$D$2:$D$530)</f>
        <v>16.899999999999999</v>
      </c>
      <c r="G32" s="1">
        <v>2</v>
      </c>
    </row>
    <row r="33" spans="1:7" x14ac:dyDescent="0.25">
      <c r="A33" s="27"/>
      <c r="B33" s="24"/>
      <c r="C33" s="19" t="s">
        <v>143</v>
      </c>
      <c r="D33" s="3" t="str">
        <f>LOOKUP(1,0/($C33=物料表!$A$2:$A$530),物料表!$B$2:$B$530)</f>
        <v>30cm*30cm</v>
      </c>
      <c r="E33" s="18" t="str">
        <f>LOOKUP(1,0/($C33=物料表!$A$2:$A$530),物料表!$C$2:$C$530)</f>
        <v>张</v>
      </c>
      <c r="F33" s="1">
        <f>LOOKUP(1,0/($C33=物料表!$A$2:$A$530),物料表!$D$2:$D$530)</f>
        <v>18.98</v>
      </c>
      <c r="G33" s="1">
        <v>1</v>
      </c>
    </row>
    <row r="34" spans="1:7" x14ac:dyDescent="0.25">
      <c r="A34" s="27"/>
      <c r="B34" s="3" t="s">
        <v>44</v>
      </c>
      <c r="C34" s="2" t="s">
        <v>26</v>
      </c>
      <c r="D34" s="3" t="str">
        <f>LOOKUP(1,0/($C34=物料表!$A$2:$A$530),物料表!$B$2:$B$530)</f>
        <v>14cm*40cm</v>
      </c>
      <c r="E34" s="18" t="str">
        <f>LOOKUP(1,0/($C34=物料表!$A$2:$A$530),物料表!$C$2:$C$530)</f>
        <v>个</v>
      </c>
      <c r="F34" s="1">
        <f>LOOKUP(1,0/($C34=物料表!$A$2:$A$530),物料表!$D$2:$D$530)</f>
        <v>9.69</v>
      </c>
      <c r="G34" s="1">
        <v>2</v>
      </c>
    </row>
    <row r="35" spans="1:7" x14ac:dyDescent="0.25">
      <c r="A35" s="27"/>
      <c r="B35" s="3" t="s">
        <v>46</v>
      </c>
      <c r="C35" s="16" t="s">
        <v>220</v>
      </c>
      <c r="D35" s="3" t="str">
        <f>LOOKUP(1,0/($C35=物料表!$A$2:$A$530),物料表!$B$2:$B$530)</f>
        <v>14cm*41cm</v>
      </c>
      <c r="E35" s="18" t="str">
        <f>LOOKUP(1,0/($C35=物料表!$A$2:$A$530),物料表!$C$2:$C$530)</f>
        <v>对</v>
      </c>
      <c r="F35" s="1">
        <f>LOOKUP(1,0/($C35=物料表!$A$2:$A$530),物料表!$D$2:$D$530)</f>
        <v>6.6</v>
      </c>
      <c r="G35" s="1">
        <v>1</v>
      </c>
    </row>
    <row r="36" spans="1:7" x14ac:dyDescent="0.25">
      <c r="A36" s="27" t="s">
        <v>47</v>
      </c>
      <c r="B36" s="24" t="s">
        <v>48</v>
      </c>
      <c r="C36" s="16" t="s">
        <v>238</v>
      </c>
      <c r="D36" s="3">
        <f>LOOKUP(1,0/($C36=物料表!$A$2:$A$530),物料表!$B$2:$B$530)</f>
        <v>0</v>
      </c>
      <c r="E36" s="18" t="str">
        <f>LOOKUP(1,0/($C36=物料表!$A$2:$A$530),物料表!$C$2:$C$530)</f>
        <v>副</v>
      </c>
      <c r="F36" s="1">
        <f>LOOKUP(1,0/($C36=物料表!$A$2:$A$530),物料表!$D$2:$D$530)</f>
        <v>14.03</v>
      </c>
      <c r="G36" s="1">
        <v>1</v>
      </c>
    </row>
    <row r="37" spans="1:7" x14ac:dyDescent="0.25">
      <c r="A37" s="27"/>
      <c r="B37" s="24"/>
      <c r="C37" s="16" t="s">
        <v>229</v>
      </c>
      <c r="D37" s="3" t="str">
        <f>LOOKUP(1,0/($C37=物料表!$A$2:$A$530),物料表!$B$2:$B$530)</f>
        <v>85cm*35cm</v>
      </c>
      <c r="E37" s="18" t="str">
        <f>LOOKUP(1,0/($C37=物料表!$A$2:$A$530),物料表!$C$2:$C$530)</f>
        <v>个</v>
      </c>
      <c r="F37" s="1">
        <f>LOOKUP(1,0/($C37=物料表!$A$2:$A$530),物料表!$D$2:$D$530)</f>
        <v>9.8000000000000007</v>
      </c>
      <c r="G37" s="1">
        <v>1</v>
      </c>
    </row>
    <row r="38" spans="1:7" x14ac:dyDescent="0.25">
      <c r="A38" s="27"/>
      <c r="B38" s="2" t="s">
        <v>51</v>
      </c>
      <c r="C38" s="19" t="s">
        <v>137</v>
      </c>
      <c r="D38" s="3" t="str">
        <f>LOOKUP(1,0/($C38=物料表!$A$2:$A$530),物料表!$B$2:$B$530)</f>
        <v>20cm*20cm</v>
      </c>
      <c r="E38" s="18" t="str">
        <f>LOOKUP(1,0/($C38=物料表!$A$2:$A$530),物料表!$C$2:$C$530)</f>
        <v>张</v>
      </c>
      <c r="F38" s="1">
        <f>LOOKUP(1,0/($C38=物料表!$A$2:$A$530),物料表!$D$2:$D$530)</f>
        <v>9.98</v>
      </c>
      <c r="G38" s="1">
        <v>2</v>
      </c>
    </row>
    <row r="39" spans="1:7" x14ac:dyDescent="0.25">
      <c r="A39" s="27"/>
      <c r="B39" s="2" t="s">
        <v>43</v>
      </c>
      <c r="C39" s="16" t="s">
        <v>235</v>
      </c>
      <c r="D39" s="3">
        <f>LOOKUP(1,0/($C39=物料表!$A$2:$A$530),物料表!$B$2:$B$530)</f>
        <v>0</v>
      </c>
      <c r="E39" s="18" t="str">
        <f>LOOKUP(1,0/($C39=物料表!$A$2:$A$530),物料表!$C$2:$C$530)</f>
        <v>米</v>
      </c>
      <c r="F39" s="1">
        <f>LOOKUP(1,0/($C39=物料表!$A$2:$A$530),物料表!$D$2:$D$530)</f>
        <v>14.17</v>
      </c>
      <c r="G39" s="1">
        <v>1</v>
      </c>
    </row>
    <row r="40" spans="1:7" x14ac:dyDescent="0.25">
      <c r="A40" s="27"/>
      <c r="B40" s="3" t="s">
        <v>53</v>
      </c>
      <c r="C40" s="2" t="s">
        <v>26</v>
      </c>
      <c r="D40" s="3" t="str">
        <f>LOOKUP(1,0/($C40=物料表!$A$2:$A$530),物料表!$B$2:$B$530)</f>
        <v>14cm*40cm</v>
      </c>
      <c r="E40" s="18" t="str">
        <f>LOOKUP(1,0/($C40=物料表!$A$2:$A$530),物料表!$C$2:$C$530)</f>
        <v>个</v>
      </c>
      <c r="F40" s="1">
        <f>LOOKUP(1,0/($C40=物料表!$A$2:$A$530),物料表!$D$2:$D$530)</f>
        <v>9.69</v>
      </c>
      <c r="G40" s="1">
        <v>2</v>
      </c>
    </row>
    <row r="41" spans="1:7" x14ac:dyDescent="0.25">
      <c r="A41" s="27"/>
      <c r="B41" t="s">
        <v>56</v>
      </c>
      <c r="C41" s="23" t="s">
        <v>239</v>
      </c>
      <c r="D41" s="3" t="str">
        <f>LOOKUP(1,0/($C41=物料表!$A$2:$A$530),物料表!$B$2:$B$530)</f>
        <v>20cm*20cm</v>
      </c>
      <c r="E41" s="18" t="str">
        <f>LOOKUP(1,0/($C41=物料表!$A$2:$A$530),物料表!$C$2:$C$530)</f>
        <v>张</v>
      </c>
      <c r="F41" s="1">
        <f>LOOKUP(1,0/($C41=物料表!$A$2:$A$530),物料表!$D$2:$D$530)</f>
        <v>11.98</v>
      </c>
      <c r="G41" s="1">
        <v>1</v>
      </c>
    </row>
    <row r="42" spans="1:7" x14ac:dyDescent="0.25">
      <c r="A42" s="27"/>
      <c r="B42" s="24" t="s">
        <v>58</v>
      </c>
      <c r="C42" s="19" t="s">
        <v>240</v>
      </c>
      <c r="D42" s="3" t="str">
        <f>LOOKUP(1,0/($C42=物料表!$A$2:$A$530),物料表!$B$2:$B$530)</f>
        <v>200cm*220cm</v>
      </c>
      <c r="E42" s="18" t="str">
        <f>LOOKUP(1,0/($C42=物料表!$A$2:$A$530),物料表!$C$2:$C$530)</f>
        <v>套</v>
      </c>
      <c r="F42" s="1">
        <f>LOOKUP(1,0/($C42=物料表!$A$2:$A$530),物料表!$D$2:$D$530)</f>
        <v>0</v>
      </c>
      <c r="G42" s="1">
        <v>1</v>
      </c>
    </row>
    <row r="43" spans="1:7" x14ac:dyDescent="0.25">
      <c r="A43" s="27"/>
      <c r="B43" s="24"/>
      <c r="C43" s="19" t="s">
        <v>243</v>
      </c>
      <c r="D43" s="3" t="e">
        <f>LOOKUP(1,0/($C43=物料表!$A$2:$A$530),物料表!$B$2:$B$530)</f>
        <v>#N/A</v>
      </c>
      <c r="E43" s="18" t="e">
        <f>LOOKUP(1,0/($C43=物料表!$A$2:$A$530),物料表!$C$2:$C$530)</f>
        <v>#N/A</v>
      </c>
      <c r="F43" s="1" t="e">
        <f>LOOKUP(1,0/($C43=物料表!$A$2:$A$530),物料表!$D$2:$D$530)</f>
        <v>#N/A</v>
      </c>
      <c r="G43" s="1" t="s">
        <v>14</v>
      </c>
    </row>
    <row r="44" spans="1:7" x14ac:dyDescent="0.25">
      <c r="A44" s="27"/>
      <c r="B44" s="24"/>
      <c r="C44" s="16" t="s">
        <v>282</v>
      </c>
      <c r="D44" s="3" t="str">
        <f>LOOKUP(1,0/($C44=物料表!$A$2:$A$530),物料表!$B$2:$B$530)</f>
        <v>26.5cm*26.5cm*8cm</v>
      </c>
      <c r="E44" s="18">
        <f>LOOKUP(1,0/($C44=物料表!$A$2:$A$530),物料表!$C$2:$C$530)</f>
        <v>0</v>
      </c>
      <c r="F44" s="1">
        <f>LOOKUP(1,0/($C44=物料表!$A$2:$A$530),物料表!$D$2:$D$530)</f>
        <v>48</v>
      </c>
      <c r="G44" s="1">
        <v>1</v>
      </c>
    </row>
    <row r="45" spans="1:7" x14ac:dyDescent="0.25">
      <c r="A45" s="27"/>
      <c r="B45" s="24"/>
      <c r="C45" s="19" t="s">
        <v>283</v>
      </c>
      <c r="D45" s="3" t="str">
        <f>LOOKUP(1,0/($C45=物料表!$A$2:$A$530),物料表!$B$2:$B$530)</f>
        <v>50cm*50cm</v>
      </c>
      <c r="E45" s="18" t="str">
        <f>LOOKUP(1,0/($C45=物料表!$A$2:$A$530),物料表!$C$2:$C$530)</f>
        <v>张</v>
      </c>
      <c r="F45" s="1">
        <f>LOOKUP(1,0/($C45=物料表!$A$2:$A$530),物料表!$D$2:$D$530)</f>
        <v>18.98</v>
      </c>
      <c r="G45" s="1">
        <v>1</v>
      </c>
    </row>
    <row r="46" spans="1:7" x14ac:dyDescent="0.25">
      <c r="A46" s="27"/>
      <c r="B46" s="24"/>
      <c r="C46" s="2" t="s">
        <v>249</v>
      </c>
      <c r="D46" s="3" t="str">
        <f>LOOKUP(1,0/($C46=物料表!$A$2:$A$530),物料表!$B$2:$B$530)</f>
        <v>45cm*45cm</v>
      </c>
      <c r="E46" s="18" t="str">
        <f>LOOKUP(1,0/($C46=物料表!$A$2:$A$530),物料表!$C$2:$C$530)</f>
        <v>个</v>
      </c>
      <c r="F46" s="1">
        <f>LOOKUP(1,0/($C46=物料表!$A$2:$A$530),物料表!$D$2:$D$530)</f>
        <v>17.899999999999999</v>
      </c>
      <c r="G46" s="1">
        <v>1</v>
      </c>
    </row>
    <row r="47" spans="1:7" x14ac:dyDescent="0.25">
      <c r="A47" s="27"/>
      <c r="B47" s="24"/>
      <c r="C47" s="16" t="s">
        <v>255</v>
      </c>
      <c r="D47" s="3" t="str">
        <f>LOOKUP(1,0/($C47=物料表!$A$2:$A$530),物料表!$B$2:$B$530)</f>
        <v>45cm*45cm</v>
      </c>
      <c r="E47" s="18" t="str">
        <f>LOOKUP(1,0/($C47=物料表!$A$2:$A$530),物料表!$C$2:$C$530)</f>
        <v>个</v>
      </c>
      <c r="F47" s="1">
        <f>LOOKUP(1,0/($C47=物料表!$A$2:$A$530),物料表!$D$2:$D$530)</f>
        <v>17.899999999999999</v>
      </c>
      <c r="G47" s="1">
        <v>1</v>
      </c>
    </row>
    <row r="48" spans="1:7" x14ac:dyDescent="0.25">
      <c r="A48" s="27"/>
      <c r="B48" t="s">
        <v>62</v>
      </c>
      <c r="C48" s="19" t="s">
        <v>285</v>
      </c>
      <c r="D48" s="3" t="str">
        <f>LOOKUP(1,0/($C48=物料表!$A$2:$A$530),物料表!$B$2:$B$530)</f>
        <v>70cm</v>
      </c>
      <c r="E48" s="18" t="str">
        <f>LOOKUP(1,0/($C48=物料表!$A$2:$A$530),物料表!$C$2:$C$530)</f>
        <v>个</v>
      </c>
      <c r="F48" s="1">
        <f>LOOKUP(1,0/($C48=物料表!$A$2:$A$530),物料表!$D$2:$D$530)</f>
        <v>1.3</v>
      </c>
      <c r="G48" s="1">
        <v>2</v>
      </c>
    </row>
    <row r="49" spans="1:7" x14ac:dyDescent="0.25">
      <c r="A49" s="27"/>
      <c r="B49" s="2" t="s">
        <v>65</v>
      </c>
      <c r="C49" s="16" t="s">
        <v>259</v>
      </c>
      <c r="D49" s="3">
        <f>LOOKUP(1,0/($C49=物料表!$A$2:$A$530),物料表!$B$2:$B$530)</f>
        <v>0</v>
      </c>
      <c r="E49" s="18" t="str">
        <f>LOOKUP(1,0/($C49=物料表!$A$2:$A$530),物料表!$C$2:$C$530)</f>
        <v>套</v>
      </c>
      <c r="F49" s="1">
        <f>LOOKUP(1,0/($C49=物料表!$A$2:$A$530),物料表!$D$2:$D$530)</f>
        <v>8.82</v>
      </c>
      <c r="G49" s="1">
        <v>1</v>
      </c>
    </row>
    <row r="50" spans="1:7" x14ac:dyDescent="0.25">
      <c r="A50" s="27"/>
      <c r="B50" s="24" t="s">
        <v>66</v>
      </c>
      <c r="C50" s="16" t="s">
        <v>260</v>
      </c>
      <c r="D50" s="3">
        <f>LOOKUP(1,0/($C50=物料表!$A$2:$A$530),物料表!$B$2:$B$530)</f>
        <v>0</v>
      </c>
      <c r="E50" s="18" t="str">
        <f>LOOKUP(1,0/($C50=物料表!$A$2:$A$530),物料表!$C$2:$C$530)</f>
        <v>张</v>
      </c>
      <c r="F50" s="1">
        <f>LOOKUP(1,0/($C50=物料表!$A$2:$A$530),物料表!$D$2:$D$530)</f>
        <v>9.9</v>
      </c>
      <c r="G50" s="1">
        <v>1</v>
      </c>
    </row>
    <row r="51" spans="1:7" x14ac:dyDescent="0.25">
      <c r="A51" s="27"/>
      <c r="B51" s="24"/>
      <c r="C51" s="16" t="s">
        <v>262</v>
      </c>
      <c r="D51" s="3">
        <f>LOOKUP(1,0/($C51=物料表!$A$2:$A$530),物料表!$B$2:$B$530)</f>
        <v>0</v>
      </c>
      <c r="E51" s="18" t="str">
        <f>LOOKUP(1,0/($C51=物料表!$A$2:$A$530),物料表!$C$2:$C$530)</f>
        <v>张</v>
      </c>
      <c r="F51" s="1">
        <f>LOOKUP(1,0/($C51=物料表!$A$2:$A$530),物料表!$D$2:$D$530)</f>
        <v>9.9</v>
      </c>
      <c r="G51" s="1">
        <v>1</v>
      </c>
    </row>
    <row r="52" spans="1:7" x14ac:dyDescent="0.25">
      <c r="A52" s="27"/>
      <c r="B52" s="3" t="s">
        <v>67</v>
      </c>
      <c r="C52" s="2" t="s">
        <v>26</v>
      </c>
      <c r="D52" s="3" t="str">
        <f>LOOKUP(1,0/($C52=物料表!$A$2:$A$530),物料表!$B$2:$B$530)</f>
        <v>14cm*40cm</v>
      </c>
      <c r="E52" s="18" t="str">
        <f>LOOKUP(1,0/($C52=物料表!$A$2:$A$530),物料表!$C$2:$C$530)</f>
        <v>个</v>
      </c>
      <c r="F52" s="1">
        <f>LOOKUP(1,0/($C52=物料表!$A$2:$A$530),物料表!$D$2:$D$530)</f>
        <v>9.69</v>
      </c>
      <c r="G52" s="1">
        <v>6</v>
      </c>
    </row>
    <row r="53" spans="1:7" x14ac:dyDescent="0.25">
      <c r="A53" s="27"/>
      <c r="B53" t="s">
        <v>68</v>
      </c>
      <c r="C53" s="19" t="s">
        <v>239</v>
      </c>
      <c r="D53" s="3" t="str">
        <f>LOOKUP(1,0/($C53=物料表!$A$2:$A$530),物料表!$B$2:$B$530)</f>
        <v>20cm*20cm</v>
      </c>
      <c r="E53" s="18" t="str">
        <f>LOOKUP(1,0/($C53=物料表!$A$2:$A$530),物料表!$C$2:$C$530)</f>
        <v>张</v>
      </c>
      <c r="F53" s="1">
        <f>LOOKUP(1,0/($C53=物料表!$A$2:$A$530),物料表!$D$2:$D$530)</f>
        <v>11.98</v>
      </c>
      <c r="G53" s="1">
        <v>1</v>
      </c>
    </row>
    <row r="54" spans="1:7" x14ac:dyDescent="0.25">
      <c r="A54" s="27" t="s">
        <v>69</v>
      </c>
      <c r="B54" t="s">
        <v>70</v>
      </c>
      <c r="C54" s="19" t="s">
        <v>137</v>
      </c>
      <c r="D54" s="3" t="str">
        <f>LOOKUP(1,0/($C54=物料表!$A$2:$A$530),物料表!$B$2:$B$530)</f>
        <v>20cm*20cm</v>
      </c>
      <c r="E54" s="18" t="str">
        <f>LOOKUP(1,0/($C54=物料表!$A$2:$A$530),物料表!$C$2:$C$530)</f>
        <v>张</v>
      </c>
      <c r="F54" s="1">
        <f>LOOKUP(1,0/($C54=物料表!$A$2:$A$530),物料表!$D$2:$D$530)</f>
        <v>9.98</v>
      </c>
      <c r="G54" s="1">
        <v>5</v>
      </c>
    </row>
    <row r="55" spans="1:7" x14ac:dyDescent="0.25">
      <c r="A55" s="27"/>
      <c r="B55" s="3" t="s">
        <v>71</v>
      </c>
      <c r="C55" s="2" t="s">
        <v>26</v>
      </c>
      <c r="D55" s="3" t="str">
        <f>LOOKUP(1,0/($C55=物料表!$A$2:$A$530),物料表!$B$2:$B$530)</f>
        <v>14cm*40cm</v>
      </c>
      <c r="E55" s="18" t="str">
        <f>LOOKUP(1,0/($C55=物料表!$A$2:$A$530),物料表!$C$2:$C$530)</f>
        <v>个</v>
      </c>
      <c r="F55" s="1">
        <f>LOOKUP(1,0/($C55=物料表!$A$2:$A$530),物料表!$D$2:$D$530)</f>
        <v>9.69</v>
      </c>
      <c r="G55" s="1">
        <v>2</v>
      </c>
    </row>
    <row r="56" spans="1:7" x14ac:dyDescent="0.25">
      <c r="A56" s="27"/>
      <c r="B56" s="3" t="s">
        <v>72</v>
      </c>
      <c r="C56" s="2" t="s">
        <v>136</v>
      </c>
      <c r="D56" s="3" t="str">
        <f>LOOKUP(1,0/($C56=物料表!$A$2:$A$530),物料表!$B$2:$B$530)</f>
        <v>20cm*20cm</v>
      </c>
      <c r="E56" s="18" t="str">
        <f>LOOKUP(1,0/($C56=物料表!$A$2:$A$530),物料表!$C$2:$C$530)</f>
        <v>张</v>
      </c>
      <c r="F56" s="1">
        <f>LOOKUP(1,0/($C56=物料表!$A$2:$A$530),物料表!$D$2:$D$530)</f>
        <v>9.98</v>
      </c>
      <c r="G56" s="1">
        <v>2</v>
      </c>
    </row>
    <row r="57" spans="1:7" x14ac:dyDescent="0.25">
      <c r="A57" s="27"/>
      <c r="B57" s="3" t="s">
        <v>53</v>
      </c>
      <c r="C57" s="2" t="s">
        <v>26</v>
      </c>
      <c r="D57" s="3" t="str">
        <f>LOOKUP(1,0/($C57=物料表!$A$2:$A$530),物料表!$B$2:$B$530)</f>
        <v>14cm*40cm</v>
      </c>
      <c r="E57" s="18" t="str">
        <f>LOOKUP(1,0/($C57=物料表!$A$2:$A$530),物料表!$C$2:$C$530)</f>
        <v>个</v>
      </c>
      <c r="F57" s="1">
        <f>LOOKUP(1,0/($C57=物料表!$A$2:$A$530),物料表!$D$2:$D$530)</f>
        <v>9.69</v>
      </c>
      <c r="G57" s="1">
        <v>2</v>
      </c>
    </row>
    <row r="58" spans="1:7" x14ac:dyDescent="0.25">
      <c r="A58" s="27"/>
      <c r="B58" t="s">
        <v>43</v>
      </c>
      <c r="C58" s="4" t="s">
        <v>142</v>
      </c>
      <c r="D58" s="3" t="str">
        <f>LOOKUP(1,0/($C58=物料表!$A$2:$A$530),物料表!$B$2:$B$530)</f>
        <v>30cm*30cm</v>
      </c>
      <c r="E58" s="18" t="str">
        <f>LOOKUP(1,0/($C58=物料表!$A$2:$A$530),物料表!$C$2:$C$530)</f>
        <v>张</v>
      </c>
      <c r="F58" s="1">
        <f>LOOKUP(1,0/($C58=物料表!$A$2:$A$530),物料表!$D$2:$D$530)</f>
        <v>18.98</v>
      </c>
      <c r="G58" s="1">
        <v>1</v>
      </c>
    </row>
    <row r="59" spans="1:7" x14ac:dyDescent="0.25">
      <c r="A59" s="27"/>
      <c r="B59" t="s">
        <v>73</v>
      </c>
      <c r="C59" s="4" t="s">
        <v>263</v>
      </c>
      <c r="D59" s="3" t="str">
        <f>LOOKUP(1,0/($C59=物料表!$A$2:$A$530),物料表!$B$2:$B$530)</f>
        <v>50cm*50cm</v>
      </c>
      <c r="E59" s="18" t="str">
        <f>LOOKUP(1,0/($C59=物料表!$A$2:$A$530),物料表!$C$2:$C$530)</f>
        <v>张</v>
      </c>
      <c r="F59" s="1">
        <f>LOOKUP(1,0/($C59=物料表!$A$2:$A$530),物料表!$D$2:$D$530)</f>
        <v>18.98</v>
      </c>
    </row>
    <row r="60" spans="1:7" x14ac:dyDescent="0.25">
      <c r="A60" s="27"/>
      <c r="B60" s="3" t="s">
        <v>74</v>
      </c>
      <c r="C60" s="16" t="s">
        <v>265</v>
      </c>
      <c r="D60" s="3">
        <f>LOOKUP(1,0/($C60=物料表!$A$2:$A$530),物料表!$B$2:$B$530)</f>
        <v>0</v>
      </c>
      <c r="E60" s="18" t="str">
        <f>LOOKUP(1,0/($C60=物料表!$A$2:$A$530),物料表!$C$2:$C$530)</f>
        <v>副</v>
      </c>
      <c r="F60" s="1">
        <f>LOOKUP(1,0/($C60=物料表!$A$2:$A$530),物料表!$D$2:$D$530)</f>
        <v>14.03</v>
      </c>
      <c r="G60" s="1">
        <v>1</v>
      </c>
    </row>
    <row r="61" spans="1:7" x14ac:dyDescent="0.25">
      <c r="A61" s="27" t="s">
        <v>75</v>
      </c>
      <c r="B61" s="3" t="s">
        <v>71</v>
      </c>
      <c r="C61" s="2" t="s">
        <v>26</v>
      </c>
      <c r="D61" s="3" t="str">
        <f>LOOKUP(1,0/($C61=物料表!$A$2:$A$530),物料表!$B$2:$B$530)</f>
        <v>14cm*40cm</v>
      </c>
      <c r="E61" s="18" t="str">
        <f>LOOKUP(1,0/($C61=物料表!$A$2:$A$530),物料表!$C$2:$C$530)</f>
        <v>个</v>
      </c>
      <c r="F61" s="1">
        <f>LOOKUP(1,0/($C61=物料表!$A$2:$A$530),物料表!$D$2:$D$530)</f>
        <v>9.69</v>
      </c>
      <c r="G61" s="1">
        <v>2</v>
      </c>
    </row>
    <row r="62" spans="1:7" x14ac:dyDescent="0.25">
      <c r="A62" s="27"/>
      <c r="B62" t="s">
        <v>70</v>
      </c>
      <c r="C62" s="2" t="s">
        <v>136</v>
      </c>
      <c r="D62" s="3" t="str">
        <f>LOOKUP(1,0/($C62=物料表!$A$2:$A$530),物料表!$B$2:$B$530)</f>
        <v>20cm*20cm</v>
      </c>
      <c r="E62" s="18" t="str">
        <f>LOOKUP(1,0/($C62=物料表!$A$2:$A$530),物料表!$C$2:$C$530)</f>
        <v>张</v>
      </c>
      <c r="F62" s="1">
        <f>LOOKUP(1,0/($C62=物料表!$A$2:$A$530),物料表!$D$2:$D$530)</f>
        <v>9.98</v>
      </c>
      <c r="G62" s="1">
        <v>3</v>
      </c>
    </row>
    <row r="63" spans="1:7" x14ac:dyDescent="0.25">
      <c r="A63" s="27"/>
      <c r="B63" t="s">
        <v>51</v>
      </c>
      <c r="C63" s="2" t="s">
        <v>136</v>
      </c>
      <c r="D63" s="3" t="str">
        <f>LOOKUP(1,0/($C63=物料表!$A$2:$A$530),物料表!$B$2:$B$530)</f>
        <v>20cm*20cm</v>
      </c>
      <c r="E63" s="18" t="str">
        <f>LOOKUP(1,0/($C63=物料表!$A$2:$A$530),物料表!$C$2:$C$530)</f>
        <v>张</v>
      </c>
      <c r="F63" s="1">
        <f>LOOKUP(1,0/($C63=物料表!$A$2:$A$530),物料表!$D$2:$D$530)</f>
        <v>9.98</v>
      </c>
      <c r="G63" s="1">
        <v>2</v>
      </c>
    </row>
    <row r="64" spans="1:7" x14ac:dyDescent="0.25">
      <c r="A64" s="27"/>
      <c r="B64" t="s">
        <v>43</v>
      </c>
      <c r="C64" s="4" t="s">
        <v>142</v>
      </c>
      <c r="D64" s="3" t="str">
        <f>LOOKUP(1,0/($C64=物料表!$A$2:$A$530),物料表!$B$2:$B$530)</f>
        <v>30cm*30cm</v>
      </c>
      <c r="E64" s="18" t="str">
        <f>LOOKUP(1,0/($C64=物料表!$A$2:$A$530),物料表!$C$2:$C$530)</f>
        <v>张</v>
      </c>
      <c r="F64" s="1">
        <f>LOOKUP(1,0/($C64=物料表!$A$2:$A$530),物料表!$D$2:$D$530)</f>
        <v>18.98</v>
      </c>
      <c r="G64" s="1">
        <v>3</v>
      </c>
    </row>
    <row r="65" spans="1:7" x14ac:dyDescent="0.25">
      <c r="A65" s="27"/>
      <c r="B65" s="3" t="s">
        <v>53</v>
      </c>
      <c r="C65" s="2" t="s">
        <v>26</v>
      </c>
      <c r="D65" s="3" t="str">
        <f>LOOKUP(1,0/($C65=物料表!$A$2:$A$530),物料表!$B$2:$B$530)</f>
        <v>14cm*40cm</v>
      </c>
      <c r="E65" s="18" t="str">
        <f>LOOKUP(1,0/($C65=物料表!$A$2:$A$530),物料表!$C$2:$C$530)</f>
        <v>个</v>
      </c>
      <c r="F65" s="1">
        <f>LOOKUP(1,0/($C65=物料表!$A$2:$A$530),物料表!$D$2:$D$530)</f>
        <v>9.69</v>
      </c>
      <c r="G65" s="1">
        <v>2</v>
      </c>
    </row>
    <row r="66" spans="1:7" x14ac:dyDescent="0.25">
      <c r="A66" s="27"/>
      <c r="B66" t="s">
        <v>73</v>
      </c>
      <c r="C66" s="4" t="s">
        <v>263</v>
      </c>
      <c r="D66" s="3" t="str">
        <f>LOOKUP(1,0/($C66=物料表!$A$2:$A$530),物料表!$B$2:$B$530)</f>
        <v>50cm*50cm</v>
      </c>
      <c r="E66" s="18" t="str">
        <f>LOOKUP(1,0/($C66=物料表!$A$2:$A$530),物料表!$C$2:$C$530)</f>
        <v>张</v>
      </c>
      <c r="F66" s="1">
        <f>LOOKUP(1,0/($C66=物料表!$A$2:$A$530),物料表!$D$2:$D$530)</f>
        <v>18.98</v>
      </c>
      <c r="G66" s="1">
        <v>1</v>
      </c>
    </row>
    <row r="67" spans="1:7" x14ac:dyDescent="0.25">
      <c r="A67" s="27"/>
      <c r="B67" s="3" t="s">
        <v>74</v>
      </c>
      <c r="C67" s="16" t="s">
        <v>267</v>
      </c>
      <c r="D67" s="3">
        <f>LOOKUP(1,0/($C67=物料表!$A$2:$A$530),物料表!$B$2:$B$530)</f>
        <v>0</v>
      </c>
      <c r="E67" s="18" t="str">
        <f>LOOKUP(1,0/($C67=物料表!$A$2:$A$530),物料表!$C$2:$C$530)</f>
        <v>副</v>
      </c>
      <c r="F67" s="1">
        <f>LOOKUP(1,0/($C67=物料表!$A$2:$A$530),物料表!$D$2:$D$530)</f>
        <v>12.68</v>
      </c>
      <c r="G67" s="1">
        <v>1</v>
      </c>
    </row>
    <row r="68" spans="1:7" x14ac:dyDescent="0.25">
      <c r="A68" s="27" t="s">
        <v>76</v>
      </c>
      <c r="B68" s="17" t="s">
        <v>268</v>
      </c>
      <c r="C68" s="16" t="s">
        <v>272</v>
      </c>
      <c r="D68" s="3">
        <f>LOOKUP(1,0/($C68=物料表!$A$2:$A$530),物料表!$B$2:$B$530)</f>
        <v>0</v>
      </c>
      <c r="E68" s="18" t="str">
        <f>LOOKUP(1,0/($C68=物料表!$A$2:$A$530),物料表!$C$2:$C$530)</f>
        <v>张</v>
      </c>
      <c r="F68" s="1">
        <f>LOOKUP(1,0/($C68=物料表!$A$2:$A$530),物料表!$D$2:$D$530)</f>
        <v>4.5</v>
      </c>
      <c r="G68" s="1">
        <v>1</v>
      </c>
    </row>
    <row r="69" spans="1:7" x14ac:dyDescent="0.25">
      <c r="A69" s="27"/>
      <c r="B69" s="3" t="s">
        <v>43</v>
      </c>
      <c r="C69" s="19" t="s">
        <v>273</v>
      </c>
      <c r="D69" s="3" t="str">
        <f>LOOKUP(1,0/($C69=物料表!$A$2:$A$530),物料表!$B$2:$B$530)</f>
        <v>20cm*20cm</v>
      </c>
      <c r="E69" s="18" t="str">
        <f>LOOKUP(1,0/($C69=物料表!$A$2:$A$530),物料表!$C$2:$C$530)</f>
        <v>张</v>
      </c>
      <c r="F69" s="1">
        <f>LOOKUP(1,0/($C69=物料表!$A$2:$A$530),物料表!$D$2:$D$530)</f>
        <v>11.98</v>
      </c>
      <c r="G69" s="1">
        <v>2</v>
      </c>
    </row>
    <row r="70" spans="1:7" x14ac:dyDescent="0.25">
      <c r="A70" s="1" t="s">
        <v>78</v>
      </c>
      <c r="B70" s="1"/>
      <c r="C70" s="2" t="s">
        <v>79</v>
      </c>
      <c r="D70" s="3">
        <f>LOOKUP(1,0/($C70=物料表!$A$2:$A$530),物料表!$B$2:$B$530)</f>
        <v>0</v>
      </c>
      <c r="E70" s="18" t="str">
        <f>LOOKUP(1,0/($C70=物料表!$A$2:$A$530),物料表!$C$2:$C$530)</f>
        <v>把</v>
      </c>
      <c r="F70" s="1">
        <f>LOOKUP(1,0/($C70=物料表!$A$2:$A$530),物料表!$D$2:$D$530)</f>
        <v>0</v>
      </c>
    </row>
    <row r="71" spans="1:7" x14ac:dyDescent="0.25">
      <c r="C71" s="2" t="s">
        <v>80</v>
      </c>
      <c r="D71" s="3">
        <f>LOOKUP(1,0/($C71=物料表!$A$2:$A$530),物料表!$B$2:$B$530)</f>
        <v>0</v>
      </c>
      <c r="E71" s="18" t="str">
        <f>LOOKUP(1,0/($C71=物料表!$A$2:$A$530),物料表!$C$2:$C$530)</f>
        <v>卷</v>
      </c>
      <c r="F71" s="1">
        <f>LOOKUP(1,0/($C71=物料表!$A$2:$A$530),物料表!$D$2:$D$530)</f>
        <v>0</v>
      </c>
    </row>
    <row r="72" spans="1:7" x14ac:dyDescent="0.25">
      <c r="C72" s="2" t="s">
        <v>81</v>
      </c>
      <c r="D72" s="3">
        <f>LOOKUP(1,0/($C72=物料表!$A$2:$A$530),物料表!$B$2:$B$530)</f>
        <v>0</v>
      </c>
      <c r="E72" s="18" t="str">
        <f>LOOKUP(1,0/($C72=物料表!$A$2:$A$530),物料表!$C$2:$C$530)</f>
        <v>个</v>
      </c>
      <c r="F72" s="1">
        <f>LOOKUP(1,0/($C72=物料表!$A$2:$A$530),物料表!$D$2:$D$530)</f>
        <v>0</v>
      </c>
    </row>
    <row r="73" spans="1:7" x14ac:dyDescent="0.25">
      <c r="C73" s="2" t="s">
        <v>82</v>
      </c>
      <c r="D73" s="3">
        <f>LOOKUP(1,0/($C73=物料表!$A$2:$A$530),物料表!$B$2:$B$530)</f>
        <v>0</v>
      </c>
      <c r="E73" s="18" t="str">
        <f>LOOKUP(1,0/($C73=物料表!$A$2:$A$530),物料表!$C$2:$C$530)</f>
        <v>盒</v>
      </c>
      <c r="F73" s="1">
        <f>LOOKUP(1,0/($C73=物料表!$A$2:$A$530),物料表!$D$2:$D$530)</f>
        <v>0</v>
      </c>
    </row>
    <row r="74" spans="1:7" x14ac:dyDescent="0.25">
      <c r="C74" s="2" t="s">
        <v>83</v>
      </c>
      <c r="D74" s="3">
        <f>LOOKUP(1,0/($C74=物料表!$A$2:$A$530),物料表!$B$2:$B$530)</f>
        <v>0</v>
      </c>
      <c r="E74" s="18" t="str">
        <f>LOOKUP(1,0/($C74=物料表!$A$2:$A$530),物料表!$C$2:$C$530)</f>
        <v>个</v>
      </c>
      <c r="F74" s="1">
        <f>LOOKUP(1,0/($C74=物料表!$A$2:$A$530),物料表!$D$2:$D$530)</f>
        <v>0</v>
      </c>
    </row>
    <row r="75" spans="1:7" x14ac:dyDescent="0.25">
      <c r="C75" s="2" t="s">
        <v>84</v>
      </c>
      <c r="D75" s="3">
        <f>LOOKUP(1,0/($C75=物料表!$A$2:$A$530),物料表!$B$2:$B$530)</f>
        <v>0</v>
      </c>
      <c r="E75" s="18" t="str">
        <f>LOOKUP(1,0/($C75=物料表!$A$2:$A$530),物料表!$C$2:$C$530)</f>
        <v>把</v>
      </c>
      <c r="F75" s="1">
        <f>LOOKUP(1,0/($C75=物料表!$A$2:$A$530),物料表!$D$2:$D$530)</f>
        <v>0</v>
      </c>
    </row>
    <row r="76" spans="1:7" x14ac:dyDescent="0.25">
      <c r="C76" s="2" t="s">
        <v>85</v>
      </c>
      <c r="D76" s="3">
        <f>LOOKUP(1,0/($C76=物料表!$A$2:$A$530),物料表!$B$2:$B$530)</f>
        <v>0</v>
      </c>
      <c r="E76" s="18" t="str">
        <f>LOOKUP(1,0/($C76=物料表!$A$2:$A$530),物料表!$C$2:$C$530)</f>
        <v>张</v>
      </c>
      <c r="F76" s="1">
        <f>LOOKUP(1,0/($C76=物料表!$A$2:$A$530),物料表!$D$2:$D$530)</f>
        <v>0</v>
      </c>
    </row>
    <row r="77" spans="1:7" x14ac:dyDescent="0.25">
      <c r="C77" s="4" t="s">
        <v>88</v>
      </c>
      <c r="D77" s="3">
        <f>LOOKUP(1,0/($C77=物料表!$A$2:$A$530),物料表!$B$2:$B$530)</f>
        <v>0</v>
      </c>
      <c r="E77" s="18" t="str">
        <f>LOOKUP(1,0/($C77=物料表!$A$2:$A$530),物料表!$C$2:$C$530)</f>
        <v>个</v>
      </c>
      <c r="F77" s="1">
        <f>LOOKUP(1,0/($C77=物料表!$A$2:$A$530),物料表!$D$2:$D$530)</f>
        <v>19.8</v>
      </c>
      <c r="G77" s="1">
        <v>80</v>
      </c>
    </row>
  </sheetData>
  <mergeCells count="18">
    <mergeCell ref="A2:A5"/>
    <mergeCell ref="B3:B5"/>
    <mergeCell ref="A6:A11"/>
    <mergeCell ref="A68:A69"/>
    <mergeCell ref="B27:B28"/>
    <mergeCell ref="A12:A18"/>
    <mergeCell ref="A36:A53"/>
    <mergeCell ref="B36:B37"/>
    <mergeCell ref="B42:B47"/>
    <mergeCell ref="B50:B51"/>
    <mergeCell ref="A54:A60"/>
    <mergeCell ref="A61:A67"/>
    <mergeCell ref="B12:B17"/>
    <mergeCell ref="A19:A31"/>
    <mergeCell ref="B19:B25"/>
    <mergeCell ref="B29:B30"/>
    <mergeCell ref="A32:A35"/>
    <mergeCell ref="B32:B33"/>
  </mergeCells>
  <phoneticPr fontId="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3C8B3-0FA0-4189-B0C0-700DFAA8BF2E}">
  <dimension ref="A1:H53"/>
  <sheetViews>
    <sheetView workbookViewId="0">
      <pane ySplit="1" topLeftCell="A41" activePane="bottomLeft" state="frozen"/>
      <selection pane="bottomLeft" activeCell="F62" sqref="F62"/>
    </sheetView>
  </sheetViews>
  <sheetFormatPr defaultRowHeight="13.8" x14ac:dyDescent="0.25"/>
  <cols>
    <col min="1" max="1" width="23.77734375" style="1" customWidth="1"/>
    <col min="2" max="2" width="16.77734375" style="1" customWidth="1"/>
    <col min="3" max="3" width="12.109375" style="1" customWidth="1"/>
    <col min="4" max="4" width="11.109375" style="1" customWidth="1"/>
    <col min="5" max="5" width="12.21875" style="1" customWidth="1"/>
    <col min="6" max="6" width="17" style="1" customWidth="1"/>
    <col min="7" max="7" width="12.33203125" style="1" customWidth="1"/>
    <col min="8" max="8" width="34.44140625" style="2" customWidth="1"/>
  </cols>
  <sheetData>
    <row r="1" spans="1:8" s="15" customFormat="1" ht="15.6" x14ac:dyDescent="0.3">
      <c r="A1" s="14" t="s">
        <v>100</v>
      </c>
      <c r="B1" s="14" t="s">
        <v>105</v>
      </c>
      <c r="C1" s="14" t="s">
        <v>101</v>
      </c>
      <c r="D1" s="14" t="s">
        <v>106</v>
      </c>
      <c r="E1" s="14" t="s">
        <v>120</v>
      </c>
      <c r="F1" s="14" t="s">
        <v>103</v>
      </c>
      <c r="G1" s="14" t="s">
        <v>102</v>
      </c>
      <c r="H1" s="14" t="s">
        <v>104</v>
      </c>
    </row>
    <row r="2" spans="1:8" ht="98.4" customHeight="1" x14ac:dyDescent="0.25">
      <c r="A2" s="18" t="s">
        <v>107</v>
      </c>
      <c r="C2" s="18" t="s">
        <v>109</v>
      </c>
      <c r="D2" s="1">
        <v>24.2</v>
      </c>
      <c r="G2" s="1">
        <f>SUMIF(物料使用2!$C$2:$C$77,物料表!$A2,物料使用2!$G$2:$G$77)</f>
        <v>1</v>
      </c>
      <c r="H2" s="10" t="s">
        <v>111</v>
      </c>
    </row>
    <row r="3" spans="1:8" ht="98.4" customHeight="1" x14ac:dyDescent="0.25">
      <c r="A3" s="18" t="s">
        <v>226</v>
      </c>
      <c r="C3" s="18" t="s">
        <v>109</v>
      </c>
      <c r="D3" s="1">
        <v>14.03</v>
      </c>
      <c r="G3" s="1">
        <f>SUMIF(物料使用2!$C$2:$C$77,物料表!$A3,物料使用2!$G$2:$G$77)</f>
        <v>1</v>
      </c>
      <c r="H3" s="10" t="s">
        <v>227</v>
      </c>
    </row>
    <row r="4" spans="1:8" ht="98.4" customHeight="1" x14ac:dyDescent="0.25">
      <c r="A4" s="18" t="s">
        <v>264</v>
      </c>
      <c r="C4" s="18" t="s">
        <v>109</v>
      </c>
      <c r="D4" s="1">
        <v>14.03</v>
      </c>
      <c r="G4" s="1">
        <f>SUMIF(物料使用2!$C$2:$C$77,物料表!$A4,物料使用2!$G$2:$G$77)</f>
        <v>1</v>
      </c>
      <c r="H4" s="10" t="s">
        <v>227</v>
      </c>
    </row>
    <row r="5" spans="1:8" ht="98.4" customHeight="1" x14ac:dyDescent="0.25">
      <c r="A5" s="18" t="s">
        <v>266</v>
      </c>
      <c r="C5" s="18" t="s">
        <v>109</v>
      </c>
      <c r="D5" s="1">
        <v>12.68</v>
      </c>
      <c r="G5" s="1">
        <f>SUMIF(物料使用2!$C$2:$C$77,物料表!$A5,物料使用2!$G$2:$G$77)</f>
        <v>1</v>
      </c>
      <c r="H5" s="10" t="s">
        <v>227</v>
      </c>
    </row>
    <row r="6" spans="1:8" ht="89.4" customHeight="1" x14ac:dyDescent="0.25">
      <c r="A6" s="18" t="s">
        <v>116</v>
      </c>
      <c r="B6" s="18" t="s">
        <v>118</v>
      </c>
      <c r="C6" s="18" t="s">
        <v>121</v>
      </c>
      <c r="D6" s="18">
        <v>15.8</v>
      </c>
      <c r="E6" s="18" t="s">
        <v>215</v>
      </c>
      <c r="G6" s="1">
        <f>SUMIF(物料使用2!$C$2:$C$77,物料表!$A6,物料使用2!$G$2:$G$77)</f>
        <v>0</v>
      </c>
      <c r="H6" s="16" t="s">
        <v>135</v>
      </c>
    </row>
    <row r="7" spans="1:8" ht="96.6" customHeight="1" x14ac:dyDescent="0.25">
      <c r="A7" s="18" t="s">
        <v>122</v>
      </c>
      <c r="B7" s="18" t="s">
        <v>124</v>
      </c>
      <c r="C7" s="18" t="s">
        <v>121</v>
      </c>
      <c r="D7" s="1">
        <v>38.9</v>
      </c>
      <c r="G7" s="1">
        <f>SUMIF(物料使用2!$C$2:$C$77,物料表!$A7,物料使用2!$G$2:$G$77)</f>
        <v>1</v>
      </c>
      <c r="H7" s="10" t="s">
        <v>126</v>
      </c>
    </row>
    <row r="8" spans="1:8" ht="96.6" customHeight="1" x14ac:dyDescent="0.25">
      <c r="A8" s="18" t="s">
        <v>145</v>
      </c>
      <c r="B8" s="18" t="s">
        <v>24</v>
      </c>
      <c r="C8" s="18" t="s">
        <v>131</v>
      </c>
      <c r="D8" s="1">
        <v>9.9</v>
      </c>
      <c r="G8" s="1">
        <f>SUMIF(物料使用2!$C$2:$C$77,物料表!$A8,物料使用2!$G$2:$G$77)</f>
        <v>1</v>
      </c>
      <c r="H8" s="10" t="s">
        <v>148</v>
      </c>
    </row>
    <row r="9" spans="1:8" ht="96.6" customHeight="1" x14ac:dyDescent="0.25">
      <c r="A9" s="18" t="s">
        <v>260</v>
      </c>
      <c r="B9" s="18"/>
      <c r="C9" s="18" t="s">
        <v>131</v>
      </c>
      <c r="D9" s="1">
        <v>9.9</v>
      </c>
      <c r="G9" s="1">
        <f>SUMIF(物料使用2!$C$2:$C$77,物料表!$A9,物料使用2!$G$2:$G$77)</f>
        <v>1</v>
      </c>
      <c r="H9" s="10" t="s">
        <v>254</v>
      </c>
    </row>
    <row r="10" spans="1:8" ht="96.6" customHeight="1" x14ac:dyDescent="0.25">
      <c r="A10" s="18" t="s">
        <v>262</v>
      </c>
      <c r="B10" s="18"/>
      <c r="C10" s="18" t="s">
        <v>131</v>
      </c>
      <c r="D10" s="1">
        <v>9.9</v>
      </c>
      <c r="G10" s="1">
        <f>SUMIF(物料使用2!$C$2:$C$77,物料表!$A10,物料使用2!$G$2:$G$77)</f>
        <v>1</v>
      </c>
      <c r="H10" s="10" t="s">
        <v>254</v>
      </c>
    </row>
    <row r="11" spans="1:8" ht="96.6" customHeight="1" x14ac:dyDescent="0.25">
      <c r="A11" s="18" t="s">
        <v>269</v>
      </c>
      <c r="B11" s="18"/>
      <c r="C11" s="18" t="s">
        <v>131</v>
      </c>
      <c r="D11" s="1">
        <v>4.5</v>
      </c>
      <c r="G11" s="1">
        <f>SUMIF(物料使用2!$C$2:$C$77,物料表!$A11,物料使用2!$G$2:$G$77)</f>
        <v>1</v>
      </c>
      <c r="H11" s="10" t="s">
        <v>271</v>
      </c>
    </row>
    <row r="12" spans="1:8" ht="96.6" customHeight="1" x14ac:dyDescent="0.25">
      <c r="A12" s="18" t="s">
        <v>150</v>
      </c>
      <c r="B12" s="18" t="s">
        <v>45</v>
      </c>
      <c r="C12" s="18" t="s">
        <v>121</v>
      </c>
      <c r="D12" s="1">
        <v>9.69</v>
      </c>
      <c r="E12" s="18" t="s">
        <v>287</v>
      </c>
      <c r="G12" s="1">
        <f>SUMIF(物料使用2!$C$2:$C$77,物料表!$A12,物料使用2!$G$2:$G$77)</f>
        <v>19</v>
      </c>
      <c r="H12" s="10" t="s">
        <v>152</v>
      </c>
    </row>
    <row r="13" spans="1:8" ht="96.6" customHeight="1" x14ac:dyDescent="0.25">
      <c r="A13" s="18" t="s">
        <v>155</v>
      </c>
      <c r="B13" s="18" t="s">
        <v>157</v>
      </c>
      <c r="C13" s="18" t="s">
        <v>158</v>
      </c>
      <c r="D13" s="1">
        <v>5.8</v>
      </c>
      <c r="G13" s="1">
        <f>SUMIF(物料使用2!$C$2:$C$77,物料表!$A13,物料使用2!$G$2:$G$77)</f>
        <v>1</v>
      </c>
      <c r="H13" s="10" t="s">
        <v>160</v>
      </c>
    </row>
    <row r="14" spans="1:8" ht="122.4" customHeight="1" x14ac:dyDescent="0.25">
      <c r="A14" s="18" t="s">
        <v>161</v>
      </c>
      <c r="B14" s="18"/>
      <c r="C14" s="18" t="s">
        <v>121</v>
      </c>
      <c r="G14" s="1">
        <f>SUMIF(物料使用2!$C$2:$C$77,物料表!$A14,物料使用2!$G$2:$G$77)</f>
        <v>1</v>
      </c>
      <c r="H14" s="10"/>
    </row>
    <row r="15" spans="1:8" ht="158.4" customHeight="1" x14ac:dyDescent="0.25">
      <c r="A15" s="18" t="s">
        <v>206</v>
      </c>
      <c r="B15" s="18"/>
      <c r="C15" s="18" t="s">
        <v>121</v>
      </c>
      <c r="G15" s="1">
        <f>SUMIF(物料使用2!$C$2:$C$77,物料表!$A15,物料使用2!$G$2:$G$77)</f>
        <v>1</v>
      </c>
      <c r="H15" s="10"/>
    </row>
    <row r="16" spans="1:8" ht="96.6" customHeight="1" x14ac:dyDescent="0.25">
      <c r="A16" s="18" t="s">
        <v>163</v>
      </c>
      <c r="B16" s="18" t="s">
        <v>165</v>
      </c>
      <c r="C16" s="18" t="s">
        <v>131</v>
      </c>
      <c r="D16" s="1">
        <v>33.75</v>
      </c>
      <c r="G16" s="1">
        <f>SUMIF(物料使用2!$C$2:$C$77,物料表!$A16,物料使用2!$G$2:$G$77)</f>
        <v>1</v>
      </c>
      <c r="H16" s="10" t="s">
        <v>168</v>
      </c>
    </row>
    <row r="17" spans="1:8" ht="96.6" customHeight="1" x14ac:dyDescent="0.25">
      <c r="A17" s="18" t="s">
        <v>169</v>
      </c>
      <c r="B17" s="18" t="s">
        <v>173</v>
      </c>
      <c r="C17" s="18" t="s">
        <v>131</v>
      </c>
      <c r="D17" s="1">
        <v>27.95</v>
      </c>
      <c r="G17" s="1">
        <f>SUMIF(物料使用2!$C$2:$C$77,物料表!$A17,物料使用2!$G$2:$G$77)</f>
        <v>1</v>
      </c>
      <c r="H17" s="10" t="s">
        <v>171</v>
      </c>
    </row>
    <row r="18" spans="1:8" ht="96.6" customHeight="1" x14ac:dyDescent="0.25">
      <c r="A18" s="18" t="s">
        <v>175</v>
      </c>
      <c r="B18" s="18"/>
      <c r="C18" s="18" t="s">
        <v>121</v>
      </c>
      <c r="D18" s="1">
        <v>69</v>
      </c>
      <c r="G18" s="1">
        <f>SUMIF(物料使用2!$C$2:$C$77,物料表!$A18,物料使用2!$G$2:$G$77)</f>
        <v>1</v>
      </c>
      <c r="H18" s="10" t="s">
        <v>177</v>
      </c>
    </row>
    <row r="19" spans="1:8" ht="96.6" customHeight="1" x14ac:dyDescent="0.25">
      <c r="A19" s="18" t="s">
        <v>185</v>
      </c>
      <c r="B19" s="18" t="s">
        <v>288</v>
      </c>
      <c r="C19" s="18" t="s">
        <v>121</v>
      </c>
      <c r="D19" s="1">
        <v>27</v>
      </c>
      <c r="G19" s="1">
        <f>SUMIF(物料使用2!$C$2:$C$77,物料表!$A19,物料使用2!$G$2:$G$77)</f>
        <v>1</v>
      </c>
      <c r="H19" s="10" t="s">
        <v>188</v>
      </c>
    </row>
    <row r="20" spans="1:8" ht="96.6" customHeight="1" x14ac:dyDescent="0.25">
      <c r="A20" s="18" t="s">
        <v>281</v>
      </c>
      <c r="B20" s="18" t="s">
        <v>246</v>
      </c>
      <c r="C20" s="18"/>
      <c r="D20" s="1">
        <v>48</v>
      </c>
      <c r="G20" s="1">
        <f>SUMIF(物料使用2!$C$2:$C$77,物料表!$A20,物料使用2!$G$2:$G$77)</f>
        <v>1</v>
      </c>
      <c r="H20" s="10" t="s">
        <v>248</v>
      </c>
    </row>
    <row r="21" spans="1:8" ht="96.6" customHeight="1" x14ac:dyDescent="0.25">
      <c r="A21" s="18" t="s">
        <v>196</v>
      </c>
      <c r="B21" s="18" t="s">
        <v>37</v>
      </c>
      <c r="C21" s="18" t="s">
        <v>121</v>
      </c>
      <c r="D21" s="1">
        <v>22.91</v>
      </c>
      <c r="G21" s="1">
        <f>SUMIF(物料使用2!$C$2:$C$77,物料表!$A21,物料使用2!$G$2:$G$77)</f>
        <v>2</v>
      </c>
      <c r="H21" s="10" t="s">
        <v>201</v>
      </c>
    </row>
    <row r="22" spans="1:8" ht="96.6" customHeight="1" x14ac:dyDescent="0.25">
      <c r="A22" s="18" t="s">
        <v>250</v>
      </c>
      <c r="B22" s="18" t="s">
        <v>37</v>
      </c>
      <c r="C22" s="18" t="s">
        <v>121</v>
      </c>
      <c r="D22" s="1">
        <v>17.899999999999999</v>
      </c>
      <c r="G22" s="1">
        <f>SUMIF(物料使用2!$C$2:$C$77,物料表!$A22,物料使用2!$G$2:$G$77)</f>
        <v>1</v>
      </c>
      <c r="H22" s="10" t="s">
        <v>253</v>
      </c>
    </row>
    <row r="23" spans="1:8" ht="96.6" customHeight="1" x14ac:dyDescent="0.25">
      <c r="A23" s="18" t="s">
        <v>251</v>
      </c>
      <c r="B23" s="18" t="s">
        <v>37</v>
      </c>
      <c r="C23" s="18" t="s">
        <v>121</v>
      </c>
      <c r="D23" s="1">
        <v>17.899999999999999</v>
      </c>
      <c r="G23" s="1">
        <f>SUMIF(物料使用2!$C$2:$C$77,物料表!$A23,物料使用2!$G$2:$G$77)</f>
        <v>1</v>
      </c>
      <c r="H23" s="10" t="s">
        <v>254</v>
      </c>
    </row>
    <row r="24" spans="1:8" ht="96.6" customHeight="1" x14ac:dyDescent="0.25">
      <c r="A24" s="18" t="s">
        <v>202</v>
      </c>
      <c r="B24" s="18"/>
      <c r="C24" s="18" t="s">
        <v>195</v>
      </c>
      <c r="D24" s="1">
        <v>63.98</v>
      </c>
      <c r="G24" s="1">
        <f>SUMIF(物料使用2!$C$2:$C$77,物料表!$A24,物料使用2!$G$2:$G$77)</f>
        <v>2</v>
      </c>
      <c r="H24" s="10" t="s">
        <v>203</v>
      </c>
    </row>
    <row r="25" spans="1:8" ht="96.6" customHeight="1" x14ac:dyDescent="0.25">
      <c r="A25" s="18" t="s">
        <v>212</v>
      </c>
      <c r="B25" s="18"/>
      <c r="C25" s="18" t="s">
        <v>233</v>
      </c>
      <c r="D25" s="18">
        <v>16.899999999999999</v>
      </c>
      <c r="E25" s="18" t="s">
        <v>214</v>
      </c>
      <c r="G25" s="1">
        <f>SUMIF(物料使用2!$C$2:$C$77,物料表!$A25,物料使用2!$G$2:$G$77)</f>
        <v>2</v>
      </c>
      <c r="H25" s="10" t="s">
        <v>217</v>
      </c>
    </row>
    <row r="26" spans="1:8" ht="96.6" customHeight="1" x14ac:dyDescent="0.25">
      <c r="A26" s="18" t="s">
        <v>221</v>
      </c>
      <c r="B26" s="18" t="s">
        <v>223</v>
      </c>
      <c r="C26" s="18" t="s">
        <v>233</v>
      </c>
      <c r="D26" s="1">
        <v>6.6</v>
      </c>
      <c r="G26" s="1">
        <f>SUMIF(物料使用2!$C$2:$C$77,物料表!$A26,物料使用2!$G$2:$G$77)</f>
        <v>1</v>
      </c>
      <c r="H26" s="10" t="s">
        <v>225</v>
      </c>
    </row>
    <row r="27" spans="1:8" ht="96.6" customHeight="1" x14ac:dyDescent="0.25">
      <c r="A27" s="18" t="s">
        <v>228</v>
      </c>
      <c r="B27" s="18" t="s">
        <v>50</v>
      </c>
      <c r="C27" s="18" t="s">
        <v>121</v>
      </c>
      <c r="D27" s="1">
        <v>9.8000000000000007</v>
      </c>
      <c r="G27" s="1">
        <f>SUMIF(物料使用2!$C$2:$C$77,物料表!$A27,物料使用2!$G$2:$G$77)</f>
        <v>1</v>
      </c>
      <c r="H27" s="10" t="s">
        <v>232</v>
      </c>
    </row>
    <row r="28" spans="1:8" ht="96.6" customHeight="1" x14ac:dyDescent="0.25">
      <c r="A28" s="18" t="s">
        <v>234</v>
      </c>
      <c r="B28" s="18"/>
      <c r="C28" s="18" t="s">
        <v>236</v>
      </c>
      <c r="D28" s="1">
        <v>14.17</v>
      </c>
      <c r="G28" s="1">
        <f>SUMIF(物料使用2!$C$2:$C$77,物料表!$A28,物料使用2!$G$2:$G$77)</f>
        <v>1</v>
      </c>
      <c r="H28" s="10" t="s">
        <v>237</v>
      </c>
    </row>
    <row r="29" spans="1:8" ht="96.6" customHeight="1" x14ac:dyDescent="0.25">
      <c r="A29" s="18" t="s">
        <v>256</v>
      </c>
      <c r="B29" s="18"/>
      <c r="C29" s="18" t="s">
        <v>195</v>
      </c>
      <c r="D29" s="1">
        <v>8.82</v>
      </c>
      <c r="G29" s="1">
        <f>SUMIF(物料使用2!$C$2:$C$77,物料表!$A29,物料使用2!$G$2:$G$77)</f>
        <v>1</v>
      </c>
      <c r="H29" s="10" t="s">
        <v>258</v>
      </c>
    </row>
    <row r="30" spans="1:8" ht="96.6" customHeight="1" x14ac:dyDescent="0.25">
      <c r="A30" s="18" t="s">
        <v>241</v>
      </c>
      <c r="B30" s="18" t="s">
        <v>242</v>
      </c>
      <c r="C30" s="18" t="s">
        <v>195</v>
      </c>
      <c r="G30" s="1">
        <f>SUMIF(物料使用2!$C$2:$C$77,物料表!$A30,物料使用2!$G$2:$G$77)</f>
        <v>1</v>
      </c>
      <c r="H30" s="10"/>
    </row>
    <row r="31" spans="1:8" ht="96.6" customHeight="1" x14ac:dyDescent="0.25">
      <c r="A31" s="18" t="s">
        <v>194</v>
      </c>
      <c r="B31" s="18"/>
      <c r="C31" s="18" t="s">
        <v>195</v>
      </c>
      <c r="G31" s="1">
        <f>SUMIF(物料使用2!$C$2:$C$77,物料表!$A31,物料使用2!$G$2:$G$77)</f>
        <v>1</v>
      </c>
      <c r="H31" s="10"/>
    </row>
    <row r="32" spans="1:8" ht="23.4" customHeight="1" x14ac:dyDescent="0.25">
      <c r="A32" s="18" t="s">
        <v>209</v>
      </c>
      <c r="B32" s="18"/>
      <c r="C32" s="18"/>
      <c r="G32" s="1">
        <f>SUMIF(物料使用2!$C$2:$C$77,物料表!$A32,物料使用2!$G$2:$G$77)</f>
        <v>1</v>
      </c>
      <c r="H32" s="10"/>
    </row>
    <row r="33" spans="1:8" ht="46.95" customHeight="1" x14ac:dyDescent="0.25">
      <c r="A33" s="18" t="s">
        <v>129</v>
      </c>
      <c r="B33" s="1" t="s">
        <v>18</v>
      </c>
      <c r="C33" s="18" t="s">
        <v>131</v>
      </c>
      <c r="D33" s="1">
        <v>9.98</v>
      </c>
      <c r="E33" s="18" t="s">
        <v>290</v>
      </c>
      <c r="F33" s="3"/>
      <c r="G33" s="1">
        <f>SUMIF(物料使用2!$C$2:$C$77,物料表!$A33,物料使用2!$G$2:$G$77)</f>
        <v>29</v>
      </c>
      <c r="H33" s="10" t="s">
        <v>133</v>
      </c>
    </row>
    <row r="34" spans="1:8" ht="46.95" customHeight="1" x14ac:dyDescent="0.25">
      <c r="A34" s="18" t="s">
        <v>138</v>
      </c>
      <c r="B34" s="1" t="s">
        <v>60</v>
      </c>
      <c r="C34" s="18" t="s">
        <v>131</v>
      </c>
      <c r="D34" s="1">
        <v>18.98</v>
      </c>
      <c r="E34" s="18" t="s">
        <v>290</v>
      </c>
      <c r="F34" s="3"/>
      <c r="G34" s="1">
        <f>SUMIF(物料使用2!$C$2:$C$77,物料表!$A34,物料使用2!$G$2:$G$77)</f>
        <v>2</v>
      </c>
    </row>
    <row r="35" spans="1:8" ht="93.6" customHeight="1" x14ac:dyDescent="0.25">
      <c r="A35" s="18" t="s">
        <v>139</v>
      </c>
      <c r="B35" s="1" t="s">
        <v>41</v>
      </c>
      <c r="C35" s="18" t="s">
        <v>131</v>
      </c>
      <c r="D35" s="1">
        <v>8.8000000000000007</v>
      </c>
      <c r="F35" s="3"/>
      <c r="G35" s="1">
        <f>SUMIF(物料使用2!$C$2:$C$77,物料表!$A35,物料使用2!$G$2:$G$77)</f>
        <v>1</v>
      </c>
      <c r="H35" s="10" t="s">
        <v>219</v>
      </c>
    </row>
    <row r="36" spans="1:8" ht="46.95" customHeight="1" x14ac:dyDescent="0.25">
      <c r="A36" s="18" t="s">
        <v>140</v>
      </c>
      <c r="B36" s="1" t="s">
        <v>18</v>
      </c>
      <c r="C36" s="18" t="s">
        <v>131</v>
      </c>
      <c r="D36" s="1">
        <v>11.98</v>
      </c>
      <c r="F36" s="27"/>
      <c r="G36" s="1">
        <f>SUMIF(物料使用2!$C$2:$C$77,物料表!$A36,物料使用2!$G$2:$G$77)</f>
        <v>4</v>
      </c>
      <c r="H36" s="26" t="s">
        <v>278</v>
      </c>
    </row>
    <row r="37" spans="1:8" ht="46.95" customHeight="1" x14ac:dyDescent="0.25">
      <c r="A37" s="18" t="s">
        <v>141</v>
      </c>
      <c r="B37" s="1" t="s">
        <v>20</v>
      </c>
      <c r="C37" s="18" t="s">
        <v>131</v>
      </c>
      <c r="D37" s="1">
        <v>18.98</v>
      </c>
      <c r="F37" s="27"/>
      <c r="G37" s="1">
        <f>SUMIF(物料使用2!$C$2:$C$77,物料表!$A37,物料使用2!$G$2:$G$77)</f>
        <v>9</v>
      </c>
      <c r="H37" s="24"/>
    </row>
    <row r="38" spans="1:8" x14ac:dyDescent="0.25">
      <c r="A38" s="18" t="s">
        <v>113</v>
      </c>
      <c r="C38" s="18" t="s">
        <v>114</v>
      </c>
      <c r="G38" s="1">
        <f>SUMIF(物料使用2!$C$2:$C$77,物料表!$A38,物料使用2!$G$2:$G$77)</f>
        <v>6</v>
      </c>
    </row>
    <row r="39" spans="1:8" x14ac:dyDescent="0.25">
      <c r="A39" s="18" t="s">
        <v>181</v>
      </c>
      <c r="C39" s="18" t="s">
        <v>180</v>
      </c>
      <c r="G39" s="1">
        <f>SUMIF(物料使用2!$C$2:$C$77,物料表!$A39,物料使用2!$G$2:$G$77)</f>
        <v>6</v>
      </c>
    </row>
    <row r="40" spans="1:8" x14ac:dyDescent="0.25">
      <c r="A40" s="18" t="s">
        <v>179</v>
      </c>
      <c r="C40" s="18" t="s">
        <v>180</v>
      </c>
      <c r="G40" s="1">
        <f>SUMIF(物料使用2!$C$2:$C$77,物料表!$A40,物料使用2!$G$2:$G$77)</f>
        <v>6</v>
      </c>
    </row>
    <row r="41" spans="1:8" x14ac:dyDescent="0.25">
      <c r="A41" s="18" t="s">
        <v>184</v>
      </c>
      <c r="C41" s="18" t="s">
        <v>114</v>
      </c>
      <c r="G41" s="1">
        <f>SUMIF(物料使用2!$C$2:$C$77,物料表!$A41,物料使用2!$G$2:$G$77)</f>
        <v>3</v>
      </c>
    </row>
    <row r="42" spans="1:8" x14ac:dyDescent="0.25">
      <c r="A42" s="18" t="s">
        <v>190</v>
      </c>
      <c r="G42" s="1">
        <f>SUMIF(物料使用2!$C$2:$C$77,物料表!$A42,物料使用2!$G$2:$G$77)</f>
        <v>0</v>
      </c>
    </row>
    <row r="43" spans="1:8" x14ac:dyDescent="0.25">
      <c r="A43" s="18" t="s">
        <v>191</v>
      </c>
      <c r="G43" s="1">
        <f>SUMIF(物料使用2!$C$2:$C$77,物料表!$A43,物料使用2!$G$2:$G$77)</f>
        <v>0</v>
      </c>
    </row>
    <row r="44" spans="1:8" x14ac:dyDescent="0.25">
      <c r="A44" s="18" t="s">
        <v>192</v>
      </c>
      <c r="G44" s="1">
        <f>SUMIF(物料使用2!$C$2:$C$77,物料表!$A44,物料使用2!$G$2:$G$77)</f>
        <v>0</v>
      </c>
    </row>
    <row r="45" spans="1:8" x14ac:dyDescent="0.25">
      <c r="A45" s="1" t="s">
        <v>79</v>
      </c>
      <c r="C45" s="18" t="s">
        <v>275</v>
      </c>
      <c r="G45" s="1">
        <f>SUMIF(物料使用2!$C$2:$C$77,物料表!$A45,物料使用2!$G$2:$G$77)</f>
        <v>0</v>
      </c>
    </row>
    <row r="46" spans="1:8" x14ac:dyDescent="0.25">
      <c r="A46" s="1" t="s">
        <v>80</v>
      </c>
      <c r="C46" s="18" t="s">
        <v>276</v>
      </c>
      <c r="G46" s="1">
        <f>SUMIF(物料使用2!$C$2:$C$77,物料表!$A46,物料使用2!$G$2:$G$77)</f>
        <v>0</v>
      </c>
    </row>
    <row r="47" spans="1:8" x14ac:dyDescent="0.25">
      <c r="A47" s="1" t="s">
        <v>81</v>
      </c>
      <c r="C47" s="18" t="s">
        <v>121</v>
      </c>
      <c r="G47" s="1">
        <f>SUMIF(物料使用2!$C$2:$C$77,物料表!$A47,物料使用2!$G$2:$G$77)</f>
        <v>0</v>
      </c>
    </row>
    <row r="48" spans="1:8" x14ac:dyDescent="0.25">
      <c r="A48" s="1" t="s">
        <v>82</v>
      </c>
      <c r="C48" s="18" t="s">
        <v>277</v>
      </c>
      <c r="G48" s="1">
        <f>SUMIF(物料使用2!$C$2:$C$77,物料表!$A48,物料使用2!$G$2:$G$77)</f>
        <v>0</v>
      </c>
    </row>
    <row r="49" spans="1:7" x14ac:dyDescent="0.25">
      <c r="A49" s="1" t="s">
        <v>83</v>
      </c>
      <c r="C49" s="18" t="s">
        <v>121</v>
      </c>
      <c r="G49" s="1">
        <f>SUMIF(物料使用2!$C$2:$C$77,物料表!$A49,物料使用2!$G$2:$G$77)</f>
        <v>0</v>
      </c>
    </row>
    <row r="50" spans="1:7" x14ac:dyDescent="0.25">
      <c r="A50" s="1" t="s">
        <v>84</v>
      </c>
      <c r="C50" s="18" t="s">
        <v>275</v>
      </c>
      <c r="G50" s="1">
        <f>SUMIF(物料使用2!$C$2:$C$77,物料表!$A50,物料使用2!$G$2:$G$77)</f>
        <v>0</v>
      </c>
    </row>
    <row r="51" spans="1:7" x14ac:dyDescent="0.25">
      <c r="A51" s="1" t="s">
        <v>85</v>
      </c>
      <c r="C51" s="18" t="s">
        <v>131</v>
      </c>
      <c r="G51" s="1">
        <f>SUMIF(物料使用2!$C$2:$C$77,物料表!$A51,物料使用2!$G$2:$G$77)</f>
        <v>0</v>
      </c>
    </row>
    <row r="52" spans="1:7" x14ac:dyDescent="0.25">
      <c r="A52" s="18" t="s">
        <v>284</v>
      </c>
      <c r="B52" s="18" t="s">
        <v>274</v>
      </c>
      <c r="C52" s="18" t="s">
        <v>121</v>
      </c>
      <c r="D52" s="1">
        <v>1.3</v>
      </c>
      <c r="G52" s="1">
        <f>SUMIF(物料使用2!$C$2:$C$77,物料表!$A52,物料使用2!$G$2:$G$77)</f>
        <v>4</v>
      </c>
    </row>
    <row r="53" spans="1:7" x14ac:dyDescent="0.25">
      <c r="A53" s="1" t="s">
        <v>88</v>
      </c>
      <c r="C53" s="18" t="s">
        <v>121</v>
      </c>
      <c r="D53" s="1">
        <v>19.8</v>
      </c>
      <c r="E53" s="1">
        <v>80</v>
      </c>
      <c r="G53" s="1">
        <f>SUMIF(物料使用2!$C$2:$C$77,物料表!$A53,物料使用2!$G$2:$G$77)</f>
        <v>80</v>
      </c>
    </row>
  </sheetData>
  <dataConsolidate/>
  <mergeCells count="2">
    <mergeCell ref="F36:F37"/>
    <mergeCell ref="H36:H37"/>
  </mergeCells>
  <phoneticPr fontId="4" type="noConversion"/>
  <hyperlinks>
    <hyperlink ref="H2" r:id="rId1" location="pushState" display="https://mobile.yangkeduo.com/goods1.html?_x_org=1&amp;refer_share_uin=SP3G7WJ75HGPIPU3HAYOURWIPA_GEXDA&amp;_x_query=%E5%85%A5%E6%88%B7%E9%97%A8%E5%AF%B9%E8%81%94&amp;share_uin=SP3G7WJ75HGPIPU3HAYOURWIPA_GEXDA&amp;page_from=23&amp;_wv=41729&amp;refer_share_channel=message&amp;refer_share_id=ht9jYwUC96EjRQPgbnd5hTPGKI0kIRRE&amp;goods_id=402550967143&amp;pxq_secret_key=TTUBUJN4JAFXDKPMBCV5NKERIAWX2BOIXRBHASY34NGHWACKS3GA&amp;_wvx=10#pushState" xr:uid="{D65F15F7-3E6F-4C73-AC0C-04B42C4778D3}"/>
    <hyperlink ref="H7" r:id="rId2" location="pushState" display="https://mobile.yangkeduo.com/goods2.html?_x_org=1&amp;refer_share_uin=SP3G7WJ75HGPIPU3HAYOURWIPA_GEXDA&amp;_x_query=%E5%AE%87%E8%88%AA%E5%91%98%E9%92%A5%E5%8C%99%E6%94%B6%E7%BA%B3&amp;share_uin=SP3G7WJ75HGPIPU3HAYOURWIPA_GEXDA&amp;page_from=23&amp;_wv=41729&amp;refer_share_channel=message&amp;refer_share_id=SgSGXWicl5HdQ7osBXxFDTcq8X1i8B45&amp;goods_id=147423296856&amp;pxq_secret_key=TTUBUJN4JAFXDKPMBCV5NKERIA3SYBQBHMNEWLV6YBW2AXXKQ7AQ&amp;_wvx=10#pushState" xr:uid="{05F26FDA-DC38-42DD-8927-0D39BA0E637C}"/>
    <hyperlink ref="H33" r:id="rId3" location="pushState" display="https://mobile.yangkeduo.com/goods.html?refer_share_id=1sG3pGQr8GKcmOfjX2J59d9hri1BrzBT&amp;refer_share_channel=message&amp;_oak_share_detail_id=0&amp;_wvx=10&amp;pxq_secret_key=5A5P6QDN2BRVWSEKYEVPGE4DK6TVDDBALGVR7CEKEJMQY7VDXKVA&amp;_oak_share_time=1677297229&amp;_wv=41729&amp;share_uin=SP3G7WJ75HGPIPU3HAYOURWIPA_GEXDA&amp;page_from=23&amp;refer_share_uin=SP3G7WJ75HGPIPU3HAYOURWIPA_GEXDA&amp;goods_id=352424144708&amp;_oak_share_snapshot_num=998#pushState" xr:uid="{FEB1094D-6854-47FE-82ED-E81213371C67}"/>
    <hyperlink ref="H12" r:id="rId4" location="pushState" display="https://mobile.yangkeduo.com/goods.html?refer_share_id=AMgLTbSOL2frXpkVQiFwZ1RJgXqPVUL7&amp;refer_share_channel=message&amp;_oak_share_detail_id=2295668418&amp;_wvx=10&amp;pxq_secret_key=5A5P6QDN2BRVWSEKYEVPGE4DK5BWGIKCKCEYL4KGQZF4YAOLZXJA&amp;_oak_share_time=1677298266&amp;_wv=41729&amp;share_uin=SP3G7WJ75HGPIPU3HAYOURWIPA_GEXDA&amp;page_from=23&amp;refer_share_uin=SP3G7WJ75HGPIPU3HAYOURWIPA_GEXDA&amp;goods_id=363616115179&amp;_oak_share_snapshot_num=769#pushState" xr:uid="{D48A60D9-A77E-4688-8BA1-1CB0BF3AA459}"/>
    <hyperlink ref="H16" r:id="rId5" location="pushState" display="https://mobile.yangkeduo.com/goods2.html?_wvx=10&amp;refer_share_uin=SP3G7WJ75HGPIPU3HAYOURWIPA_GEXDA&amp;refer_share_id=sgX1Bkemq1LLUmxs3GScY3wfvsxDuJoC&amp;share_uin=SP3G7WJ75HGPIPU3HAYOURWIPA_GEXDA&amp;page_from=23&amp;_wv=41729&amp;refer_share_channel=message&amp;pxq_secret_key=5A5P6QDN2BRVWSEKYEVPGE4DK4FVTKKI76QE77WEWWFXNICBRSOA&amp;goods_id=432319203515#pushState" xr:uid="{47A02D0A-F783-4169-8EA0-46B0BE3D83B3}"/>
    <hyperlink ref="H19" r:id="rId6" location="pushState" display="https://mobile.yangkeduo.com/goods1.html?_x_org=1&amp;refer_share_uin=SP3G7WJ75HGPIPU3HAYOURWIPA_GEXDA&amp;_x_query=%E6%9E%9C%E7%9B%98&amp;share_uin=SP3G7WJ75HGPIPU3HAYOURWIPA_GEXDA&amp;page_from=23&amp;_wv=41729&amp;refer_share_channel=message&amp;refer_share_id=HgMkOhC9WOmRtN5dfKZdkfpyGrPWchtk&amp;goods_id=302424872741&amp;pxq_secret_key=TTUBUJN4JAFXDKPMBCV5NKERIAIM7SUY746FD5LVOKC43GLJBFEA&amp;_wvx=10#pushState" xr:uid="{C5173580-31AB-4C6D-919A-BE08FE1D153A}"/>
    <hyperlink ref="H21" r:id="rId7" location="pushState" display="https://mobile.yangkeduo.com/goods2.html?_x_org=1&amp;refer_share_uin=SP3G7WJ75HGPIPU3HAYOURWIPA_GEXDA&amp;_x_query=%E7%BA%A2%E8%89%B2%E6%8A%B1%E6%9E%95&amp;share_uin=SP3G7WJ75HGPIPU3HAYOURWIPA_GEXDA&amp;page_from=23&amp;_wv=41729&amp;refer_share_channel=message&amp;refer_share_id=O1hq8FwnMdrdvvgA0oSQnk4O3NzUqmkw&amp;goods_id=378956424481&amp;pxq_secret_key=5A5P6QDN2BRVWSEKYEVPGE4DK4RCFEUG7BWGNPVFU4PRX75ZMF7A&amp;_wvx=10#pushState" xr:uid="{CE30F9D3-E634-499E-9FE1-A5376BD5EE37}"/>
    <hyperlink ref="H24" r:id="rId8" location="pushState" display="https://mobile.yangkeduo.com/goods.html?refer_share_id=il20PtUhxRVShEXooXMshKOgmZD4BWHO&amp;refer_share_channel=message&amp;_oak_share_detail_id=0&amp;_wvx=10&amp;pxq_secret_key=5A5P6QDN2BRVWSEKYEVPGE4DK6VPIIA7CZUCMMC2VPJQEIK3WBUQ&amp;_oak_share_time=1677299568&amp;_wv=41729&amp;share_uin=SP3G7WJ75HGPIPU3HAYOURWIPA_GEXDA&amp;page_from=23&amp;refer_share_uin=SP3G7WJ75HGPIPU3HAYOURWIPA_GEXDA&amp;goods_id=291230833945&amp;_oak_share_snapshot_num=1198#pushState" xr:uid="{A63F4C38-AFD5-4B57-A01D-BB79035ECE29}"/>
    <hyperlink ref="H25" r:id="rId9" location="pushState" display="https://mobile.yangkeduo.com/goods.html?_x_org=1&amp;refer_share_uin=SP3G7WJ75HGPIPU3HAYOURWIPA_GEXDA&amp;_x_query=%E7%AA%97%E5%B8%98%E7%BB%91%E5%B8%A6%E7%BB%93%E5%A9%9A&amp;share_uin=SP3G7WJ75HGPIPU3HAYOURWIPA_GEXDA&amp;page_from=23&amp;_wv=41729&amp;refer_share_channel=message&amp;refer_share_id=ko3QuAmjqdMqQDL1QO3t7MYES11pomeq&amp;goods_id=348699837395&amp;pxq_secret_key=TTUBUJN4JAFXDKPMBCV5NKERIB63XQNAR25FCHD6NO26VVXRFCHA&amp;_wvx=10#pushState" xr:uid="{C6EE537D-6AD3-4246-940E-773A74DA7B1D}"/>
    <hyperlink ref="H35" r:id="rId10" location="pushState" display="https://mobile.yangkeduo.com/goods1.html?_wvx=10&amp;refer_share_uin=SP3G7WJ75HGPIPU3HAYOURWIPA_GEXDA&amp;refer_share_id=tUYKmMMpMDoaUBFLbVMyBXRPMn7EMka0&amp;share_uin=SP3G7WJ75HGPIPU3HAYOURWIPA_GEXDA&amp;page_from=23&amp;_wv=41729&amp;refer_share_channel=message&amp;pxq_secret_key=5A5P6QDN2BRVWSEKYEVPGE4DK6U45KMJB74NIKQ5TZFSQGFV4VOA&amp;goods_id=412346545390#pushState" xr:uid="{BADFFAD7-A7B9-4CBA-9AA8-B60284CF1BAE}"/>
    <hyperlink ref="H27" r:id="rId11" location="pushState" display="https://mobile.yangkeduo.com/goods.html?_x_org=1&amp;refer_share_uin=SP3G7WJ75HGPIPU3HAYOURWIPA_GEXDA&amp;_x_query=%E7%BB%93%E5%A9%9A%E5%85%A5%E6%88%B7%E9%97%A8%E5%AF%B9%E8%81%94&amp;share_uin=SP3G7WJ75HGPIPU3HAYOURWIPA_GEXDA&amp;page_from=23&amp;_wv=41729&amp;refer_share_channel=message&amp;refer_share_id=TWh7vKMDGCtQu6AGL798fHn9nkpm8I7Z&amp;goods_id=402550967143&amp;pxq_secret_key=5A5P6QDN2BRVWSEKYEVPGE4DK4T3KSOBT46OGDTBCK6D6QMCPPJQ&amp;_wvx=10#pushState" xr:uid="{E6F4444B-1E8B-4E3F-B44B-8956FCF16F94}"/>
    <hyperlink ref="H28" r:id="rId12" location="pushState" display="https://mobile.yangkeduo.com/goods.html?refer_share_id=xQ6DkQdFCLAtupmid2yc5VVazrwRxk2p&amp;refer_share_channel=message&amp;_oak_share_detail_id=0&amp;_wvx=10&amp;pxq_secret_key=TTUBUJN4JAFXDKPMBCV5NKERICQVO7RGAI6DDWXXZ4T6SMWWL3RA&amp;_oak_share_time=1677301090&amp;_wv=41729&amp;share_uin=SP3G7WJ75HGPIPU3HAYOURWIPA_GEXDA&amp;page_from=23&amp;refer_share_uin=SP3G7WJ75HGPIPU3HAYOURWIPA_GEXDA&amp;goods_id=342282009394&amp;_oak_share_snapshot_num=1094#pushState" xr:uid="{8FB5C787-720E-42BD-A7C7-609E44DC664C}"/>
    <hyperlink ref="H20" r:id="rId13" location="pushState" display="https://mobile.yangkeduo.com/goods.html?_x_org=1&amp;refer_share_uin=SP3G7WJ75HGPIPU3HAYOURWIPA_GEXDA&amp;_x_query=%E6%9E%9C%E7%9B%98%20%E5%AE%A2%E5%8E%85&amp;share_uin=SP3G7WJ75HGPIPU3HAYOURWIPA_GEXDA&amp;page_from=23&amp;_wv=41729&amp;refer_share_channel=message&amp;refer_share_id=rEalmEEZ0lKhJ3N4DMNmtK5RzRLfTDEa&amp;goods_id=253770628371&amp;pxq_secret_key=VVGEI6V4LGRVY57CE3TR5PFSXGKLHBBV7I6ZGSJ3ODSN5JTEUY2Q&amp;_wvx=10#pushState" xr:uid="{71712EA5-DB45-4D1B-A35D-ABB4F0FD7F54}"/>
    <hyperlink ref="H29" r:id="rId14" location="pushState" display="https://mobile.yangkeduo.com/goods1.html?_wvx=10&amp;refer_share_uin=SP3G7WJ75HGPIPU3HAYOURWIPA_GEXDA&amp;refer_share_id=YgvohRIwrxWWsDA1jMvCyR0pITHoSMpJ&amp;share_uin=SP3G7WJ75HGPIPU3HAYOURWIPA_GEXDA&amp;page_from=23&amp;_wv=41729&amp;refer_share_channel=message&amp;pxq_secret_key=TTUBUJN4JAFXDKPMBCV5NKERIALTO5MXXESFEGE7LMHWIQKJRNEA&amp;goods_id=178563820904#pushState" xr:uid="{5D7941F7-CF6A-4EFA-8550-C1093A563390}"/>
  </hyperlinks>
  <pageMargins left="0.7" right="0.7" top="0.75" bottom="0.75" header="0.3" footer="0.3"/>
  <pageSetup paperSize="9" orientation="portrait" r:id="rId15"/>
  <drawing r:id="rId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7"/>
  <sheetViews>
    <sheetView workbookViewId="0">
      <selection activeCell="D16" sqref="D16"/>
    </sheetView>
  </sheetViews>
  <sheetFormatPr defaultColWidth="9" defaultRowHeight="13.8" x14ac:dyDescent="0.25"/>
  <cols>
    <col min="1" max="1" width="24.77734375" customWidth="1"/>
    <col min="2" max="2" width="14.77734375" style="1" customWidth="1"/>
  </cols>
  <sheetData>
    <row r="1" spans="1:2" ht="15.6" x14ac:dyDescent="0.25">
      <c r="A1" s="28" t="s">
        <v>289</v>
      </c>
      <c r="B1" s="28"/>
    </row>
    <row r="2" spans="1:2" x14ac:dyDescent="0.25">
      <c r="A2" s="11" t="s">
        <v>89</v>
      </c>
      <c r="B2" s="11" t="s">
        <v>5</v>
      </c>
    </row>
    <row r="3" spans="1:2" x14ac:dyDescent="0.25">
      <c r="A3" s="12" t="s">
        <v>90</v>
      </c>
      <c r="B3" s="12" t="s">
        <v>91</v>
      </c>
    </row>
    <row r="4" spans="1:2" x14ac:dyDescent="0.25">
      <c r="A4" s="12" t="s">
        <v>92</v>
      </c>
      <c r="B4" s="12" t="s">
        <v>93</v>
      </c>
    </row>
    <row r="5" spans="1:2" x14ac:dyDescent="0.25">
      <c r="A5" s="12" t="s">
        <v>94</v>
      </c>
      <c r="B5" s="12" t="s">
        <v>95</v>
      </c>
    </row>
    <row r="6" spans="1:2" x14ac:dyDescent="0.25">
      <c r="A6" s="12" t="s">
        <v>96</v>
      </c>
      <c r="B6" s="12" t="s">
        <v>97</v>
      </c>
    </row>
    <row r="7" spans="1:2" x14ac:dyDescent="0.25">
      <c r="A7" s="12" t="s">
        <v>98</v>
      </c>
      <c r="B7" s="12" t="s">
        <v>99</v>
      </c>
    </row>
  </sheetData>
  <mergeCells count="1">
    <mergeCell ref="A1:B1"/>
  </mergeCells>
  <phoneticPr fontId="7"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物料使用</vt:lpstr>
      <vt:lpstr>物料使用2</vt:lpstr>
      <vt:lpstr>物料表</vt:lpstr>
      <vt:lpstr>囍字规格</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shunling Xiao</dc:creator>
  <cp:lastModifiedBy>xiao</cp:lastModifiedBy>
  <dcterms:created xsi:type="dcterms:W3CDTF">2015-06-06T02:17:00Z</dcterms:created>
  <dcterms:modified xsi:type="dcterms:W3CDTF">2023-02-27T06:40:26Z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1033-3.2.0.6370</vt:lpwstr>
  </property>
</Properties>
</file>