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ultonharrop/Documents/Projects/map-vector/measurements/"/>
    </mc:Choice>
  </mc:AlternateContent>
  <xr:revisionPtr revIDLastSave="0" documentId="13_ncr:1_{1CC09DC7-19C2-AB44-A303-964F15AAE267}" xr6:coauthVersionLast="47" xr6:coauthVersionMax="47" xr10:uidLastSave="{00000000-0000-0000-0000-000000000000}"/>
  <bookViews>
    <workbookView xWindow="920" yWindow="680" windowWidth="28040" windowHeight="17420" xr2:uid="{1D174048-E64B-3444-BA66-F7E69AF161AC}"/>
  </bookViews>
  <sheets>
    <sheet name="Memory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5" i="2" l="1"/>
  <c r="D135" i="2"/>
  <c r="E135" i="2"/>
  <c r="F135" i="2"/>
  <c r="G135" i="2"/>
  <c r="H135" i="2"/>
  <c r="J135" i="2"/>
  <c r="I135" i="2"/>
  <c r="F117" i="2"/>
  <c r="F106" i="2"/>
  <c r="F16" i="2"/>
  <c r="F31" i="2"/>
  <c r="F46" i="2"/>
  <c r="F61" i="2"/>
  <c r="F76" i="2"/>
  <c r="F91" i="2"/>
  <c r="F121" i="2"/>
  <c r="F111" i="2"/>
  <c r="J125" i="2" s="1"/>
  <c r="F112" i="2"/>
  <c r="J126" i="2" s="1"/>
  <c r="F113" i="2"/>
  <c r="J127" i="2" s="1"/>
  <c r="F114" i="2"/>
  <c r="J128" i="2" s="1"/>
  <c r="F115" i="2"/>
  <c r="J129" i="2" s="1"/>
  <c r="F116" i="2"/>
  <c r="J130" i="2" s="1"/>
  <c r="J131" i="2"/>
  <c r="F118" i="2"/>
  <c r="J132" i="2" s="1"/>
  <c r="F119" i="2"/>
  <c r="J133" i="2" s="1"/>
  <c r="F120" i="2"/>
  <c r="J134" i="2" s="1"/>
  <c r="F110" i="2"/>
  <c r="J124" i="2" s="1"/>
  <c r="F96" i="2"/>
  <c r="I125" i="2" s="1"/>
  <c r="F97" i="2"/>
  <c r="I126" i="2" s="1"/>
  <c r="F98" i="2"/>
  <c r="I127" i="2" s="1"/>
  <c r="F99" i="2"/>
  <c r="I128" i="2" s="1"/>
  <c r="F100" i="2"/>
  <c r="I129" i="2" s="1"/>
  <c r="F101" i="2"/>
  <c r="I130" i="2" s="1"/>
  <c r="F102" i="2"/>
  <c r="I131" i="2" s="1"/>
  <c r="F103" i="2"/>
  <c r="I132" i="2" s="1"/>
  <c r="F104" i="2"/>
  <c r="I133" i="2" s="1"/>
  <c r="F105" i="2"/>
  <c r="I134" i="2" s="1"/>
  <c r="F95" i="2"/>
  <c r="I124" i="2" s="1"/>
  <c r="F81" i="2"/>
  <c r="H125" i="2" s="1"/>
  <c r="F82" i="2"/>
  <c r="H126" i="2" s="1"/>
  <c r="F83" i="2"/>
  <c r="H127" i="2" s="1"/>
  <c r="F84" i="2"/>
  <c r="H128" i="2" s="1"/>
  <c r="F85" i="2"/>
  <c r="H129" i="2" s="1"/>
  <c r="F86" i="2"/>
  <c r="H130" i="2" s="1"/>
  <c r="F87" i="2"/>
  <c r="H131" i="2" s="1"/>
  <c r="F88" i="2"/>
  <c r="H132" i="2" s="1"/>
  <c r="F89" i="2"/>
  <c r="H133" i="2" s="1"/>
  <c r="F90" i="2"/>
  <c r="H134" i="2" s="1"/>
  <c r="F80" i="2"/>
  <c r="H124" i="2" s="1"/>
  <c r="F66" i="2"/>
  <c r="G125" i="2" s="1"/>
  <c r="F67" i="2"/>
  <c r="G126" i="2" s="1"/>
  <c r="F68" i="2"/>
  <c r="G127" i="2" s="1"/>
  <c r="F69" i="2"/>
  <c r="G128" i="2" s="1"/>
  <c r="F70" i="2"/>
  <c r="G129" i="2" s="1"/>
  <c r="F71" i="2"/>
  <c r="G130" i="2" s="1"/>
  <c r="F72" i="2"/>
  <c r="G131" i="2" s="1"/>
  <c r="F73" i="2"/>
  <c r="G132" i="2" s="1"/>
  <c r="F74" i="2"/>
  <c r="G133" i="2" s="1"/>
  <c r="F75" i="2"/>
  <c r="G134" i="2" s="1"/>
  <c r="F65" i="2"/>
  <c r="G124" i="2" s="1"/>
  <c r="F50" i="2"/>
  <c r="F124" i="2" s="1"/>
  <c r="F51" i="2"/>
  <c r="F125" i="2" s="1"/>
  <c r="F52" i="2"/>
  <c r="F126" i="2" s="1"/>
  <c r="F53" i="2"/>
  <c r="F127" i="2" s="1"/>
  <c r="F54" i="2"/>
  <c r="F128" i="2" s="1"/>
  <c r="F55" i="2"/>
  <c r="F129" i="2" s="1"/>
  <c r="F56" i="2"/>
  <c r="F130" i="2" s="1"/>
  <c r="F57" i="2"/>
  <c r="F131" i="2" s="1"/>
  <c r="F58" i="2"/>
  <c r="F132" i="2" s="1"/>
  <c r="F59" i="2"/>
  <c r="F133" i="2" s="1"/>
  <c r="F60" i="2"/>
  <c r="F134" i="2" s="1"/>
  <c r="F36" i="2"/>
  <c r="E125" i="2" s="1"/>
  <c r="F37" i="2"/>
  <c r="E126" i="2" s="1"/>
  <c r="F38" i="2"/>
  <c r="E127" i="2" s="1"/>
  <c r="F39" i="2"/>
  <c r="E128" i="2" s="1"/>
  <c r="F40" i="2"/>
  <c r="E129" i="2" s="1"/>
  <c r="F41" i="2"/>
  <c r="E130" i="2" s="1"/>
  <c r="F42" i="2"/>
  <c r="E131" i="2" s="1"/>
  <c r="F43" i="2"/>
  <c r="E132" i="2" s="1"/>
  <c r="F44" i="2"/>
  <c r="E133" i="2" s="1"/>
  <c r="F45" i="2"/>
  <c r="E134" i="2" s="1"/>
  <c r="F35" i="2"/>
  <c r="E124" i="2" s="1"/>
  <c r="F30" i="2"/>
  <c r="D134" i="2" s="1"/>
  <c r="F21" i="2"/>
  <c r="D125" i="2" s="1"/>
  <c r="F22" i="2"/>
  <c r="D126" i="2" s="1"/>
  <c r="F23" i="2"/>
  <c r="D127" i="2" s="1"/>
  <c r="F24" i="2"/>
  <c r="D128" i="2" s="1"/>
  <c r="F25" i="2"/>
  <c r="D129" i="2" s="1"/>
  <c r="F26" i="2"/>
  <c r="D130" i="2" s="1"/>
  <c r="F27" i="2"/>
  <c r="D131" i="2" s="1"/>
  <c r="F28" i="2"/>
  <c r="D132" i="2" s="1"/>
  <c r="F29" i="2"/>
  <c r="D133" i="2" s="1"/>
  <c r="F20" i="2"/>
  <c r="D124" i="2" s="1"/>
  <c r="F5" i="2"/>
  <c r="C124" i="2" s="1"/>
  <c r="F6" i="2"/>
  <c r="C125" i="2" s="1"/>
  <c r="F7" i="2"/>
  <c r="C126" i="2" s="1"/>
  <c r="F8" i="2"/>
  <c r="C127" i="2" s="1"/>
  <c r="F9" i="2"/>
  <c r="C128" i="2" s="1"/>
  <c r="F10" i="2"/>
  <c r="C129" i="2" s="1"/>
  <c r="F11" i="2"/>
  <c r="C130" i="2" s="1"/>
  <c r="F12" i="2"/>
  <c r="C131" i="2" s="1"/>
  <c r="F13" i="2"/>
  <c r="C132" i="2" s="1"/>
  <c r="F14" i="2"/>
  <c r="C133" i="2" s="1"/>
  <c r="F15" i="2"/>
  <c r="C134" i="2" s="1"/>
  <c r="O113" i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N114" i="1"/>
  <c r="O114" i="1" s="1"/>
  <c r="N115" i="1"/>
  <c r="O115" i="1" s="1"/>
  <c r="N116" i="1"/>
  <c r="O116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6" i="1"/>
  <c r="N91" i="1"/>
  <c r="O91" i="1" s="1"/>
  <c r="F125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76" i="1"/>
  <c r="O76" i="1" s="1"/>
  <c r="F124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62" i="1"/>
  <c r="O62" i="1" s="1"/>
  <c r="F123" i="1" s="1"/>
  <c r="N51" i="1"/>
  <c r="O51" i="1" s="1"/>
  <c r="N49" i="1"/>
  <c r="O49" i="1" s="1"/>
  <c r="N50" i="1"/>
  <c r="O50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48" i="1"/>
  <c r="O48" i="1" s="1"/>
  <c r="F122" i="1" s="1"/>
  <c r="N39" i="1"/>
  <c r="O39" i="1" s="1"/>
  <c r="N20" i="1"/>
  <c r="O20" i="1" s="1"/>
  <c r="F120" i="1" s="1"/>
  <c r="N34" i="1"/>
  <c r="O34" i="1" s="1"/>
  <c r="F121" i="1" s="1"/>
  <c r="N35" i="1"/>
  <c r="O35" i="1" s="1"/>
  <c r="N36" i="1"/>
  <c r="O36" i="1" s="1"/>
  <c r="N37" i="1"/>
  <c r="O37" i="1" s="1"/>
  <c r="N38" i="1"/>
  <c r="O38" i="1" s="1"/>
  <c r="N40" i="1"/>
  <c r="O40" i="1" s="1"/>
  <c r="N41" i="1"/>
  <c r="O41" i="1" s="1"/>
  <c r="N42" i="1"/>
  <c r="O42" i="1" s="1"/>
  <c r="N43" i="1"/>
  <c r="O43" i="1" s="1"/>
  <c r="N44" i="1"/>
  <c r="O44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5" i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5" i="1"/>
  <c r="L5" i="1" s="1"/>
  <c r="E119" i="1" s="1"/>
  <c r="D119" i="1"/>
  <c r="D126" i="1"/>
  <c r="D125" i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E126" i="1" s="1"/>
  <c r="D120" i="1"/>
  <c r="K20" i="1"/>
  <c r="L20" i="1" s="1"/>
  <c r="E120" i="1" s="1"/>
  <c r="K21" i="1"/>
  <c r="L21" i="1" s="1"/>
  <c r="K22" i="1"/>
  <c r="L22" i="1" s="1"/>
  <c r="K23" i="1"/>
  <c r="L23" i="1" s="1"/>
  <c r="K24" i="1"/>
  <c r="L24" i="1"/>
  <c r="K25" i="1"/>
  <c r="L25" i="1" s="1"/>
  <c r="K26" i="1"/>
  <c r="L26" i="1" s="1"/>
  <c r="K27" i="1"/>
  <c r="L27" i="1" s="1"/>
  <c r="K30" i="1"/>
  <c r="L30" i="1" s="1"/>
  <c r="K29" i="1"/>
  <c r="L29" i="1" s="1"/>
  <c r="K28" i="1"/>
  <c r="L28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E125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E124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E123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E122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34" i="1"/>
  <c r="L34" i="1" s="1"/>
  <c r="E121" i="1" s="1"/>
  <c r="D124" i="1"/>
  <c r="D123" i="1"/>
  <c r="D121" i="1"/>
  <c r="D122" i="1"/>
  <c r="O5" i="1" l="1"/>
  <c r="F119" i="1" s="1"/>
  <c r="O106" i="1"/>
  <c r="F126" i="1" s="1"/>
  <c r="G138" i="2"/>
  <c r="I138" i="2"/>
  <c r="E138" i="2"/>
  <c r="J138" i="2"/>
  <c r="J137" i="2"/>
  <c r="I137" i="2"/>
  <c r="H138" i="2"/>
  <c r="H137" i="2"/>
  <c r="G137" i="2"/>
  <c r="F138" i="2"/>
  <c r="F137" i="2"/>
  <c r="E137" i="2"/>
  <c r="D137" i="2"/>
  <c r="D138" i="2"/>
  <c r="C137" i="2"/>
  <c r="C138" i="2"/>
</calcChain>
</file>

<file path=xl/sharedStrings.xml><?xml version="1.0" encoding="utf-8"?>
<sst xmlns="http://schemas.openxmlformats.org/spreadsheetml/2006/main" count="167" uniqueCount="39">
  <si>
    <t>unordered_map</t>
  </si>
  <si>
    <t>vector</t>
  </si>
  <si>
    <t>element count</t>
  </si>
  <si>
    <t>handle</t>
  </si>
  <si>
    <t>lookup</t>
  </si>
  <si>
    <t>64 byte element</t>
  </si>
  <si>
    <t>2048 byte element</t>
  </si>
  <si>
    <t>size</t>
  </si>
  <si>
    <t>absolute</t>
  </si>
  <si>
    <t>4096 byte element</t>
  </si>
  <si>
    <t>vec-lookup abs diff</t>
  </si>
  <si>
    <t>vec-lookup % diff</t>
  </si>
  <si>
    <t>unordered_map-lookup % diff</t>
  </si>
  <si>
    <t>unordered_map abs diff</t>
  </si>
  <si>
    <t>percentage vs vec</t>
  </si>
  <si>
    <t>32 byte element</t>
  </si>
  <si>
    <t>128 byte element</t>
  </si>
  <si>
    <t>256 byte element</t>
  </si>
  <si>
    <t>512 byte element</t>
  </si>
  <si>
    <t>1024 byte element</t>
  </si>
  <si>
    <t>speed increase</t>
  </si>
  <si>
    <t>percenrage vs map</t>
  </si>
  <si>
    <t>32 bytes</t>
  </si>
  <si>
    <t>64 bytes</t>
  </si>
  <si>
    <t>128 bytes</t>
  </si>
  <si>
    <t>256 bytes</t>
  </si>
  <si>
    <t>512 bytes</t>
  </si>
  <si>
    <t>1024 bytes</t>
  </si>
  <si>
    <t>2048 bytes</t>
  </si>
  <si>
    <t>4096 bytes</t>
  </si>
  <si>
    <t>max</t>
  </si>
  <si>
    <t>min</t>
  </si>
  <si>
    <t>lookup-handles</t>
  </si>
  <si>
    <t>packed hashmap values</t>
  </si>
  <si>
    <t>unordered map values</t>
  </si>
  <si>
    <t>packed hashmap handles</t>
  </si>
  <si>
    <t>packed hashmap handles random order</t>
  </si>
  <si>
    <t>lookup-reverse</t>
  </si>
  <si>
    <t>lookup-reverse-pointer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</si>
</sst>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Memory!$D$5:$D$15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20-524A-A6B2-83B68BBE656E}"/>
            </c:ext>
          </c:extLst>
        </c:ser>
        <c:ser>
          <c:idx val="1"/>
          <c:order val="1"/>
          <c:tx>
            <c:strRef>
              <c:f>Memory!$E$4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Memory!$E$5:$E$15</c:f>
              <c:numCache>
                <c:formatCode>General</c:formatCode>
                <c:ptCount val="11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  <c:pt idx="7">
                  <c:v>327680</c:v>
                </c:pt>
                <c:pt idx="8">
                  <c:v>655360</c:v>
                </c:pt>
                <c:pt idx="9">
                  <c:v>1310720</c:v>
                </c:pt>
                <c:pt idx="10">
                  <c:v>2621440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20-524A-A6B2-83B68BBE656E}"/>
            </c:ext>
          </c:extLst>
        </c:ser>
        <c:ser>
          <c:idx val="2"/>
          <c:order val="2"/>
          <c:tx>
            <c:strRef>
              <c:f>Memory!$F$4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Memory!$F$5:$F$15</c:f>
              <c:numCache>
                <c:formatCode>General</c:formatCode>
                <c:ptCount val="11"/>
                <c:pt idx="0">
                  <c:v>1664</c:v>
                </c:pt>
                <c:pt idx="1">
                  <c:v>3328</c:v>
                </c:pt>
                <c:pt idx="2">
                  <c:v>6656</c:v>
                </c:pt>
                <c:pt idx="3">
                  <c:v>13312</c:v>
                </c:pt>
                <c:pt idx="4">
                  <c:v>26624</c:v>
                </c:pt>
                <c:pt idx="5">
                  <c:v>53248</c:v>
                </c:pt>
                <c:pt idx="6">
                  <c:v>106496</c:v>
                </c:pt>
                <c:pt idx="7">
                  <c:v>212992</c:v>
                </c:pt>
                <c:pt idx="8">
                  <c:v>425984</c:v>
                </c:pt>
                <c:pt idx="9">
                  <c:v>851968</c:v>
                </c:pt>
                <c:pt idx="10">
                  <c:v>1703936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20-524A-A6B2-83B68BBE656E}"/>
            </c:ext>
          </c:extLst>
        </c:ser>
        <c:ser>
          <c:idx val="3"/>
          <c:order val="3"/>
          <c:tx>
            <c:strRef>
              <c:f>Memory!$G$4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Memory!$G$5:$G$15</c:f>
              <c:numCache>
                <c:formatCode>General</c:formatCode>
                <c:ptCount val="11"/>
                <c:pt idx="0">
                  <c:v>3456</c:v>
                </c:pt>
                <c:pt idx="1">
                  <c:v>6912</c:v>
                </c:pt>
                <c:pt idx="2">
                  <c:v>13824</c:v>
                </c:pt>
                <c:pt idx="3">
                  <c:v>27648</c:v>
                </c:pt>
                <c:pt idx="4">
                  <c:v>55296</c:v>
                </c:pt>
                <c:pt idx="5">
                  <c:v>110592</c:v>
                </c:pt>
                <c:pt idx="6">
                  <c:v>221184</c:v>
                </c:pt>
                <c:pt idx="7">
                  <c:v>442368</c:v>
                </c:pt>
                <c:pt idx="8">
                  <c:v>884736</c:v>
                </c:pt>
                <c:pt idx="9">
                  <c:v>1769472</c:v>
                </c:pt>
                <c:pt idx="10">
                  <c:v>3538944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20-524A-A6B2-83B68BBE656E}"/>
            </c:ext>
          </c:extLst>
        </c:ser>
        <c:ser>
          <c:idx val="4"/>
          <c:order val="4"/>
          <c:tx>
            <c:strRef>
              <c:f>Memory!$H$4</c:f>
              <c:strCache>
                <c:ptCount val="1"/>
                <c:pt idx="0">
                  <c:v>lookup-reverse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Memory!$H$5:$H$15</c:f>
              <c:numCache>
                <c:formatCode>General</c:formatCode>
                <c:ptCount val="11"/>
                <c:pt idx="0">
                  <c:v>5760</c:v>
                </c:pt>
                <c:pt idx="1">
                  <c:v>11464</c:v>
                </c:pt>
                <c:pt idx="2">
                  <c:v>23024</c:v>
                </c:pt>
                <c:pt idx="3">
                  <c:v>46168</c:v>
                </c:pt>
                <c:pt idx="4">
                  <c:v>92480</c:v>
                </c:pt>
                <c:pt idx="5">
                  <c:v>185128</c:v>
                </c:pt>
                <c:pt idx="6">
                  <c:v>370496</c:v>
                </c:pt>
                <c:pt idx="7">
                  <c:v>741352</c:v>
                </c:pt>
                <c:pt idx="8">
                  <c:v>1483152</c:v>
                </c:pt>
                <c:pt idx="9">
                  <c:v>2966840</c:v>
                </c:pt>
                <c:pt idx="10">
                  <c:v>5934240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00-2B45-A4C2-CA8BF7835C5C}"/>
            </c:ext>
          </c:extLst>
        </c:ser>
        <c:ser>
          <c:idx val="5"/>
          <c:order val="5"/>
          <c:tx>
            <c:strRef>
              <c:f>Memory!$I$4</c:f>
              <c:strCache>
                <c:ptCount val="1"/>
                <c:pt idx="0">
                  <c:v>lookup-reverse-pointer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Memory!$I$5:$I$15</c:f>
              <c:numCache>
                <c:formatCode>General</c:formatCode>
                <c:ptCount val="11"/>
                <c:pt idx="0">
                  <c:v>5248</c:v>
                </c:pt>
                <c:pt idx="1">
                  <c:v>10440</c:v>
                </c:pt>
                <c:pt idx="2">
                  <c:v>20976</c:v>
                </c:pt>
                <c:pt idx="3">
                  <c:v>42072</c:v>
                </c:pt>
                <c:pt idx="4">
                  <c:v>84288</c:v>
                </c:pt>
                <c:pt idx="5">
                  <c:v>168744</c:v>
                </c:pt>
                <c:pt idx="6">
                  <c:v>337728</c:v>
                </c:pt>
                <c:pt idx="7">
                  <c:v>675816</c:v>
                </c:pt>
                <c:pt idx="8">
                  <c:v>1352080</c:v>
                </c:pt>
                <c:pt idx="9">
                  <c:v>2704696</c:v>
                </c:pt>
                <c:pt idx="10">
                  <c:v>5409952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00-2B45-A4C2-CA8BF7835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95728"/>
        <c:axId val="1307825824"/>
      </c:scatterChart>
      <c:valAx>
        <c:axId val="107179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25824"/>
        <c:crosses val="autoZero"/>
        <c:crossBetween val="midCat"/>
      </c:valAx>
      <c:valAx>
        <c:axId val="13078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Memory!$D$105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Memory!$D$106:$D$116</c:f>
              <c:numCache>
                <c:formatCode>General</c:formatCode>
                <c:ptCount val="11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  <c:pt idx="9">
                  <c:v>67108864</c:v>
                </c:pt>
                <c:pt idx="10">
                  <c:v>134217728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9-D242-A0AE-8476AA72E618}"/>
            </c:ext>
          </c:extLst>
        </c:ser>
        <c:ser>
          <c:idx val="1"/>
          <c:order val="1"/>
          <c:tx>
            <c:strRef>
              <c:f>Memory!$E$105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Memory!$E$106:$E$116</c:f>
              <c:numCache>
                <c:formatCode>General</c:formatCode>
                <c:ptCount val="11"/>
                <c:pt idx="0">
                  <c:v>132608</c:v>
                </c:pt>
                <c:pt idx="1">
                  <c:v>265216</c:v>
                </c:pt>
                <c:pt idx="2">
                  <c:v>530432</c:v>
                </c:pt>
                <c:pt idx="3">
                  <c:v>1060864</c:v>
                </c:pt>
                <c:pt idx="4">
                  <c:v>2121728</c:v>
                </c:pt>
                <c:pt idx="5">
                  <c:v>4243456</c:v>
                </c:pt>
                <c:pt idx="6">
                  <c:v>8486912</c:v>
                </c:pt>
                <c:pt idx="7">
                  <c:v>16973824</c:v>
                </c:pt>
                <c:pt idx="8">
                  <c:v>33947648</c:v>
                </c:pt>
                <c:pt idx="9">
                  <c:v>67895296</c:v>
                </c:pt>
                <c:pt idx="10">
                  <c:v>135790592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9-D242-A0AE-8476AA72E618}"/>
            </c:ext>
          </c:extLst>
        </c:ser>
        <c:ser>
          <c:idx val="2"/>
          <c:order val="2"/>
          <c:tx>
            <c:strRef>
              <c:f>Memory!$F$105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Memory!$F$106:$F$116</c:f>
              <c:numCache>
                <c:formatCode>General</c:formatCode>
                <c:ptCount val="11"/>
                <c:pt idx="0">
                  <c:v>131712</c:v>
                </c:pt>
                <c:pt idx="1">
                  <c:v>263424</c:v>
                </c:pt>
                <c:pt idx="2">
                  <c:v>526848</c:v>
                </c:pt>
                <c:pt idx="3">
                  <c:v>1053696</c:v>
                </c:pt>
                <c:pt idx="4">
                  <c:v>2107392</c:v>
                </c:pt>
                <c:pt idx="5">
                  <c:v>4214784</c:v>
                </c:pt>
                <c:pt idx="6">
                  <c:v>8429568</c:v>
                </c:pt>
                <c:pt idx="7">
                  <c:v>16859136</c:v>
                </c:pt>
                <c:pt idx="8">
                  <c:v>33718272</c:v>
                </c:pt>
                <c:pt idx="9">
                  <c:v>67436544</c:v>
                </c:pt>
                <c:pt idx="10">
                  <c:v>134873088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19-D242-A0AE-8476AA72E618}"/>
            </c:ext>
          </c:extLst>
        </c:ser>
        <c:ser>
          <c:idx val="3"/>
          <c:order val="3"/>
          <c:tx>
            <c:strRef>
              <c:f>Memory!$G$105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Memory!$G$106:$G$116</c:f>
              <c:numCache>
                <c:formatCode>General</c:formatCode>
                <c:ptCount val="11"/>
                <c:pt idx="0">
                  <c:v>133504</c:v>
                </c:pt>
                <c:pt idx="1">
                  <c:v>267008</c:v>
                </c:pt>
                <c:pt idx="2">
                  <c:v>534016</c:v>
                </c:pt>
                <c:pt idx="3">
                  <c:v>1068032</c:v>
                </c:pt>
                <c:pt idx="4">
                  <c:v>2136064</c:v>
                </c:pt>
                <c:pt idx="5">
                  <c:v>4272128</c:v>
                </c:pt>
                <c:pt idx="6">
                  <c:v>8544256</c:v>
                </c:pt>
                <c:pt idx="7">
                  <c:v>17088512</c:v>
                </c:pt>
                <c:pt idx="8">
                  <c:v>34177024</c:v>
                </c:pt>
                <c:pt idx="9">
                  <c:v>68354048</c:v>
                </c:pt>
                <c:pt idx="10">
                  <c:v>136708096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19-D242-A0AE-8476AA72E618}"/>
            </c:ext>
          </c:extLst>
        </c:ser>
        <c:ser>
          <c:idx val="4"/>
          <c:order val="4"/>
          <c:tx>
            <c:strRef>
              <c:f>Memory!$H$105</c:f>
              <c:strCache>
                <c:ptCount val="1"/>
                <c:pt idx="0">
                  <c:v>lookup-reverse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Memory!$H$106:$H$116</c:f>
              <c:numCache>
                <c:formatCode>General</c:formatCode>
                <c:ptCount val="11"/>
                <c:pt idx="0">
                  <c:v>135808</c:v>
                </c:pt>
                <c:pt idx="1">
                  <c:v>271560</c:v>
                </c:pt>
                <c:pt idx="2">
                  <c:v>543216</c:v>
                </c:pt>
                <c:pt idx="3">
                  <c:v>1086552</c:v>
                </c:pt>
                <c:pt idx="4">
                  <c:v>2173248</c:v>
                </c:pt>
                <c:pt idx="5">
                  <c:v>4346664</c:v>
                </c:pt>
                <c:pt idx="6">
                  <c:v>8693568</c:v>
                </c:pt>
                <c:pt idx="7">
                  <c:v>17387496</c:v>
                </c:pt>
                <c:pt idx="8">
                  <c:v>34775440</c:v>
                </c:pt>
                <c:pt idx="9">
                  <c:v>69551416</c:v>
                </c:pt>
                <c:pt idx="10">
                  <c:v>139103392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60-EC4F-8E66-AEBB2FF50055}"/>
            </c:ext>
          </c:extLst>
        </c:ser>
        <c:ser>
          <c:idx val="5"/>
          <c:order val="5"/>
          <c:tx>
            <c:strRef>
              <c:f>Memory!$I$105</c:f>
              <c:strCache>
                <c:ptCount val="1"/>
                <c:pt idx="0">
                  <c:v>lookup-reverse-pointer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Memory!$I$106:$I$116</c:f>
              <c:numCache>
                <c:formatCode>General</c:formatCode>
                <c:ptCount val="11"/>
                <c:pt idx="0">
                  <c:v>135296</c:v>
                </c:pt>
                <c:pt idx="1">
                  <c:v>270536</c:v>
                </c:pt>
                <c:pt idx="2">
                  <c:v>541168</c:v>
                </c:pt>
                <c:pt idx="3">
                  <c:v>1082456</c:v>
                </c:pt>
                <c:pt idx="4">
                  <c:v>2165056</c:v>
                </c:pt>
                <c:pt idx="5">
                  <c:v>4330280</c:v>
                </c:pt>
                <c:pt idx="6">
                  <c:v>8660800</c:v>
                </c:pt>
                <c:pt idx="7">
                  <c:v>17321960</c:v>
                </c:pt>
                <c:pt idx="8">
                  <c:v>34644368</c:v>
                </c:pt>
                <c:pt idx="9">
                  <c:v>69289272</c:v>
                </c:pt>
                <c:pt idx="10">
                  <c:v>138579104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60-EC4F-8E66-AEBB2FF50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6911"/>
        <c:axId val="377362239"/>
      </c:scatterChart>
      <c:valAx>
        <c:axId val="76284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62239"/>
        <c:crosses val="autoZero"/>
        <c:crossBetween val="midCat"/>
      </c:valAx>
      <c:valAx>
        <c:axId val="3773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4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603674540682"/>
          <c:y val="0.19486111111111112"/>
          <c:w val="0.8280161854768154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Memory!$F$119:$F$126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67647"/>
        <c:axId val="871787967"/>
      </c:scatterChart>
      <c:scatterChart>
        <c:scatterStyle val="smoothMarker"/>
        <c:varyColors val="0"/>
        <c:ser>
          <c:idx val="1"/>
          <c:order val="1"/>
          <c:tx>
            <c:v>max perf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Performance!$C$137:$J$137</c:f>
              <c:numCache>
                <c:formatCode>General</c:formatCode>
                <c:ptCount val="8"/>
                <c:pt idx="0">
                  <c:v>10.932374659930042</c:v>
                </c:pt>
                <c:pt idx="1">
                  <c:v>9.9768875192604014</c:v>
                </c:pt>
                <c:pt idx="2">
                  <c:v>10.893292682926829</c:v>
                </c:pt>
                <c:pt idx="3">
                  <c:v>10.00526880671285</c:v>
                </c:pt>
                <c:pt idx="4">
                  <c:v>9.7468652037617556</c:v>
                </c:pt>
                <c:pt idx="5">
                  <c:v>21.901265024738567</c:v>
                </c:pt>
                <c:pt idx="6">
                  <c:v>21.110286938770336</c:v>
                </c:pt>
                <c:pt idx="7">
                  <c:v>17.453093913678995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0-FA49-B96F-F4939B48E4F5}"/>
            </c:ext>
          </c:extLst>
        </c:ser>
        <c:ser>
          <c:idx val="2"/>
          <c:order val="2"/>
          <c:tx>
            <c:v>min perf increase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Performance!$C$138:$J$138</c:f>
              <c:numCache>
                <c:formatCode>General</c:formatCode>
                <c:ptCount val="8"/>
                <c:pt idx="0">
                  <c:v>1.9811320754716981</c:v>
                </c:pt>
                <c:pt idx="1">
                  <c:v>1.9811320754716981</c:v>
                </c:pt>
                <c:pt idx="2">
                  <c:v>1.9557195571955719</c:v>
                </c:pt>
                <c:pt idx="3">
                  <c:v>1.6389776357827477</c:v>
                </c:pt>
                <c:pt idx="4">
                  <c:v>1.024390243902439</c:v>
                </c:pt>
                <c:pt idx="5">
                  <c:v>2.1568627450980391</c:v>
                </c:pt>
                <c:pt idx="6">
                  <c:v>1.6540880503144655</c:v>
                </c:pt>
                <c:pt idx="7">
                  <c:v>1.1355932203389831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95791"/>
        <c:axId val="769437279"/>
      </c:scatterChart>
      <c:valAx>
        <c:axId val="8723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87967"/>
        <c:crosses val="autoZero"/>
        <c:crossBetween val="midCat"/>
      </c:valAx>
      <c:valAx>
        <c:axId val="8717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67647"/>
        <c:crosses val="autoZero"/>
        <c:crossBetween val="midCat"/>
      </c:valAx>
      <c:valAx>
        <c:axId val="769437279"/>
        <c:scaling>
          <c:orientation val="minMax"/>
          <c:max val="3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95791"/>
        <c:crosses val="max"/>
        <c:crossBetween val="midCat"/>
      </c:valAx>
      <c:valAx>
        <c:axId val="766295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4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Performance!$C$5:$C$16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1045</c:v>
                </c:pt>
                <c:pt idx="6">
                  <c:v>5161</c:v>
                </c:pt>
                <c:pt idx="7">
                  <c:v>11202</c:v>
                </c:pt>
                <c:pt idx="8">
                  <c:v>28129</c:v>
                </c:pt>
                <c:pt idx="9">
                  <c:v>53715</c:v>
                </c:pt>
                <c:pt idx="10">
                  <c:v>106222</c:v>
                </c:pt>
                <c:pt idx="11">
                  <c:v>258425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B-F949-85B1-DFB6AB8D411E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Performance!$D$5:$D$16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48</c:v>
                </c:pt>
                <c:pt idx="3">
                  <c:v>89.1</c:v>
                </c:pt>
                <c:pt idx="4">
                  <c:v>169</c:v>
                </c:pt>
                <c:pt idx="5">
                  <c:v>328</c:v>
                </c:pt>
                <c:pt idx="6">
                  <c:v>645</c:v>
                </c:pt>
                <c:pt idx="7">
                  <c:v>1290</c:v>
                </c:pt>
                <c:pt idx="8">
                  <c:v>2573</c:v>
                </c:pt>
                <c:pt idx="9">
                  <c:v>5121</c:v>
                </c:pt>
                <c:pt idx="10">
                  <c:v>12168</c:v>
                </c:pt>
                <c:pt idx="11">
                  <c:v>23830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3B-F949-85B1-DFB6AB8D411E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Performance!$E$5:$E$16</c:f>
              <c:numCache>
                <c:formatCode>General</c:formatCode>
                <c:ptCount val="12"/>
                <c:pt idx="0">
                  <c:v>32.700000000000003</c:v>
                </c:pt>
                <c:pt idx="1">
                  <c:v>68.400000000000006</c:v>
                </c:pt>
                <c:pt idx="2">
                  <c:v>150</c:v>
                </c:pt>
                <c:pt idx="3">
                  <c:v>290</c:v>
                </c:pt>
                <c:pt idx="4">
                  <c:v>577</c:v>
                </c:pt>
                <c:pt idx="5">
                  <c:v>1429</c:v>
                </c:pt>
                <c:pt idx="6">
                  <c:v>5255</c:v>
                </c:pt>
                <c:pt idx="7">
                  <c:v>12299</c:v>
                </c:pt>
                <c:pt idx="8">
                  <c:v>26722</c:v>
                </c:pt>
                <c:pt idx="9">
                  <c:v>53597</c:v>
                </c:pt>
                <c:pt idx="10">
                  <c:v>117155</c:v>
                </c:pt>
                <c:pt idx="11">
                  <c:v>250195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F-1047-9136-0D5BF5D33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73087"/>
        <c:axId val="762931007"/>
      </c:scatterChart>
      <c:valAx>
        <c:axId val="83137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31007"/>
        <c:crosses val="autoZero"/>
        <c:crossBetween val="midCat"/>
      </c:valAx>
      <c:valAx>
        <c:axId val="7629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7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Performance!$C$20:$C$31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1057</c:v>
                </c:pt>
                <c:pt idx="6">
                  <c:v>6475</c:v>
                </c:pt>
                <c:pt idx="7">
                  <c:v>13878</c:v>
                </c:pt>
                <c:pt idx="8">
                  <c:v>27657</c:v>
                </c:pt>
                <c:pt idx="9">
                  <c:v>58065</c:v>
                </c:pt>
                <c:pt idx="10">
                  <c:v>135398</c:v>
                </c:pt>
                <c:pt idx="11">
                  <c:v>306922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E-7543-9FA7-76CB5F80B0F9}"/>
            </c:ext>
          </c:extLst>
        </c:ser>
        <c:ser>
          <c:idx val="1"/>
          <c:order val="1"/>
          <c:tx>
            <c:strRef>
              <c:f>Performance!$D$19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Performance!$D$20:$D$31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48</c:v>
                </c:pt>
                <c:pt idx="3">
                  <c:v>89</c:v>
                </c:pt>
                <c:pt idx="4">
                  <c:v>168</c:v>
                </c:pt>
                <c:pt idx="5">
                  <c:v>328</c:v>
                </c:pt>
                <c:pt idx="6">
                  <c:v>649</c:v>
                </c:pt>
                <c:pt idx="7">
                  <c:v>2426</c:v>
                </c:pt>
                <c:pt idx="8">
                  <c:v>5087</c:v>
                </c:pt>
                <c:pt idx="9">
                  <c:v>10184</c:v>
                </c:pt>
                <c:pt idx="10">
                  <c:v>20359</c:v>
                </c:pt>
                <c:pt idx="11">
                  <c:v>40710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DE-7543-9FA7-76CB5F80B0F9}"/>
            </c:ext>
          </c:extLst>
        </c:ser>
        <c:ser>
          <c:idx val="2"/>
          <c:order val="2"/>
          <c:tx>
            <c:strRef>
              <c:f>Performance!$E$19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Performance!$E$20:$E$31</c:f>
              <c:numCache>
                <c:formatCode>General</c:formatCode>
                <c:ptCount val="12"/>
                <c:pt idx="0">
                  <c:v>32.6</c:v>
                </c:pt>
                <c:pt idx="1">
                  <c:v>68</c:v>
                </c:pt>
                <c:pt idx="2">
                  <c:v>148</c:v>
                </c:pt>
                <c:pt idx="3">
                  <c:v>289</c:v>
                </c:pt>
                <c:pt idx="4">
                  <c:v>574</c:v>
                </c:pt>
                <c:pt idx="5">
                  <c:v>1239</c:v>
                </c:pt>
                <c:pt idx="6">
                  <c:v>7457</c:v>
                </c:pt>
                <c:pt idx="7">
                  <c:v>13140</c:v>
                </c:pt>
                <c:pt idx="8">
                  <c:v>28323</c:v>
                </c:pt>
                <c:pt idx="9">
                  <c:v>58815</c:v>
                </c:pt>
                <c:pt idx="10">
                  <c:v>125209</c:v>
                </c:pt>
                <c:pt idx="11">
                  <c:v>271050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4-1743-A284-F57D3C62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37231"/>
        <c:axId val="831253231"/>
      </c:scatterChart>
      <c:valAx>
        <c:axId val="8311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53231"/>
        <c:crosses val="autoZero"/>
        <c:crossBetween val="midCat"/>
      </c:valAx>
      <c:valAx>
        <c:axId val="8312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Performance!$C$34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Performance!$C$35:$C$46</c:f>
              <c:numCache>
                <c:formatCode>General</c:formatCode>
                <c:ptCount val="12"/>
                <c:pt idx="0">
                  <c:v>21</c:v>
                </c:pt>
                <c:pt idx="1">
                  <c:v>53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3573</c:v>
                </c:pt>
                <c:pt idx="6">
                  <c:v>9184</c:v>
                </c:pt>
                <c:pt idx="7">
                  <c:v>20463</c:v>
                </c:pt>
                <c:pt idx="8">
                  <c:v>35371</c:v>
                </c:pt>
                <c:pt idx="9">
                  <c:v>77342</c:v>
                </c:pt>
                <c:pt idx="10">
                  <c:v>162709</c:v>
                </c:pt>
                <c:pt idx="11">
                  <c:v>636638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A-3F44-8149-1D2F9D51A2A9}"/>
            </c:ext>
          </c:extLst>
        </c:ser>
        <c:ser>
          <c:idx val="1"/>
          <c:order val="1"/>
          <c:tx>
            <c:strRef>
              <c:f>Performance!$D$34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Performance!$D$35:$D$46</c:f>
              <c:numCache>
                <c:formatCode>General</c:formatCode>
                <c:ptCount val="12"/>
                <c:pt idx="0">
                  <c:v>10.6</c:v>
                </c:pt>
                <c:pt idx="1">
                  <c:v>27.1</c:v>
                </c:pt>
                <c:pt idx="2">
                  <c:v>47.9</c:v>
                </c:pt>
                <c:pt idx="3">
                  <c:v>89</c:v>
                </c:pt>
                <c:pt idx="4">
                  <c:v>168</c:v>
                </c:pt>
                <c:pt idx="5">
                  <c:v>328</c:v>
                </c:pt>
                <c:pt idx="6">
                  <c:v>1231</c:v>
                </c:pt>
                <c:pt idx="7">
                  <c:v>2544</c:v>
                </c:pt>
                <c:pt idx="8">
                  <c:v>5246</c:v>
                </c:pt>
                <c:pt idx="9">
                  <c:v>10190</c:v>
                </c:pt>
                <c:pt idx="10">
                  <c:v>20334</c:v>
                </c:pt>
                <c:pt idx="11">
                  <c:v>44808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4A-3F44-8149-1D2F9D51A2A9}"/>
            </c:ext>
          </c:extLst>
        </c:ser>
        <c:ser>
          <c:idx val="2"/>
          <c:order val="2"/>
          <c:tx>
            <c:strRef>
              <c:f>Performance!$E$34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Performance!$E$35:$E$46</c:f>
              <c:numCache>
                <c:formatCode>General</c:formatCode>
                <c:ptCount val="12"/>
                <c:pt idx="0">
                  <c:v>33.6</c:v>
                </c:pt>
                <c:pt idx="1">
                  <c:v>68.400000000000006</c:v>
                </c:pt>
                <c:pt idx="2">
                  <c:v>148</c:v>
                </c:pt>
                <c:pt idx="3">
                  <c:v>291</c:v>
                </c:pt>
                <c:pt idx="4">
                  <c:v>576</c:v>
                </c:pt>
                <c:pt idx="5">
                  <c:v>1911</c:v>
                </c:pt>
                <c:pt idx="6">
                  <c:v>4723</c:v>
                </c:pt>
                <c:pt idx="7">
                  <c:v>14738</c:v>
                </c:pt>
                <c:pt idx="8">
                  <c:v>25283</c:v>
                </c:pt>
                <c:pt idx="9">
                  <c:v>56793</c:v>
                </c:pt>
                <c:pt idx="10">
                  <c:v>116952</c:v>
                </c:pt>
                <c:pt idx="11">
                  <c:v>322815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48-FC4C-B6CD-A2299599C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731776"/>
        <c:axId val="763062191"/>
      </c:scatterChart>
      <c:valAx>
        <c:axId val="20087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62191"/>
        <c:crosses val="autoZero"/>
        <c:crossBetween val="midCat"/>
      </c:valAx>
      <c:valAx>
        <c:axId val="7630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3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Performance!$C$48:$C$49</c:f>
              <c:strCache>
                <c:ptCount val="2"/>
                <c:pt idx="0">
                  <c:v>256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Performance!$C$50:$C$61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1026</c:v>
                </c:pt>
                <c:pt idx="6">
                  <c:v>12431</c:v>
                </c:pt>
                <c:pt idx="7">
                  <c:v>24062</c:v>
                </c:pt>
                <c:pt idx="8">
                  <c:v>50410</c:v>
                </c:pt>
                <c:pt idx="9">
                  <c:v>102544</c:v>
                </c:pt>
                <c:pt idx="10">
                  <c:v>230338</c:v>
                </c:pt>
                <c:pt idx="11">
                  <c:v>1864223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8-2C46-B9B6-06E8CB7BB336}"/>
            </c:ext>
          </c:extLst>
        </c:ser>
        <c:ser>
          <c:idx val="1"/>
          <c:order val="1"/>
          <c:tx>
            <c:strRef>
              <c:f>Performance!$D$48:$D$49</c:f>
              <c:strCache>
                <c:ptCount val="2"/>
                <c:pt idx="0">
                  <c:v>256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Performance!$D$50:$D$61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47.7</c:v>
                </c:pt>
                <c:pt idx="3">
                  <c:v>88.8</c:v>
                </c:pt>
                <c:pt idx="4">
                  <c:v>168</c:v>
                </c:pt>
                <c:pt idx="5">
                  <c:v>626</c:v>
                </c:pt>
                <c:pt idx="6">
                  <c:v>1274</c:v>
                </c:pt>
                <c:pt idx="7">
                  <c:v>2547</c:v>
                </c:pt>
                <c:pt idx="8">
                  <c:v>5086</c:v>
                </c:pt>
                <c:pt idx="9">
                  <c:v>10249</c:v>
                </c:pt>
                <c:pt idx="10">
                  <c:v>27649</c:v>
                </c:pt>
                <c:pt idx="11">
                  <c:v>124213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38-2C46-B9B6-06E8CB7BB336}"/>
            </c:ext>
          </c:extLst>
        </c:ser>
        <c:ser>
          <c:idx val="2"/>
          <c:order val="2"/>
          <c:tx>
            <c:strRef>
              <c:f>Performance!$E$48:$E$49</c:f>
              <c:strCache>
                <c:ptCount val="2"/>
                <c:pt idx="0">
                  <c:v>256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Performance!$E$50:$E$61</c:f>
              <c:numCache>
                <c:formatCode>General</c:formatCode>
                <c:ptCount val="12"/>
                <c:pt idx="0">
                  <c:v>32.299999999999997</c:v>
                </c:pt>
                <c:pt idx="1">
                  <c:v>68.400000000000006</c:v>
                </c:pt>
                <c:pt idx="2">
                  <c:v>149</c:v>
                </c:pt>
                <c:pt idx="3">
                  <c:v>291</c:v>
                </c:pt>
                <c:pt idx="4">
                  <c:v>805</c:v>
                </c:pt>
                <c:pt idx="5">
                  <c:v>2093</c:v>
                </c:pt>
                <c:pt idx="6">
                  <c:v>4116</c:v>
                </c:pt>
                <c:pt idx="7">
                  <c:v>11814</c:v>
                </c:pt>
                <c:pt idx="8">
                  <c:v>25695</c:v>
                </c:pt>
                <c:pt idx="9">
                  <c:v>56103</c:v>
                </c:pt>
                <c:pt idx="10">
                  <c:v>140720</c:v>
                </c:pt>
                <c:pt idx="11">
                  <c:v>428133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4-9643-84E8-88377E09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59791"/>
        <c:axId val="2043171839"/>
      </c:scatterChart>
      <c:valAx>
        <c:axId val="20431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1839"/>
        <c:crosses val="autoZero"/>
        <c:crossBetween val="midCat"/>
      </c:valAx>
      <c:valAx>
        <c:axId val="20431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5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Performance!$C$63:$C$64</c:f>
              <c:strCache>
                <c:ptCount val="2"/>
                <c:pt idx="0">
                  <c:v>512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Performance!$C$65:$C$76</c:f>
              <c:numCache>
                <c:formatCode>General</c:formatCode>
                <c:ptCount val="12"/>
                <c:pt idx="0">
                  <c:v>21</c:v>
                </c:pt>
                <c:pt idx="1">
                  <c:v>53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1047</c:v>
                </c:pt>
                <c:pt idx="6">
                  <c:v>12332</c:v>
                </c:pt>
                <c:pt idx="7">
                  <c:v>23993</c:v>
                </c:pt>
                <c:pt idx="8">
                  <c:v>49748</c:v>
                </c:pt>
                <c:pt idx="9">
                  <c:v>110568</c:v>
                </c:pt>
                <c:pt idx="10">
                  <c:v>493684</c:v>
                </c:pt>
                <c:pt idx="11">
                  <c:v>3185817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9-104F-821F-5E651A804565}"/>
            </c:ext>
          </c:extLst>
        </c:ser>
        <c:ser>
          <c:idx val="1"/>
          <c:order val="1"/>
          <c:tx>
            <c:strRef>
              <c:f>Performance!$D$63:$D$64</c:f>
              <c:strCache>
                <c:ptCount val="2"/>
                <c:pt idx="0">
                  <c:v>512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Performance!$D$65:$D$76</c:f>
              <c:numCache>
                <c:formatCode>General</c:formatCode>
                <c:ptCount val="12"/>
                <c:pt idx="0">
                  <c:v>20.5</c:v>
                </c:pt>
                <c:pt idx="1">
                  <c:v>45.1</c:v>
                </c:pt>
                <c:pt idx="2">
                  <c:v>86.3</c:v>
                </c:pt>
                <c:pt idx="3">
                  <c:v>166</c:v>
                </c:pt>
                <c:pt idx="4">
                  <c:v>325</c:v>
                </c:pt>
                <c:pt idx="5">
                  <c:v>643</c:v>
                </c:pt>
                <c:pt idx="6">
                  <c:v>1279</c:v>
                </c:pt>
                <c:pt idx="7">
                  <c:v>2560</c:v>
                </c:pt>
                <c:pt idx="8">
                  <c:v>5104</c:v>
                </c:pt>
                <c:pt idx="9">
                  <c:v>12751</c:v>
                </c:pt>
                <c:pt idx="10">
                  <c:v>62298</c:v>
                </c:pt>
                <c:pt idx="11">
                  <c:v>137726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9-104F-821F-5E651A804565}"/>
            </c:ext>
          </c:extLst>
        </c:ser>
        <c:ser>
          <c:idx val="2"/>
          <c:order val="2"/>
          <c:tx>
            <c:strRef>
              <c:f>Performance!$E$63:$E$64</c:f>
              <c:strCache>
                <c:ptCount val="2"/>
                <c:pt idx="0">
                  <c:v>512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Performance!$E$65:$E$76</c:f>
              <c:numCache>
                <c:formatCode>General</c:formatCode>
                <c:ptCount val="12"/>
                <c:pt idx="0">
                  <c:v>32.4</c:v>
                </c:pt>
                <c:pt idx="1">
                  <c:v>76.599999999999994</c:v>
                </c:pt>
                <c:pt idx="2">
                  <c:v>149</c:v>
                </c:pt>
                <c:pt idx="3">
                  <c:v>346</c:v>
                </c:pt>
                <c:pt idx="4">
                  <c:v>792</c:v>
                </c:pt>
                <c:pt idx="5">
                  <c:v>1614</c:v>
                </c:pt>
                <c:pt idx="6">
                  <c:v>3489</c:v>
                </c:pt>
                <c:pt idx="7">
                  <c:v>11198</c:v>
                </c:pt>
                <c:pt idx="8">
                  <c:v>25757</c:v>
                </c:pt>
                <c:pt idx="9">
                  <c:v>60678</c:v>
                </c:pt>
                <c:pt idx="10">
                  <c:v>182702</c:v>
                </c:pt>
                <c:pt idx="11">
                  <c:v>461501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0-3B41-92BD-5128D4BF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19359"/>
        <c:axId val="346677439"/>
      </c:scatterChart>
      <c:valAx>
        <c:axId val="3465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77439"/>
        <c:crosses val="autoZero"/>
        <c:crossBetween val="midCat"/>
      </c:valAx>
      <c:valAx>
        <c:axId val="3466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1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61596675415573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Performance!$C$79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Performance!$C$80:$C$91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583</c:v>
                </c:pt>
                <c:pt idx="4">
                  <c:v>2867</c:v>
                </c:pt>
                <c:pt idx="5">
                  <c:v>5730</c:v>
                </c:pt>
                <c:pt idx="6">
                  <c:v>11314</c:v>
                </c:pt>
                <c:pt idx="7">
                  <c:v>24191</c:v>
                </c:pt>
                <c:pt idx="8">
                  <c:v>52932</c:v>
                </c:pt>
                <c:pt idx="9">
                  <c:v>188303</c:v>
                </c:pt>
                <c:pt idx="10">
                  <c:v>1597982</c:v>
                </c:pt>
                <c:pt idx="11">
                  <c:v>3598279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3-7548-AB17-9825C8214145}"/>
            </c:ext>
          </c:extLst>
        </c:ser>
        <c:ser>
          <c:idx val="1"/>
          <c:order val="1"/>
          <c:tx>
            <c:strRef>
              <c:f>Performance!$D$79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Performance!$D$80:$D$91</c:f>
              <c:numCache>
                <c:formatCode>General</c:formatCode>
                <c:ptCount val="12"/>
                <c:pt idx="0">
                  <c:v>10.6</c:v>
                </c:pt>
                <c:pt idx="1">
                  <c:v>25.5</c:v>
                </c:pt>
                <c:pt idx="2">
                  <c:v>48.2</c:v>
                </c:pt>
                <c:pt idx="3">
                  <c:v>158</c:v>
                </c:pt>
                <c:pt idx="4">
                  <c:v>319</c:v>
                </c:pt>
                <c:pt idx="5">
                  <c:v>636</c:v>
                </c:pt>
                <c:pt idx="6">
                  <c:v>1271</c:v>
                </c:pt>
                <c:pt idx="7">
                  <c:v>2546</c:v>
                </c:pt>
                <c:pt idx="8">
                  <c:v>6665</c:v>
                </c:pt>
                <c:pt idx="9">
                  <c:v>33274</c:v>
                </c:pt>
                <c:pt idx="10">
                  <c:v>72963</c:v>
                </c:pt>
                <c:pt idx="11">
                  <c:v>154505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C3-7548-AB17-9825C8214145}"/>
            </c:ext>
          </c:extLst>
        </c:ser>
        <c:ser>
          <c:idx val="2"/>
          <c:order val="2"/>
          <c:tx>
            <c:strRef>
              <c:f>Performance!$E$79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Performance!$E$80:$E$91</c:f>
              <c:numCache>
                <c:formatCode>General</c:formatCode>
                <c:ptCount val="12"/>
                <c:pt idx="0">
                  <c:v>32.5</c:v>
                </c:pt>
                <c:pt idx="1">
                  <c:v>68.400000000000006</c:v>
                </c:pt>
                <c:pt idx="2">
                  <c:v>170</c:v>
                </c:pt>
                <c:pt idx="3">
                  <c:v>367</c:v>
                </c:pt>
                <c:pt idx="4">
                  <c:v>757</c:v>
                </c:pt>
                <c:pt idx="5">
                  <c:v>1525</c:v>
                </c:pt>
                <c:pt idx="6">
                  <c:v>3412</c:v>
                </c:pt>
                <c:pt idx="7">
                  <c:v>11235</c:v>
                </c:pt>
                <c:pt idx="8">
                  <c:v>28435</c:v>
                </c:pt>
                <c:pt idx="9">
                  <c:v>74841</c:v>
                </c:pt>
                <c:pt idx="10">
                  <c:v>190070</c:v>
                </c:pt>
                <c:pt idx="11">
                  <c:v>439092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75-4344-AD16-0B5B7487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41119"/>
        <c:axId val="2043173071"/>
      </c:scatterChart>
      <c:valAx>
        <c:axId val="71934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3071"/>
        <c:crosses val="autoZero"/>
        <c:crossBetween val="midCat"/>
      </c:valAx>
      <c:valAx>
        <c:axId val="20431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Performance!$C$93:$C$94</c:f>
              <c:strCache>
                <c:ptCount val="2"/>
                <c:pt idx="0">
                  <c:v>2048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Performance!$C$95:$C$106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263</c:v>
                </c:pt>
                <c:pt idx="4">
                  <c:v>2855</c:v>
                </c:pt>
                <c:pt idx="5">
                  <c:v>5620</c:v>
                </c:pt>
                <c:pt idx="6">
                  <c:v>12549</c:v>
                </c:pt>
                <c:pt idx="7">
                  <c:v>26313</c:v>
                </c:pt>
                <c:pt idx="8">
                  <c:v>55553</c:v>
                </c:pt>
                <c:pt idx="9">
                  <c:v>157501</c:v>
                </c:pt>
                <c:pt idx="10">
                  <c:v>1664905</c:v>
                </c:pt>
                <c:pt idx="11">
                  <c:v>3722531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2-0042-B67F-A50F65FB819A}"/>
            </c:ext>
          </c:extLst>
        </c:ser>
        <c:ser>
          <c:idx val="1"/>
          <c:order val="1"/>
          <c:tx>
            <c:strRef>
              <c:f>Performance!$D$93:$D$94</c:f>
              <c:strCache>
                <c:ptCount val="2"/>
                <c:pt idx="0">
                  <c:v>2048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Performance!$D$95:$D$106</c:f>
              <c:numCache>
                <c:formatCode>General</c:formatCode>
                <c:ptCount val="12"/>
                <c:pt idx="0">
                  <c:v>10.6</c:v>
                </c:pt>
                <c:pt idx="1">
                  <c:v>26</c:v>
                </c:pt>
                <c:pt idx="2">
                  <c:v>60.1</c:v>
                </c:pt>
                <c:pt idx="3">
                  <c:v>159</c:v>
                </c:pt>
                <c:pt idx="4">
                  <c:v>329</c:v>
                </c:pt>
                <c:pt idx="5">
                  <c:v>636</c:v>
                </c:pt>
                <c:pt idx="6">
                  <c:v>1275</c:v>
                </c:pt>
                <c:pt idx="7">
                  <c:v>3636</c:v>
                </c:pt>
                <c:pt idx="8">
                  <c:v>17160</c:v>
                </c:pt>
                <c:pt idx="9">
                  <c:v>37147</c:v>
                </c:pt>
                <c:pt idx="10">
                  <c:v>78867</c:v>
                </c:pt>
                <c:pt idx="11">
                  <c:v>153685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2-0042-B67F-A50F65FB819A}"/>
            </c:ext>
          </c:extLst>
        </c:ser>
        <c:ser>
          <c:idx val="2"/>
          <c:order val="2"/>
          <c:tx>
            <c:strRef>
              <c:f>Performance!$E$93:$E$94</c:f>
              <c:strCache>
                <c:ptCount val="2"/>
                <c:pt idx="0">
                  <c:v>2048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Performance!$E$95:$E$106</c:f>
              <c:numCache>
                <c:formatCode>General</c:formatCode>
                <c:ptCount val="12"/>
                <c:pt idx="0">
                  <c:v>32.5</c:v>
                </c:pt>
                <c:pt idx="1">
                  <c:v>74.5</c:v>
                </c:pt>
                <c:pt idx="2">
                  <c:v>181</c:v>
                </c:pt>
                <c:pt idx="3">
                  <c:v>352</c:v>
                </c:pt>
                <c:pt idx="4">
                  <c:v>704</c:v>
                </c:pt>
                <c:pt idx="5">
                  <c:v>1410</c:v>
                </c:pt>
                <c:pt idx="6">
                  <c:v>3191</c:v>
                </c:pt>
                <c:pt idx="7">
                  <c:v>12430</c:v>
                </c:pt>
                <c:pt idx="8">
                  <c:v>34536</c:v>
                </c:pt>
                <c:pt idx="9">
                  <c:v>84305</c:v>
                </c:pt>
                <c:pt idx="10">
                  <c:v>196315</c:v>
                </c:pt>
                <c:pt idx="11">
                  <c:v>421602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F7-9D49-AFC8-87E16A19F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57503"/>
        <c:axId val="369942047"/>
      </c:scatterChart>
      <c:valAx>
        <c:axId val="204365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42047"/>
        <c:crosses val="autoZero"/>
        <c:crossBetween val="midCat"/>
      </c:valAx>
      <c:valAx>
        <c:axId val="3699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5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Performance!$C$109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Performance!$C$110:$C$121</c:f>
              <c:numCache>
                <c:formatCode>General</c:formatCode>
                <c:ptCount val="12"/>
                <c:pt idx="0">
                  <c:v>22.9</c:v>
                </c:pt>
                <c:pt idx="1">
                  <c:v>55</c:v>
                </c:pt>
                <c:pt idx="2">
                  <c:v>134</c:v>
                </c:pt>
                <c:pt idx="3">
                  <c:v>266</c:v>
                </c:pt>
                <c:pt idx="4">
                  <c:v>2852</c:v>
                </c:pt>
                <c:pt idx="5">
                  <c:v>6342</c:v>
                </c:pt>
                <c:pt idx="6">
                  <c:v>12992</c:v>
                </c:pt>
                <c:pt idx="7">
                  <c:v>27834</c:v>
                </c:pt>
                <c:pt idx="8">
                  <c:v>58271</c:v>
                </c:pt>
                <c:pt idx="9">
                  <c:v>228221</c:v>
                </c:pt>
                <c:pt idx="10">
                  <c:v>1719409</c:v>
                </c:pt>
                <c:pt idx="11">
                  <c:v>3840133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1-084E-8245-53B54835A6E8}"/>
            </c:ext>
          </c:extLst>
        </c:ser>
        <c:ser>
          <c:idx val="1"/>
          <c:order val="1"/>
          <c:tx>
            <c:strRef>
              <c:f>Performance!$D$109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Performance!$D$110:$D$121</c:f>
              <c:numCache>
                <c:formatCode>General</c:formatCode>
                <c:ptCount val="12"/>
                <c:pt idx="0">
                  <c:v>13.6</c:v>
                </c:pt>
                <c:pt idx="1">
                  <c:v>30</c:v>
                </c:pt>
                <c:pt idx="2">
                  <c:v>118</c:v>
                </c:pt>
                <c:pt idx="3">
                  <c:v>171</c:v>
                </c:pt>
                <c:pt idx="4">
                  <c:v>477</c:v>
                </c:pt>
                <c:pt idx="5">
                  <c:v>664</c:v>
                </c:pt>
                <c:pt idx="6">
                  <c:v>2102</c:v>
                </c:pt>
                <c:pt idx="7">
                  <c:v>10796</c:v>
                </c:pt>
                <c:pt idx="8">
                  <c:v>24399</c:v>
                </c:pt>
                <c:pt idx="9">
                  <c:v>50077</c:v>
                </c:pt>
                <c:pt idx="10">
                  <c:v>98516</c:v>
                </c:pt>
                <c:pt idx="11">
                  <c:v>193951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D1-084E-8245-53B54835A6E8}"/>
            </c:ext>
          </c:extLst>
        </c:ser>
        <c:ser>
          <c:idx val="2"/>
          <c:order val="2"/>
          <c:tx>
            <c:strRef>
              <c:f>Performance!$E$109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Performance!$E$110:$E$121</c:f>
              <c:numCache>
                <c:formatCode>General</c:formatCode>
                <c:ptCount val="12"/>
                <c:pt idx="0">
                  <c:v>37.700000000000003</c:v>
                </c:pt>
                <c:pt idx="1">
                  <c:v>79.7</c:v>
                </c:pt>
                <c:pt idx="2">
                  <c:v>179</c:v>
                </c:pt>
                <c:pt idx="3">
                  <c:v>340</c:v>
                </c:pt>
                <c:pt idx="4">
                  <c:v>689</c:v>
                </c:pt>
                <c:pt idx="5">
                  <c:v>1417</c:v>
                </c:pt>
                <c:pt idx="6">
                  <c:v>4226</c:v>
                </c:pt>
                <c:pt idx="7">
                  <c:v>16384</c:v>
                </c:pt>
                <c:pt idx="8">
                  <c:v>39728</c:v>
                </c:pt>
                <c:pt idx="9">
                  <c:v>86819</c:v>
                </c:pt>
                <c:pt idx="10">
                  <c:v>188453</c:v>
                </c:pt>
                <c:pt idx="11">
                  <c:v>389204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72-7540-AA0D-28CB732D1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15327"/>
        <c:axId val="719657935"/>
      </c:scatterChart>
      <c:valAx>
        <c:axId val="7687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57935"/>
        <c:crosses val="autoZero"/>
        <c:crossBetween val="midCat"/>
      </c:valAx>
      <c:valAx>
        <c:axId val="7196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1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Memory!$D$19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Memory!$D$20:$D$30</c:f>
              <c:numCache>
                <c:formatCode>General</c:formatCode>
                <c:ptCount val="11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9-7F46-AEE3-55FA811BDCAD}"/>
            </c:ext>
          </c:extLst>
        </c:ser>
        <c:ser>
          <c:idx val="1"/>
          <c:order val="1"/>
          <c:tx>
            <c:strRef>
              <c:f>Memory!$E$19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Memory!$E$20:$E$30</c:f>
              <c:numCache>
                <c:formatCode>General</c:formatCode>
                <c:ptCount val="11"/>
                <c:pt idx="0">
                  <c:v>3584</c:v>
                </c:pt>
                <c:pt idx="1">
                  <c:v>7168</c:v>
                </c:pt>
                <c:pt idx="2">
                  <c:v>14336</c:v>
                </c:pt>
                <c:pt idx="3">
                  <c:v>28672</c:v>
                </c:pt>
                <c:pt idx="4">
                  <c:v>57344</c:v>
                </c:pt>
                <c:pt idx="5">
                  <c:v>114688</c:v>
                </c:pt>
                <c:pt idx="6">
                  <c:v>229376</c:v>
                </c:pt>
                <c:pt idx="7">
                  <c:v>458752</c:v>
                </c:pt>
                <c:pt idx="8">
                  <c:v>917504</c:v>
                </c:pt>
                <c:pt idx="9">
                  <c:v>1835008</c:v>
                </c:pt>
                <c:pt idx="10">
                  <c:v>3670016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09-7F46-AEE3-55FA811BDCAD}"/>
            </c:ext>
          </c:extLst>
        </c:ser>
        <c:ser>
          <c:idx val="2"/>
          <c:order val="2"/>
          <c:tx>
            <c:strRef>
              <c:f>Memory!$F$19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Memory!$F$20:$F$30</c:f>
              <c:numCache>
                <c:formatCode>General</c:formatCode>
                <c:ptCount val="11"/>
                <c:pt idx="0">
                  <c:v>2688</c:v>
                </c:pt>
                <c:pt idx="1">
                  <c:v>5376</c:v>
                </c:pt>
                <c:pt idx="2">
                  <c:v>10752</c:v>
                </c:pt>
                <c:pt idx="3">
                  <c:v>21504</c:v>
                </c:pt>
                <c:pt idx="4">
                  <c:v>43008</c:v>
                </c:pt>
                <c:pt idx="5">
                  <c:v>86016</c:v>
                </c:pt>
                <c:pt idx="6">
                  <c:v>172032</c:v>
                </c:pt>
                <c:pt idx="7">
                  <c:v>344064</c:v>
                </c:pt>
                <c:pt idx="8">
                  <c:v>688128</c:v>
                </c:pt>
                <c:pt idx="9">
                  <c:v>1376256</c:v>
                </c:pt>
                <c:pt idx="10">
                  <c:v>2752512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09-7F46-AEE3-55FA811BDCAD}"/>
            </c:ext>
          </c:extLst>
        </c:ser>
        <c:ser>
          <c:idx val="3"/>
          <c:order val="3"/>
          <c:tx>
            <c:strRef>
              <c:f>Memory!$G$19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Memory!$G$20:$G$30</c:f>
              <c:numCache>
                <c:formatCode>General</c:formatCode>
                <c:ptCount val="11"/>
                <c:pt idx="0">
                  <c:v>4480</c:v>
                </c:pt>
                <c:pt idx="1">
                  <c:v>8960</c:v>
                </c:pt>
                <c:pt idx="2">
                  <c:v>17920</c:v>
                </c:pt>
                <c:pt idx="3">
                  <c:v>35840</c:v>
                </c:pt>
                <c:pt idx="4">
                  <c:v>71680</c:v>
                </c:pt>
                <c:pt idx="5">
                  <c:v>143360</c:v>
                </c:pt>
                <c:pt idx="6">
                  <c:v>286720</c:v>
                </c:pt>
                <c:pt idx="7">
                  <c:v>573440</c:v>
                </c:pt>
                <c:pt idx="8">
                  <c:v>1146880</c:v>
                </c:pt>
                <c:pt idx="9">
                  <c:v>2293760</c:v>
                </c:pt>
                <c:pt idx="10">
                  <c:v>4587520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09-7F46-AEE3-55FA811BDCAD}"/>
            </c:ext>
          </c:extLst>
        </c:ser>
        <c:ser>
          <c:idx val="4"/>
          <c:order val="4"/>
          <c:tx>
            <c:strRef>
              <c:f>Memory!$H$19</c:f>
              <c:strCache>
                <c:ptCount val="1"/>
                <c:pt idx="0">
                  <c:v>lookup-reverse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Memory!$H$20:$H$30</c:f>
              <c:numCache>
                <c:formatCode>General</c:formatCode>
                <c:ptCount val="11"/>
                <c:pt idx="0">
                  <c:v>6784</c:v>
                </c:pt>
                <c:pt idx="1">
                  <c:v>13512</c:v>
                </c:pt>
                <c:pt idx="2">
                  <c:v>27120</c:v>
                </c:pt>
                <c:pt idx="3">
                  <c:v>54360</c:v>
                </c:pt>
                <c:pt idx="4">
                  <c:v>108864</c:v>
                </c:pt>
                <c:pt idx="5">
                  <c:v>217896</c:v>
                </c:pt>
                <c:pt idx="6">
                  <c:v>436032</c:v>
                </c:pt>
                <c:pt idx="7">
                  <c:v>872424</c:v>
                </c:pt>
                <c:pt idx="8">
                  <c:v>1745296</c:v>
                </c:pt>
                <c:pt idx="9">
                  <c:v>3491128</c:v>
                </c:pt>
                <c:pt idx="10">
                  <c:v>6982816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B5-5F41-989E-3F0335B7D6AD}"/>
            </c:ext>
          </c:extLst>
        </c:ser>
        <c:ser>
          <c:idx val="5"/>
          <c:order val="5"/>
          <c:tx>
            <c:strRef>
              <c:f>Memory!$I$19</c:f>
              <c:strCache>
                <c:ptCount val="1"/>
                <c:pt idx="0">
                  <c:v>lookup-reverse-pointer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Memory!$I$20:$I$30</c:f>
              <c:numCache>
                <c:formatCode>General</c:formatCode>
                <c:ptCount val="11"/>
                <c:pt idx="0">
                  <c:v>6272</c:v>
                </c:pt>
                <c:pt idx="1">
                  <c:v>12488</c:v>
                </c:pt>
                <c:pt idx="2">
                  <c:v>25072</c:v>
                </c:pt>
                <c:pt idx="3">
                  <c:v>50264</c:v>
                </c:pt>
                <c:pt idx="4">
                  <c:v>100672</c:v>
                </c:pt>
                <c:pt idx="5">
                  <c:v>201512</c:v>
                </c:pt>
                <c:pt idx="6">
                  <c:v>403264</c:v>
                </c:pt>
                <c:pt idx="7">
                  <c:v>806888</c:v>
                </c:pt>
                <c:pt idx="8">
                  <c:v>1614224</c:v>
                </c:pt>
                <c:pt idx="9">
                  <c:v>3228984</c:v>
                </c:pt>
                <c:pt idx="10">
                  <c:v>6458528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B5-5F41-989E-3F0335B7D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845280"/>
        <c:axId val="2008949408"/>
      </c:scatterChart>
      <c:valAx>
        <c:axId val="10398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408"/>
        <c:crosses val="autoZero"/>
        <c:crossBetween val="midCat"/>
      </c:valAx>
      <c:valAx>
        <c:axId val="200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Performance!$C$123</c:f>
              <c:strCache>
                <c:ptCount val="1"/>
                <c:pt idx="0">
                  <c:v>32 bytes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Performance!$C$124:$C$135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2.7916666666666665</c:v>
                </c:pt>
                <c:pt idx="3">
                  <c:v>2.9405162738496076</c:v>
                </c:pt>
                <c:pt idx="4">
                  <c:v>3.059171597633136</c:v>
                </c:pt>
                <c:pt idx="5">
                  <c:v>3.1859756097560976</c:v>
                </c:pt>
                <c:pt idx="6">
                  <c:v>8.0015503875968985</c:v>
                </c:pt>
                <c:pt idx="7">
                  <c:v>8.6837209302325586</c:v>
                </c:pt>
                <c:pt idx="8">
                  <c:v>10.932374659930042</c:v>
                </c:pt>
                <c:pt idx="9">
                  <c:v>10.489162272993555</c:v>
                </c:pt>
                <c:pt idx="10">
                  <c:v>8.7296186719263638</c:v>
                </c:pt>
                <c:pt idx="11">
                  <c:v>10.844523709609735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2-6E49-8417-6BB50684A2FD}"/>
            </c:ext>
          </c:extLst>
        </c:ser>
        <c:ser>
          <c:idx val="1"/>
          <c:order val="1"/>
          <c:tx>
            <c:strRef>
              <c:f>Performance!$D$123</c:f>
              <c:strCache>
                <c:ptCount val="1"/>
                <c:pt idx="0">
                  <c:v>64 bytes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Performance!$D$124:$D$135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2.7916666666666665</c:v>
                </c:pt>
                <c:pt idx="3">
                  <c:v>2.9438202247191012</c:v>
                </c:pt>
                <c:pt idx="4">
                  <c:v>3.0773809523809526</c:v>
                </c:pt>
                <c:pt idx="5">
                  <c:v>3.2225609756097562</c:v>
                </c:pt>
                <c:pt idx="6">
                  <c:v>9.9768875192604014</c:v>
                </c:pt>
                <c:pt idx="7">
                  <c:v>5.7205276174773285</c:v>
                </c:pt>
                <c:pt idx="8">
                  <c:v>5.4367996854727734</c:v>
                </c:pt>
                <c:pt idx="9">
                  <c:v>5.7015907305577374</c:v>
                </c:pt>
                <c:pt idx="10">
                  <c:v>6.6505231101724052</c:v>
                </c:pt>
                <c:pt idx="11">
                  <c:v>7.5392286907393764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2-6E49-8417-6BB50684A2FD}"/>
            </c:ext>
          </c:extLst>
        </c:ser>
        <c:ser>
          <c:idx val="2"/>
          <c:order val="2"/>
          <c:tx>
            <c:strRef>
              <c:f>Performance!$E$123</c:f>
              <c:strCache>
                <c:ptCount val="1"/>
                <c:pt idx="0">
                  <c:v>128 bytes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Performance!$E$124:$E$135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1.9557195571955719</c:v>
                </c:pt>
                <c:pt idx="2">
                  <c:v>2.7974947807933197</c:v>
                </c:pt>
                <c:pt idx="3">
                  <c:v>2.9438202247191012</c:v>
                </c:pt>
                <c:pt idx="4">
                  <c:v>3.0773809523809526</c:v>
                </c:pt>
                <c:pt idx="5">
                  <c:v>10.893292682926829</c:v>
                </c:pt>
                <c:pt idx="6">
                  <c:v>7.4606011372867584</c:v>
                </c:pt>
                <c:pt idx="7">
                  <c:v>8.0436320754716988</c:v>
                </c:pt>
                <c:pt idx="8">
                  <c:v>6.7424704536789939</c:v>
                </c:pt>
                <c:pt idx="9">
                  <c:v>7.5899901864573112</c:v>
                </c:pt>
                <c:pt idx="10">
                  <c:v>8.0018196124717225</c:v>
                </c:pt>
                <c:pt idx="11">
                  <c:v>14.20813247634351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2-6E49-8417-6BB50684A2FD}"/>
            </c:ext>
          </c:extLst>
        </c:ser>
        <c:ser>
          <c:idx val="3"/>
          <c:order val="3"/>
          <c:tx>
            <c:strRef>
              <c:f>Performance!$F$123</c:f>
              <c:strCache>
                <c:ptCount val="1"/>
                <c:pt idx="0">
                  <c:v>256 bytes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Performance!$F$124:$F$135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2.8092243186582806</c:v>
                </c:pt>
                <c:pt idx="3">
                  <c:v>2.9504504504504507</c:v>
                </c:pt>
                <c:pt idx="4">
                  <c:v>3.0773809523809526</c:v>
                </c:pt>
                <c:pt idx="5">
                  <c:v>1.6389776357827477</c:v>
                </c:pt>
                <c:pt idx="6">
                  <c:v>9.7574568288854007</c:v>
                </c:pt>
                <c:pt idx="7">
                  <c:v>9.4471927758146848</c:v>
                </c:pt>
                <c:pt idx="8">
                  <c:v>9.9115218246165941</c:v>
                </c:pt>
                <c:pt idx="9">
                  <c:v>10.00526880671285</c:v>
                </c:pt>
                <c:pt idx="10">
                  <c:v>8.3307895403088725</c:v>
                </c:pt>
                <c:pt idx="11">
                  <c:v>15.008276106365678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02-6E49-8417-6BB50684A2FD}"/>
            </c:ext>
          </c:extLst>
        </c:ser>
        <c:ser>
          <c:idx val="4"/>
          <c:order val="4"/>
          <c:tx>
            <c:strRef>
              <c:f>Performance!$G$123</c:f>
              <c:strCache>
                <c:ptCount val="1"/>
                <c:pt idx="0">
                  <c:v>512 bytes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Performance!$G$124:$G$135</c:f>
              <c:numCache>
                <c:formatCode>General</c:formatCode>
                <c:ptCount val="12"/>
                <c:pt idx="0">
                  <c:v>1.024390243902439</c:v>
                </c:pt>
                <c:pt idx="1">
                  <c:v>1.1751662971175165</c:v>
                </c:pt>
                <c:pt idx="2">
                  <c:v>1.5527230590961763</c:v>
                </c:pt>
                <c:pt idx="3">
                  <c:v>1.5783132530120483</c:v>
                </c:pt>
                <c:pt idx="4">
                  <c:v>1.5907692307692307</c:v>
                </c:pt>
                <c:pt idx="5">
                  <c:v>1.6283048211508553</c:v>
                </c:pt>
                <c:pt idx="6">
                  <c:v>9.6419077404222051</c:v>
                </c:pt>
                <c:pt idx="7">
                  <c:v>9.3722656250000007</c:v>
                </c:pt>
                <c:pt idx="8">
                  <c:v>9.7468652037617556</c:v>
                </c:pt>
                <c:pt idx="9">
                  <c:v>8.6713198964787068</c:v>
                </c:pt>
                <c:pt idx="10">
                  <c:v>7.9245561655269832</c:v>
                </c:pt>
                <c:pt idx="11">
                  <c:v>23.131558311429941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2-6E49-8417-6BB50684A2FD}"/>
            </c:ext>
          </c:extLst>
        </c:ser>
        <c:ser>
          <c:idx val="5"/>
          <c:order val="5"/>
          <c:tx>
            <c:strRef>
              <c:f>Performance!$H$123</c:f>
              <c:strCache>
                <c:ptCount val="1"/>
                <c:pt idx="0">
                  <c:v>1024 bytes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Performance!$H$124:$H$135</c:f>
              <c:numCache>
                <c:formatCode>General</c:formatCode>
                <c:ptCount val="12"/>
                <c:pt idx="0">
                  <c:v>2.1698113207547172</c:v>
                </c:pt>
                <c:pt idx="1">
                  <c:v>2.1568627450980391</c:v>
                </c:pt>
                <c:pt idx="2">
                  <c:v>2.7800829875518671</c:v>
                </c:pt>
                <c:pt idx="3">
                  <c:v>3.6898734177215191</c:v>
                </c:pt>
                <c:pt idx="4">
                  <c:v>8.9874608150470223</c:v>
                </c:pt>
                <c:pt idx="5">
                  <c:v>9.0094339622641506</c:v>
                </c:pt>
                <c:pt idx="6">
                  <c:v>8.9016522423288755</c:v>
                </c:pt>
                <c:pt idx="7">
                  <c:v>9.5015710919088772</c:v>
                </c:pt>
                <c:pt idx="8">
                  <c:v>7.9417854463615907</c:v>
                </c:pt>
                <c:pt idx="9">
                  <c:v>5.6591633106930335</c:v>
                </c:pt>
                <c:pt idx="10">
                  <c:v>21.901265024738567</c:v>
                </c:pt>
                <c:pt idx="11">
                  <c:v>23.28907802336494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2-6E49-8417-6BB50684A2FD}"/>
            </c:ext>
          </c:extLst>
        </c:ser>
        <c:ser>
          <c:idx val="6"/>
          <c:order val="6"/>
          <c:tx>
            <c:strRef>
              <c:f>Performance!$I$123</c:f>
              <c:strCache>
                <c:ptCount val="1"/>
                <c:pt idx="0">
                  <c:v>2048 bytes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Performance!$I$124:$I$135</c:f>
              <c:numCache>
                <c:formatCode>General</c:formatCode>
                <c:ptCount val="12"/>
                <c:pt idx="0">
                  <c:v>2.1698113207547172</c:v>
                </c:pt>
                <c:pt idx="1">
                  <c:v>2.1153846153846154</c:v>
                </c:pt>
                <c:pt idx="2">
                  <c:v>2.2296173044925123</c:v>
                </c:pt>
                <c:pt idx="3">
                  <c:v>1.6540880503144655</c:v>
                </c:pt>
                <c:pt idx="4">
                  <c:v>8.6778115501519757</c:v>
                </c:pt>
                <c:pt idx="5">
                  <c:v>8.8364779874213841</c:v>
                </c:pt>
                <c:pt idx="6">
                  <c:v>9.8423529411764701</c:v>
                </c:pt>
                <c:pt idx="7">
                  <c:v>7.2367986798679871</c:v>
                </c:pt>
                <c:pt idx="8">
                  <c:v>3.2373543123543125</c:v>
                </c:pt>
                <c:pt idx="9">
                  <c:v>4.2399386222305973</c:v>
                </c:pt>
                <c:pt idx="10">
                  <c:v>21.110286938770336</c:v>
                </c:pt>
                <c:pt idx="11">
                  <c:v>24.221823860493867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02-6E49-8417-6BB50684A2FD}"/>
            </c:ext>
          </c:extLst>
        </c:ser>
        <c:ser>
          <c:idx val="7"/>
          <c:order val="7"/>
          <c:tx>
            <c:strRef>
              <c:f>Performance!$J$123</c:f>
              <c:strCache>
                <c:ptCount val="1"/>
                <c:pt idx="0">
                  <c:v>4096 bytes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Performance!$J$124:$J$135</c:f>
              <c:numCache>
                <c:formatCode>General</c:formatCode>
                <c:ptCount val="12"/>
                <c:pt idx="0">
                  <c:v>1.6838235294117647</c:v>
                </c:pt>
                <c:pt idx="1">
                  <c:v>1.8333333333333333</c:v>
                </c:pt>
                <c:pt idx="2">
                  <c:v>1.1355932203389831</c:v>
                </c:pt>
                <c:pt idx="3">
                  <c:v>1.5555555555555556</c:v>
                </c:pt>
                <c:pt idx="4">
                  <c:v>5.9790356394129978</c:v>
                </c:pt>
                <c:pt idx="5">
                  <c:v>9.5512048192771086</c:v>
                </c:pt>
                <c:pt idx="6">
                  <c:v>6.1807802093244533</c:v>
                </c:pt>
                <c:pt idx="7">
                  <c:v>2.5781771026306037</c:v>
                </c:pt>
                <c:pt idx="8">
                  <c:v>2.3882536169515145</c:v>
                </c:pt>
                <c:pt idx="9">
                  <c:v>4.5574016015336385</c:v>
                </c:pt>
                <c:pt idx="10">
                  <c:v>17.453093913678995</c:v>
                </c:pt>
                <c:pt idx="11">
                  <c:v>19.799500904867724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02-6E49-8417-6BB50684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91"/>
        <c:axId val="802783919"/>
      </c:scatterChart>
      <c:valAx>
        <c:axId val="2708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3919"/>
        <c:crosses val="autoZero"/>
        <c:crossBetween val="midCat"/>
      </c:valAx>
      <c:valAx>
        <c:axId val="8027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Performance!$L$146</c:f>
              <c:strCache>
                <c:ptCount val="1"/>
                <c:pt idx="0">
                  <c:v>packed hashmap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Performance!$L$147:$L$158</c:f>
              <c:numCache>
                <c:formatCode>General</c:formatCode>
                <c:ptCount val="12"/>
                <c:pt idx="0">
                  <c:v>33.299999999999997</c:v>
                </c:pt>
                <c:pt idx="1">
                  <c:v>65.599999999999994</c:v>
                </c:pt>
                <c:pt idx="2">
                  <c:v>134</c:v>
                </c:pt>
                <c:pt idx="3">
                  <c:v>264</c:v>
                </c:pt>
                <c:pt idx="4">
                  <c:v>524</c:v>
                </c:pt>
                <c:pt idx="5">
                  <c:v>1046</c:v>
                </c:pt>
                <c:pt idx="6">
                  <c:v>2087</c:v>
                </c:pt>
                <c:pt idx="7">
                  <c:v>5630</c:v>
                </c:pt>
                <c:pt idx="8">
                  <c:v>11062</c:v>
                </c:pt>
                <c:pt idx="9">
                  <c:v>22114</c:v>
                </c:pt>
                <c:pt idx="10">
                  <c:v>44248</c:v>
                </c:pt>
                <c:pt idx="11">
                  <c:v>93413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A949-9E22-9ABD61844296}"/>
            </c:ext>
          </c:extLst>
        </c:ser>
        <c:ser>
          <c:idx val="1"/>
          <c:order val="1"/>
          <c:tx>
            <c:strRef>
              <c:f>Performance!$M$146</c:f>
              <c:strCache>
                <c:ptCount val="1"/>
                <c:pt idx="0">
                  <c:v>unordered map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Performance!$M$147:$M$158</c:f>
              <c:numCache>
                <c:formatCode>General</c:formatCode>
                <c:ptCount val="12"/>
                <c:pt idx="0">
                  <c:v>49.8</c:v>
                </c:pt>
                <c:pt idx="1">
                  <c:v>106</c:v>
                </c:pt>
                <c:pt idx="2">
                  <c:v>206</c:v>
                </c:pt>
                <c:pt idx="3">
                  <c:v>407</c:v>
                </c:pt>
                <c:pt idx="4">
                  <c:v>807</c:v>
                </c:pt>
                <c:pt idx="5">
                  <c:v>1608</c:v>
                </c:pt>
                <c:pt idx="6">
                  <c:v>7867</c:v>
                </c:pt>
                <c:pt idx="7">
                  <c:v>16354</c:v>
                </c:pt>
                <c:pt idx="8">
                  <c:v>34423</c:v>
                </c:pt>
                <c:pt idx="9">
                  <c:v>71574</c:v>
                </c:pt>
                <c:pt idx="10">
                  <c:v>146161</c:v>
                </c:pt>
                <c:pt idx="11">
                  <c:v>318490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A949-9E22-9ABD61844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57023"/>
        <c:axId val="2109380640"/>
      </c:scatterChart>
      <c:valAx>
        <c:axId val="5565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80640"/>
        <c:crosses val="autoZero"/>
        <c:crossBetween val="midCat"/>
      </c:valAx>
      <c:valAx>
        <c:axId val="21093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5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Performance!$U$146</c:f>
              <c:strCache>
                <c:ptCount val="1"/>
                <c:pt idx="0">
                  <c:v>packed hashmap handles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Performance!$T$147:$T$158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Performance!$U$147:$U$158</c:f>
              <c:numCache>
                <c:formatCode>General</c:formatCode>
                <c:ptCount val="12"/>
                <c:pt idx="0">
                  <c:v>63.1</c:v>
                </c:pt>
                <c:pt idx="1">
                  <c:v>98.4</c:v>
                </c:pt>
                <c:pt idx="2">
                  <c:v>187</c:v>
                </c:pt>
                <c:pt idx="3">
                  <c:v>394</c:v>
                </c:pt>
                <c:pt idx="4">
                  <c:v>804</c:v>
                </c:pt>
                <c:pt idx="5">
                  <c:v>1582</c:v>
                </c:pt>
                <c:pt idx="6">
                  <c:v>5512</c:v>
                </c:pt>
                <c:pt idx="7">
                  <c:v>11770</c:v>
                </c:pt>
                <c:pt idx="8">
                  <c:v>24574</c:v>
                </c:pt>
                <c:pt idx="9">
                  <c:v>50872</c:v>
                </c:pt>
                <c:pt idx="10">
                  <c:v>100888</c:v>
                </c:pt>
                <c:pt idx="11">
                  <c:v>223842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B-E544-8D0A-FE80AC1D462B}"/>
            </c:ext>
          </c:extLst>
        </c:ser>
        <c:ser>
          <c:idx val="1"/>
          <c:order val="1"/>
          <c:tx>
            <c:strRef>
              <c:f>Performance!$V$146</c:f>
              <c:strCache>
                <c:ptCount val="1"/>
                <c:pt idx="0">
                  <c:v>packed hashmap handles random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Performance!$T$147:$T$158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Performance!$V$147:$V$158</c:f>
              <c:numCache>
                <c:formatCode>General</c:formatCode>
                <c:ptCount val="12"/>
                <c:pt idx="0">
                  <c:v>82.9</c:v>
                </c:pt>
                <c:pt idx="1">
                  <c:v>167</c:v>
                </c:pt>
                <c:pt idx="2">
                  <c:v>326</c:v>
                </c:pt>
                <c:pt idx="3">
                  <c:v>649</c:v>
                </c:pt>
                <c:pt idx="4">
                  <c:v>1293</c:v>
                </c:pt>
                <c:pt idx="5">
                  <c:v>2583</c:v>
                </c:pt>
                <c:pt idx="6">
                  <c:v>9020</c:v>
                </c:pt>
                <c:pt idx="7">
                  <c:v>17625</c:v>
                </c:pt>
                <c:pt idx="8">
                  <c:v>37067</c:v>
                </c:pt>
                <c:pt idx="9">
                  <c:v>75772</c:v>
                </c:pt>
                <c:pt idx="10">
                  <c:v>153956</c:v>
                </c:pt>
                <c:pt idx="11">
                  <c:v>337634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5B-E544-8D0A-FE80AC1D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54431"/>
        <c:axId val="2108836608"/>
      </c:scatterChart>
      <c:valAx>
        <c:axId val="6245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36608"/>
        <c:crosses val="autoZero"/>
        <c:crossBetween val="midCat"/>
      </c:valAx>
      <c:valAx>
        <c:axId val="21088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5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Performance!$L$146</c:f>
              <c:strCache>
                <c:ptCount val="1"/>
                <c:pt idx="0">
                  <c:v>packed hashmap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Performance!$L$147:$L$158</c:f>
              <c:numCache>
                <c:formatCode>General</c:formatCode>
                <c:ptCount val="12"/>
                <c:pt idx="0">
                  <c:v>33.299999999999997</c:v>
                </c:pt>
                <c:pt idx="1">
                  <c:v>65.599999999999994</c:v>
                </c:pt>
                <c:pt idx="2">
                  <c:v>134</c:v>
                </c:pt>
                <c:pt idx="3">
                  <c:v>264</c:v>
                </c:pt>
                <c:pt idx="4">
                  <c:v>524</c:v>
                </c:pt>
                <c:pt idx="5">
                  <c:v>1046</c:v>
                </c:pt>
                <c:pt idx="6">
                  <c:v>2087</c:v>
                </c:pt>
                <c:pt idx="7">
                  <c:v>5630</c:v>
                </c:pt>
                <c:pt idx="8">
                  <c:v>11062</c:v>
                </c:pt>
                <c:pt idx="9">
                  <c:v>22114</c:v>
                </c:pt>
                <c:pt idx="10">
                  <c:v>44248</c:v>
                </c:pt>
                <c:pt idx="11">
                  <c:v>93413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5-5448-B572-D297BCC99BCA}"/>
            </c:ext>
          </c:extLst>
        </c:ser>
        <c:ser>
          <c:idx val="1"/>
          <c:order val="1"/>
          <c:tx>
            <c:strRef>
              <c:f>Performance!$M$146</c:f>
              <c:strCache>
                <c:ptCount val="1"/>
                <c:pt idx="0">
                  <c:v>unordered map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Performance!$M$147:$M$158</c:f>
              <c:numCache>
                <c:formatCode>General</c:formatCode>
                <c:ptCount val="12"/>
                <c:pt idx="0">
                  <c:v>49.8</c:v>
                </c:pt>
                <c:pt idx="1">
                  <c:v>106</c:v>
                </c:pt>
                <c:pt idx="2">
                  <c:v>206</c:v>
                </c:pt>
                <c:pt idx="3">
                  <c:v>407</c:v>
                </c:pt>
                <c:pt idx="4">
                  <c:v>807</c:v>
                </c:pt>
                <c:pt idx="5">
                  <c:v>1608</c:v>
                </c:pt>
                <c:pt idx="6">
                  <c:v>7867</c:v>
                </c:pt>
                <c:pt idx="7">
                  <c:v>16354</c:v>
                </c:pt>
                <c:pt idx="8">
                  <c:v>34423</c:v>
                </c:pt>
                <c:pt idx="9">
                  <c:v>71574</c:v>
                </c:pt>
                <c:pt idx="10">
                  <c:v>146161</c:v>
                </c:pt>
                <c:pt idx="11">
                  <c:v>318490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35-5448-B572-D297BCC99BCA}"/>
            </c:ext>
          </c:extLst>
        </c:ser>
        <c:ser>
          <c:idx val="2"/>
          <c:order val="2"/>
          <c:tx>
            <c:strRef>
              <c:f>Performance!$N$146</c:f>
              <c:strCache>
                <c:ptCount val="1"/>
                <c:pt idx="0">
                  <c:v>packed hashmap 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Performance!$N$147:$N$158</c:f>
              <c:numCache>
                <c:formatCode>General</c:formatCode>
                <c:ptCount val="12"/>
                <c:pt idx="0">
                  <c:v>63.1</c:v>
                </c:pt>
                <c:pt idx="1">
                  <c:v>98.4</c:v>
                </c:pt>
                <c:pt idx="2">
                  <c:v>187</c:v>
                </c:pt>
                <c:pt idx="3">
                  <c:v>394</c:v>
                </c:pt>
                <c:pt idx="4">
                  <c:v>804</c:v>
                </c:pt>
                <c:pt idx="5">
                  <c:v>1582</c:v>
                </c:pt>
                <c:pt idx="6">
                  <c:v>5512</c:v>
                </c:pt>
                <c:pt idx="7">
                  <c:v>11770</c:v>
                </c:pt>
                <c:pt idx="8">
                  <c:v>24574</c:v>
                </c:pt>
                <c:pt idx="9">
                  <c:v>50872</c:v>
                </c:pt>
                <c:pt idx="10">
                  <c:v>100888</c:v>
                </c:pt>
                <c:pt idx="11">
                  <c:v>223842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35-5448-B572-D297BCC99BCA}"/>
            </c:ext>
          </c:extLst>
        </c:ser>
        <c:ser>
          <c:idx val="3"/>
          <c:order val="3"/>
          <c:tx>
            <c:strRef>
              <c:f>Performance!$O$146</c:f>
              <c:strCache>
                <c:ptCount val="1"/>
                <c:pt idx="0">
                  <c:v>packed hashmap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Performance!$O$147:$O$158</c:f>
              <c:numCache>
                <c:formatCode>General</c:formatCode>
                <c:ptCount val="12"/>
                <c:pt idx="0">
                  <c:v>82.9</c:v>
                </c:pt>
                <c:pt idx="1">
                  <c:v>167</c:v>
                </c:pt>
                <c:pt idx="2">
                  <c:v>326</c:v>
                </c:pt>
                <c:pt idx="3">
                  <c:v>649</c:v>
                </c:pt>
                <c:pt idx="4">
                  <c:v>1293</c:v>
                </c:pt>
                <c:pt idx="5">
                  <c:v>2583</c:v>
                </c:pt>
                <c:pt idx="6">
                  <c:v>9020</c:v>
                </c:pt>
                <c:pt idx="7">
                  <c:v>17625</c:v>
                </c:pt>
                <c:pt idx="8">
                  <c:v>37067</c:v>
                </c:pt>
                <c:pt idx="9">
                  <c:v>75772</c:v>
                </c:pt>
                <c:pt idx="10">
                  <c:v>153956</c:v>
                </c:pt>
                <c:pt idx="11">
                  <c:v>337634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35-5448-B572-D297BCC99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23680"/>
        <c:axId val="1201025328"/>
      </c:scatterChart>
      <c:valAx>
        <c:axId val="12010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5328"/>
        <c:crosses val="autoZero"/>
        <c:crossBetween val="midCat"/>
      </c:valAx>
      <c:valAx>
        <c:axId val="12010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Memory!$D$90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Memory!$D$91:$D$101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8-E64F-B105-A6BE55469D25}"/>
            </c:ext>
          </c:extLst>
        </c:ser>
        <c:ser>
          <c:idx val="1"/>
          <c:order val="1"/>
          <c:tx>
            <c:strRef>
              <c:f>Memory!$E$90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Memory!$E$91:$E$101</c:f>
              <c:numCache>
                <c:formatCode>General</c:formatCode>
                <c:ptCount val="11"/>
                <c:pt idx="0">
                  <c:v>67072</c:v>
                </c:pt>
                <c:pt idx="1">
                  <c:v>134144</c:v>
                </c:pt>
                <c:pt idx="2">
                  <c:v>268288</c:v>
                </c:pt>
                <c:pt idx="3">
                  <c:v>536576</c:v>
                </c:pt>
                <c:pt idx="4">
                  <c:v>1073152</c:v>
                </c:pt>
                <c:pt idx="5">
                  <c:v>2146304</c:v>
                </c:pt>
                <c:pt idx="6">
                  <c:v>4292608</c:v>
                </c:pt>
                <c:pt idx="7">
                  <c:v>8585216</c:v>
                </c:pt>
                <c:pt idx="8">
                  <c:v>17170432</c:v>
                </c:pt>
                <c:pt idx="9">
                  <c:v>34340864</c:v>
                </c:pt>
                <c:pt idx="10">
                  <c:v>68681728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48-E64F-B105-A6BE55469D25}"/>
            </c:ext>
          </c:extLst>
        </c:ser>
        <c:ser>
          <c:idx val="2"/>
          <c:order val="2"/>
          <c:tx>
            <c:strRef>
              <c:f>Memory!$F$90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Memory!$F$91:$F$101</c:f>
              <c:numCache>
                <c:formatCode>General</c:formatCode>
                <c:ptCount val="11"/>
                <c:pt idx="0">
                  <c:v>66176</c:v>
                </c:pt>
                <c:pt idx="1">
                  <c:v>132352</c:v>
                </c:pt>
                <c:pt idx="2">
                  <c:v>264704</c:v>
                </c:pt>
                <c:pt idx="3">
                  <c:v>529408</c:v>
                </c:pt>
                <c:pt idx="4">
                  <c:v>1058816</c:v>
                </c:pt>
                <c:pt idx="5">
                  <c:v>2117632</c:v>
                </c:pt>
                <c:pt idx="6">
                  <c:v>4235264</c:v>
                </c:pt>
                <c:pt idx="7">
                  <c:v>8470528</c:v>
                </c:pt>
                <c:pt idx="8">
                  <c:v>16941056</c:v>
                </c:pt>
                <c:pt idx="9">
                  <c:v>33882112</c:v>
                </c:pt>
                <c:pt idx="10">
                  <c:v>67764224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48-E64F-B105-A6BE55469D25}"/>
            </c:ext>
          </c:extLst>
        </c:ser>
        <c:ser>
          <c:idx val="3"/>
          <c:order val="3"/>
          <c:tx>
            <c:strRef>
              <c:f>Memory!$G$90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Memory!$G$91:$G$101</c:f>
              <c:numCache>
                <c:formatCode>General</c:formatCode>
                <c:ptCount val="11"/>
                <c:pt idx="0">
                  <c:v>67968</c:v>
                </c:pt>
                <c:pt idx="1">
                  <c:v>135936</c:v>
                </c:pt>
                <c:pt idx="2">
                  <c:v>271872</c:v>
                </c:pt>
                <c:pt idx="3">
                  <c:v>543744</c:v>
                </c:pt>
                <c:pt idx="4">
                  <c:v>1087488</c:v>
                </c:pt>
                <c:pt idx="5">
                  <c:v>2174976</c:v>
                </c:pt>
                <c:pt idx="6">
                  <c:v>4349952</c:v>
                </c:pt>
                <c:pt idx="7">
                  <c:v>8699904</c:v>
                </c:pt>
                <c:pt idx="8">
                  <c:v>17399808</c:v>
                </c:pt>
                <c:pt idx="9">
                  <c:v>34799616</c:v>
                </c:pt>
                <c:pt idx="10">
                  <c:v>69599232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48-E64F-B105-A6BE55469D25}"/>
            </c:ext>
          </c:extLst>
        </c:ser>
        <c:ser>
          <c:idx val="4"/>
          <c:order val="4"/>
          <c:tx>
            <c:strRef>
              <c:f>Memory!$H$90</c:f>
              <c:strCache>
                <c:ptCount val="1"/>
                <c:pt idx="0">
                  <c:v>lookup-reverse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Memory!$H$91:$H$101</c:f>
              <c:numCache>
                <c:formatCode>General</c:formatCode>
                <c:ptCount val="11"/>
                <c:pt idx="0">
                  <c:v>70272</c:v>
                </c:pt>
                <c:pt idx="1">
                  <c:v>140488</c:v>
                </c:pt>
                <c:pt idx="2">
                  <c:v>281072</c:v>
                </c:pt>
                <c:pt idx="3">
                  <c:v>562264</c:v>
                </c:pt>
                <c:pt idx="4">
                  <c:v>1124672</c:v>
                </c:pt>
                <c:pt idx="5">
                  <c:v>2249512</c:v>
                </c:pt>
                <c:pt idx="6">
                  <c:v>4499264</c:v>
                </c:pt>
                <c:pt idx="7">
                  <c:v>8998888</c:v>
                </c:pt>
                <c:pt idx="8">
                  <c:v>17998224</c:v>
                </c:pt>
                <c:pt idx="9">
                  <c:v>35996984</c:v>
                </c:pt>
                <c:pt idx="10">
                  <c:v>71994528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2F-5049-9BCB-F4E4FEED82FD}"/>
            </c:ext>
          </c:extLst>
        </c:ser>
        <c:ser>
          <c:idx val="5"/>
          <c:order val="5"/>
          <c:tx>
            <c:strRef>
              <c:f>Memory!$I$90</c:f>
              <c:strCache>
                <c:ptCount val="1"/>
                <c:pt idx="0">
                  <c:v>lookup-reverse-pointer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Memory!$I$91:$I$101</c:f>
              <c:numCache>
                <c:formatCode>General</c:formatCode>
                <c:ptCount val="11"/>
                <c:pt idx="0">
                  <c:v>69760</c:v>
                </c:pt>
                <c:pt idx="1">
                  <c:v>139464</c:v>
                </c:pt>
                <c:pt idx="2">
                  <c:v>279024</c:v>
                </c:pt>
                <c:pt idx="3">
                  <c:v>558168</c:v>
                </c:pt>
                <c:pt idx="4">
                  <c:v>1116480</c:v>
                </c:pt>
                <c:pt idx="5">
                  <c:v>2233128</c:v>
                </c:pt>
                <c:pt idx="6">
                  <c:v>4466496</c:v>
                </c:pt>
                <c:pt idx="7">
                  <c:v>8933352</c:v>
                </c:pt>
                <c:pt idx="8">
                  <c:v>17867152</c:v>
                </c:pt>
                <c:pt idx="9">
                  <c:v>35734840</c:v>
                </c:pt>
                <c:pt idx="10">
                  <c:v>71470240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2F-5049-9BCB-F4E4FEED8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95456"/>
        <c:axId val="1002697104"/>
      </c:scatterChart>
      <c:valAx>
        <c:axId val="10026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97104"/>
        <c:crosses val="autoZero"/>
        <c:crossBetween val="midCat"/>
      </c:valAx>
      <c:valAx>
        <c:axId val="10026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9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Memory!$D$75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Memory!$D$76:$D$86</c:f>
              <c:numCache>
                <c:formatCode>General</c:formatCode>
                <c:ptCount val="11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7-3340-BB45-117F0D92F634}"/>
            </c:ext>
          </c:extLst>
        </c:ser>
        <c:ser>
          <c:idx val="1"/>
          <c:order val="1"/>
          <c:tx>
            <c:strRef>
              <c:f>Memory!$E$75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Memory!$E$76:$E$86</c:f>
              <c:numCache>
                <c:formatCode>General</c:formatCode>
                <c:ptCount val="11"/>
                <c:pt idx="0">
                  <c:v>34304</c:v>
                </c:pt>
                <c:pt idx="1">
                  <c:v>68608</c:v>
                </c:pt>
                <c:pt idx="2">
                  <c:v>137216</c:v>
                </c:pt>
                <c:pt idx="3">
                  <c:v>274432</c:v>
                </c:pt>
                <c:pt idx="4">
                  <c:v>548864</c:v>
                </c:pt>
                <c:pt idx="5">
                  <c:v>1097728</c:v>
                </c:pt>
                <c:pt idx="6">
                  <c:v>2195456</c:v>
                </c:pt>
                <c:pt idx="7">
                  <c:v>4390912</c:v>
                </c:pt>
                <c:pt idx="8">
                  <c:v>8781824</c:v>
                </c:pt>
                <c:pt idx="9">
                  <c:v>17563648</c:v>
                </c:pt>
                <c:pt idx="10">
                  <c:v>35127296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7-3340-BB45-117F0D92F634}"/>
            </c:ext>
          </c:extLst>
        </c:ser>
        <c:ser>
          <c:idx val="2"/>
          <c:order val="2"/>
          <c:tx>
            <c:strRef>
              <c:f>Memory!$F$75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Memory!$F$76:$F$86</c:f>
              <c:numCache>
                <c:formatCode>General</c:formatCode>
                <c:ptCount val="11"/>
                <c:pt idx="0">
                  <c:v>33408</c:v>
                </c:pt>
                <c:pt idx="1">
                  <c:v>66816</c:v>
                </c:pt>
                <c:pt idx="2">
                  <c:v>133632</c:v>
                </c:pt>
                <c:pt idx="3">
                  <c:v>267264</c:v>
                </c:pt>
                <c:pt idx="4">
                  <c:v>534528</c:v>
                </c:pt>
                <c:pt idx="5">
                  <c:v>1069056</c:v>
                </c:pt>
                <c:pt idx="6">
                  <c:v>2138112</c:v>
                </c:pt>
                <c:pt idx="7">
                  <c:v>4276224</c:v>
                </c:pt>
                <c:pt idx="8">
                  <c:v>8552448</c:v>
                </c:pt>
                <c:pt idx="9">
                  <c:v>17104896</c:v>
                </c:pt>
                <c:pt idx="10">
                  <c:v>34209792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47-3340-BB45-117F0D92F634}"/>
            </c:ext>
          </c:extLst>
        </c:ser>
        <c:ser>
          <c:idx val="3"/>
          <c:order val="3"/>
          <c:tx>
            <c:strRef>
              <c:f>Memory!$G$75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Memory!$G$76:$G$86</c:f>
              <c:numCache>
                <c:formatCode>General</c:formatCode>
                <c:ptCount val="11"/>
                <c:pt idx="0">
                  <c:v>35200</c:v>
                </c:pt>
                <c:pt idx="1">
                  <c:v>70400</c:v>
                </c:pt>
                <c:pt idx="2">
                  <c:v>140800</c:v>
                </c:pt>
                <c:pt idx="3">
                  <c:v>281600</c:v>
                </c:pt>
                <c:pt idx="4">
                  <c:v>563200</c:v>
                </c:pt>
                <c:pt idx="5">
                  <c:v>1126400</c:v>
                </c:pt>
                <c:pt idx="6">
                  <c:v>2252800</c:v>
                </c:pt>
                <c:pt idx="7">
                  <c:v>4505600</c:v>
                </c:pt>
                <c:pt idx="8">
                  <c:v>9011200</c:v>
                </c:pt>
                <c:pt idx="9">
                  <c:v>18022400</c:v>
                </c:pt>
                <c:pt idx="10">
                  <c:v>36044800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47-3340-BB45-117F0D92F634}"/>
            </c:ext>
          </c:extLst>
        </c:ser>
        <c:ser>
          <c:idx val="4"/>
          <c:order val="4"/>
          <c:tx>
            <c:strRef>
              <c:f>Memory!$H$75</c:f>
              <c:strCache>
                <c:ptCount val="1"/>
                <c:pt idx="0">
                  <c:v>lookup-reverse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Memory!$H$76:$H$86</c:f>
              <c:numCache>
                <c:formatCode>General</c:formatCode>
                <c:ptCount val="11"/>
                <c:pt idx="0">
                  <c:v>37504</c:v>
                </c:pt>
                <c:pt idx="1">
                  <c:v>74952</c:v>
                </c:pt>
                <c:pt idx="2">
                  <c:v>150000</c:v>
                </c:pt>
                <c:pt idx="3">
                  <c:v>300120</c:v>
                </c:pt>
                <c:pt idx="4">
                  <c:v>600384</c:v>
                </c:pt>
                <c:pt idx="5">
                  <c:v>1200936</c:v>
                </c:pt>
                <c:pt idx="6">
                  <c:v>2402112</c:v>
                </c:pt>
                <c:pt idx="7">
                  <c:v>4804584</c:v>
                </c:pt>
                <c:pt idx="8">
                  <c:v>9609616</c:v>
                </c:pt>
                <c:pt idx="9">
                  <c:v>19219768</c:v>
                </c:pt>
                <c:pt idx="10">
                  <c:v>38440096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97-FA42-8BA9-84CF8F008867}"/>
            </c:ext>
          </c:extLst>
        </c:ser>
        <c:ser>
          <c:idx val="5"/>
          <c:order val="5"/>
          <c:tx>
            <c:strRef>
              <c:f>Memory!$I$75</c:f>
              <c:strCache>
                <c:ptCount val="1"/>
                <c:pt idx="0">
                  <c:v>lookup-reverse-pointer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Memory!$I$76:$I$86</c:f>
              <c:numCache>
                <c:formatCode>General</c:formatCode>
                <c:ptCount val="11"/>
                <c:pt idx="0">
                  <c:v>36992</c:v>
                </c:pt>
                <c:pt idx="1">
                  <c:v>73928</c:v>
                </c:pt>
                <c:pt idx="2">
                  <c:v>147952</c:v>
                </c:pt>
                <c:pt idx="3">
                  <c:v>296024</c:v>
                </c:pt>
                <c:pt idx="4">
                  <c:v>592192</c:v>
                </c:pt>
                <c:pt idx="5">
                  <c:v>1184552</c:v>
                </c:pt>
                <c:pt idx="6">
                  <c:v>2369344</c:v>
                </c:pt>
                <c:pt idx="7">
                  <c:v>4739048</c:v>
                </c:pt>
                <c:pt idx="8">
                  <c:v>9478544</c:v>
                </c:pt>
                <c:pt idx="9">
                  <c:v>18957624</c:v>
                </c:pt>
                <c:pt idx="10">
                  <c:v>37915808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97-FA42-8BA9-84CF8F008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49008"/>
        <c:axId val="2011003584"/>
      </c:scatterChart>
      <c:valAx>
        <c:axId val="20089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03584"/>
        <c:crosses val="autoZero"/>
        <c:crossBetween val="midCat"/>
      </c:valAx>
      <c:valAx>
        <c:axId val="20110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Memory!$D$61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Memory!$D$62:$D$72</c:f>
              <c:numCache>
                <c:formatCode>General</c:formatCode>
                <c:ptCount val="11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5-1F44-A148-77BDFA33C305}"/>
            </c:ext>
          </c:extLst>
        </c:ser>
        <c:ser>
          <c:idx val="1"/>
          <c:order val="1"/>
          <c:tx>
            <c:strRef>
              <c:f>Memory!$E$61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Memory!$E$62:$E$72</c:f>
              <c:numCache>
                <c:formatCode>General</c:formatCode>
                <c:ptCount val="11"/>
                <c:pt idx="0">
                  <c:v>17920</c:v>
                </c:pt>
                <c:pt idx="1">
                  <c:v>35840</c:v>
                </c:pt>
                <c:pt idx="2">
                  <c:v>71680</c:v>
                </c:pt>
                <c:pt idx="3">
                  <c:v>143360</c:v>
                </c:pt>
                <c:pt idx="4">
                  <c:v>286720</c:v>
                </c:pt>
                <c:pt idx="5">
                  <c:v>573440</c:v>
                </c:pt>
                <c:pt idx="6">
                  <c:v>1146880</c:v>
                </c:pt>
                <c:pt idx="7">
                  <c:v>2293760</c:v>
                </c:pt>
                <c:pt idx="8">
                  <c:v>4587520</c:v>
                </c:pt>
                <c:pt idx="9">
                  <c:v>9175040</c:v>
                </c:pt>
                <c:pt idx="10">
                  <c:v>18350080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55-1F44-A148-77BDFA33C305}"/>
            </c:ext>
          </c:extLst>
        </c:ser>
        <c:ser>
          <c:idx val="2"/>
          <c:order val="2"/>
          <c:tx>
            <c:strRef>
              <c:f>Memory!$F$61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Memory!$F$62:$F$72</c:f>
              <c:numCache>
                <c:formatCode>General</c:formatCode>
                <c:ptCount val="11"/>
                <c:pt idx="0">
                  <c:v>17024</c:v>
                </c:pt>
                <c:pt idx="1">
                  <c:v>34048</c:v>
                </c:pt>
                <c:pt idx="2">
                  <c:v>68096</c:v>
                </c:pt>
                <c:pt idx="3">
                  <c:v>136192</c:v>
                </c:pt>
                <c:pt idx="4">
                  <c:v>272384</c:v>
                </c:pt>
                <c:pt idx="5">
                  <c:v>544768</c:v>
                </c:pt>
                <c:pt idx="6">
                  <c:v>1089536</c:v>
                </c:pt>
                <c:pt idx="7">
                  <c:v>2179072</c:v>
                </c:pt>
                <c:pt idx="8">
                  <c:v>4358144</c:v>
                </c:pt>
                <c:pt idx="9">
                  <c:v>8716288</c:v>
                </c:pt>
                <c:pt idx="10">
                  <c:v>17432576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55-1F44-A148-77BDFA33C305}"/>
            </c:ext>
          </c:extLst>
        </c:ser>
        <c:ser>
          <c:idx val="3"/>
          <c:order val="3"/>
          <c:tx>
            <c:strRef>
              <c:f>Memory!$G$61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Memory!$G$62:$G$72</c:f>
              <c:numCache>
                <c:formatCode>General</c:formatCode>
                <c:ptCount val="11"/>
                <c:pt idx="0">
                  <c:v>18816</c:v>
                </c:pt>
                <c:pt idx="1">
                  <c:v>37632</c:v>
                </c:pt>
                <c:pt idx="2">
                  <c:v>75264</c:v>
                </c:pt>
                <c:pt idx="3">
                  <c:v>150528</c:v>
                </c:pt>
                <c:pt idx="4">
                  <c:v>301056</c:v>
                </c:pt>
                <c:pt idx="5">
                  <c:v>602112</c:v>
                </c:pt>
                <c:pt idx="6">
                  <c:v>1204224</c:v>
                </c:pt>
                <c:pt idx="7">
                  <c:v>2408448</c:v>
                </c:pt>
                <c:pt idx="8">
                  <c:v>4816896</c:v>
                </c:pt>
                <c:pt idx="9">
                  <c:v>9633792</c:v>
                </c:pt>
                <c:pt idx="10">
                  <c:v>19267584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55-1F44-A148-77BDFA33C305}"/>
            </c:ext>
          </c:extLst>
        </c:ser>
        <c:ser>
          <c:idx val="4"/>
          <c:order val="4"/>
          <c:tx>
            <c:strRef>
              <c:f>Memory!$H$61</c:f>
              <c:strCache>
                <c:ptCount val="1"/>
                <c:pt idx="0">
                  <c:v>lookup-reverse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Memory!$H$62:$H$72</c:f>
              <c:numCache>
                <c:formatCode>General</c:formatCode>
                <c:ptCount val="11"/>
                <c:pt idx="0">
                  <c:v>21120</c:v>
                </c:pt>
                <c:pt idx="1">
                  <c:v>42184</c:v>
                </c:pt>
                <c:pt idx="2">
                  <c:v>84464</c:v>
                </c:pt>
                <c:pt idx="3">
                  <c:v>169048</c:v>
                </c:pt>
                <c:pt idx="4">
                  <c:v>338240</c:v>
                </c:pt>
                <c:pt idx="5">
                  <c:v>676648</c:v>
                </c:pt>
                <c:pt idx="6">
                  <c:v>1353536</c:v>
                </c:pt>
                <c:pt idx="7">
                  <c:v>2707432</c:v>
                </c:pt>
                <c:pt idx="8">
                  <c:v>5415312</c:v>
                </c:pt>
                <c:pt idx="9">
                  <c:v>10831160</c:v>
                </c:pt>
                <c:pt idx="10">
                  <c:v>21662880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B9-A246-93EA-3D23AC510ABF}"/>
            </c:ext>
          </c:extLst>
        </c:ser>
        <c:ser>
          <c:idx val="5"/>
          <c:order val="5"/>
          <c:tx>
            <c:strRef>
              <c:f>Memory!$I$61</c:f>
              <c:strCache>
                <c:ptCount val="1"/>
                <c:pt idx="0">
                  <c:v>lookup-reverse-pointer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Memory!$I$62:$I$72</c:f>
              <c:numCache>
                <c:formatCode>General</c:formatCode>
                <c:ptCount val="11"/>
                <c:pt idx="0">
                  <c:v>20608</c:v>
                </c:pt>
                <c:pt idx="1">
                  <c:v>41160</c:v>
                </c:pt>
                <c:pt idx="2">
                  <c:v>82416</c:v>
                </c:pt>
                <c:pt idx="3">
                  <c:v>164952</c:v>
                </c:pt>
                <c:pt idx="4">
                  <c:v>330048</c:v>
                </c:pt>
                <c:pt idx="5">
                  <c:v>660264</c:v>
                </c:pt>
                <c:pt idx="6">
                  <c:v>1320768</c:v>
                </c:pt>
                <c:pt idx="7">
                  <c:v>2641896</c:v>
                </c:pt>
                <c:pt idx="8">
                  <c:v>5284240</c:v>
                </c:pt>
                <c:pt idx="9">
                  <c:v>10569016</c:v>
                </c:pt>
                <c:pt idx="10">
                  <c:v>21138592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B9-A246-93EA-3D23AC51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93055"/>
        <c:axId val="2010316992"/>
      </c:scatterChart>
      <c:valAx>
        <c:axId val="7195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16992"/>
        <c:crosses val="autoZero"/>
        <c:crossBetween val="midCat"/>
      </c:valAx>
      <c:valAx>
        <c:axId val="20103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9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Memory!$D$47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Memory!$C$48:$C$57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</c:numCache>
            </c:numRef>
          </c:xVal>
          <c:yVal>
            <c:numRef>
              <c:f>Memory!$D$48:$D$57</c:f>
              <c:numCache>
                <c:formatCode>General</c:formatCode>
                <c:ptCount val="10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2-5846-8A11-E81FEFD5CF50}"/>
            </c:ext>
          </c:extLst>
        </c:ser>
        <c:ser>
          <c:idx val="1"/>
          <c:order val="1"/>
          <c:tx>
            <c:strRef>
              <c:f>Memory!$E$47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Memory!$C$48:$C$57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</c:numCache>
            </c:numRef>
          </c:xVal>
          <c:yVal>
            <c:numRef>
              <c:f>Memory!$E$48:$E$57</c:f>
              <c:numCache>
                <c:formatCode>General</c:formatCode>
                <c:ptCount val="10"/>
                <c:pt idx="0">
                  <c:v>9728</c:v>
                </c:pt>
                <c:pt idx="1">
                  <c:v>19456</c:v>
                </c:pt>
                <c:pt idx="2">
                  <c:v>38912</c:v>
                </c:pt>
                <c:pt idx="3">
                  <c:v>77824</c:v>
                </c:pt>
                <c:pt idx="4">
                  <c:v>155648</c:v>
                </c:pt>
                <c:pt idx="5">
                  <c:v>311296</c:v>
                </c:pt>
                <c:pt idx="6">
                  <c:v>622592</c:v>
                </c:pt>
                <c:pt idx="7">
                  <c:v>1245184</c:v>
                </c:pt>
                <c:pt idx="8">
                  <c:v>2490368</c:v>
                </c:pt>
                <c:pt idx="9">
                  <c:v>4980736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A2-5846-8A11-E81FEFD5CF50}"/>
            </c:ext>
          </c:extLst>
        </c:ser>
        <c:ser>
          <c:idx val="2"/>
          <c:order val="2"/>
          <c:tx>
            <c:strRef>
              <c:f>Memory!$F$47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Memory!$C$48:$C$57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</c:numCache>
            </c:numRef>
          </c:xVal>
          <c:yVal>
            <c:numRef>
              <c:f>Memory!$F$48:$F$57</c:f>
              <c:numCache>
                <c:formatCode>General</c:formatCode>
                <c:ptCount val="10"/>
                <c:pt idx="0">
                  <c:v>8832</c:v>
                </c:pt>
                <c:pt idx="1">
                  <c:v>17664</c:v>
                </c:pt>
                <c:pt idx="2">
                  <c:v>35328</c:v>
                </c:pt>
                <c:pt idx="3">
                  <c:v>70656</c:v>
                </c:pt>
                <c:pt idx="4">
                  <c:v>141312</c:v>
                </c:pt>
                <c:pt idx="5">
                  <c:v>282624</c:v>
                </c:pt>
                <c:pt idx="6">
                  <c:v>565248</c:v>
                </c:pt>
                <c:pt idx="7">
                  <c:v>1130496</c:v>
                </c:pt>
                <c:pt idx="8">
                  <c:v>2260992</c:v>
                </c:pt>
                <c:pt idx="9">
                  <c:v>4521984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A2-5846-8A11-E81FEFD5CF50}"/>
            </c:ext>
          </c:extLst>
        </c:ser>
        <c:ser>
          <c:idx val="3"/>
          <c:order val="3"/>
          <c:tx>
            <c:strRef>
              <c:f>Memory!$G$47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Memory!$C$48:$C$57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</c:numCache>
            </c:numRef>
          </c:xVal>
          <c:yVal>
            <c:numRef>
              <c:f>Memory!$G$48:$G$57</c:f>
              <c:numCache>
                <c:formatCode>General</c:formatCode>
                <c:ptCount val="10"/>
                <c:pt idx="0">
                  <c:v>10624</c:v>
                </c:pt>
                <c:pt idx="1">
                  <c:v>21248</c:v>
                </c:pt>
                <c:pt idx="2">
                  <c:v>42496</c:v>
                </c:pt>
                <c:pt idx="3">
                  <c:v>84992</c:v>
                </c:pt>
                <c:pt idx="4">
                  <c:v>169984</c:v>
                </c:pt>
                <c:pt idx="5">
                  <c:v>339968</c:v>
                </c:pt>
                <c:pt idx="6">
                  <c:v>679936</c:v>
                </c:pt>
                <c:pt idx="7">
                  <c:v>1359872</c:v>
                </c:pt>
                <c:pt idx="8">
                  <c:v>2719744</c:v>
                </c:pt>
                <c:pt idx="9">
                  <c:v>5439488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A2-5846-8A11-E81FEFD5CF50}"/>
            </c:ext>
          </c:extLst>
        </c:ser>
        <c:ser>
          <c:idx val="4"/>
          <c:order val="4"/>
          <c:tx>
            <c:strRef>
              <c:f>Memory!$H$47</c:f>
              <c:strCache>
                <c:ptCount val="1"/>
                <c:pt idx="0">
                  <c:v>lookup-reverse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Memory!$C$48:$C$57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</c:numCache>
            </c:numRef>
          </c:xVal>
          <c:yVal>
            <c:numRef>
              <c:f>Memory!$H$48:$H$57</c:f>
              <c:numCache>
                <c:formatCode>General</c:formatCode>
                <c:ptCount val="10"/>
                <c:pt idx="0">
                  <c:v>12928</c:v>
                </c:pt>
                <c:pt idx="1">
                  <c:v>25800</c:v>
                </c:pt>
                <c:pt idx="2">
                  <c:v>51696</c:v>
                </c:pt>
                <c:pt idx="3">
                  <c:v>103512</c:v>
                </c:pt>
                <c:pt idx="4">
                  <c:v>207168</c:v>
                </c:pt>
                <c:pt idx="5">
                  <c:v>414504</c:v>
                </c:pt>
                <c:pt idx="6">
                  <c:v>829248</c:v>
                </c:pt>
                <c:pt idx="7">
                  <c:v>1658856</c:v>
                </c:pt>
                <c:pt idx="8">
                  <c:v>3318160</c:v>
                </c:pt>
                <c:pt idx="9">
                  <c:v>6636856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29-2141-A603-C92DFDAD34CE}"/>
            </c:ext>
          </c:extLst>
        </c:ser>
        <c:ser>
          <c:idx val="5"/>
          <c:order val="5"/>
          <c:tx>
            <c:strRef>
              <c:f>Memory!$I$47</c:f>
              <c:strCache>
                <c:ptCount val="1"/>
                <c:pt idx="0">
                  <c:v>lookup-reverse-pointer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Memory!$C$48:$C$57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</c:numCache>
            </c:numRef>
          </c:xVal>
          <c:yVal>
            <c:numRef>
              <c:f>Memory!$I$48:$I$57</c:f>
              <c:numCache>
                <c:formatCode>General</c:formatCode>
                <c:ptCount val="10"/>
                <c:pt idx="0">
                  <c:v>12416</c:v>
                </c:pt>
                <c:pt idx="1">
                  <c:v>24776</c:v>
                </c:pt>
                <c:pt idx="2">
                  <c:v>49648</c:v>
                </c:pt>
                <c:pt idx="3">
                  <c:v>99416</c:v>
                </c:pt>
                <c:pt idx="4">
                  <c:v>198976</c:v>
                </c:pt>
                <c:pt idx="5">
                  <c:v>398120</c:v>
                </c:pt>
                <c:pt idx="6">
                  <c:v>796480</c:v>
                </c:pt>
                <c:pt idx="7">
                  <c:v>1593320</c:v>
                </c:pt>
                <c:pt idx="8">
                  <c:v>3187088</c:v>
                </c:pt>
                <c:pt idx="9">
                  <c:v>6374712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29-2141-A603-C92DFDAD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22511"/>
        <c:axId val="381973999"/>
      </c:scatterChart>
      <c:valAx>
        <c:axId val="3821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73999"/>
        <c:crosses val="autoZero"/>
        <c:crossBetween val="midCat"/>
      </c:valAx>
      <c:valAx>
        <c:axId val="3819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2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Memory!$D$33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Memory!$D$34:$D$44</c:f>
              <c:numCache>
                <c:formatCode>General</c:formatCode>
                <c:ptCount val="11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C-6443-AFA2-DD05304987B2}"/>
            </c:ext>
          </c:extLst>
        </c:ser>
        <c:ser>
          <c:idx val="1"/>
          <c:order val="1"/>
          <c:tx>
            <c:strRef>
              <c:f>Memory!$E$33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Memory!$E$34:$E$44</c:f>
              <c:numCache>
                <c:formatCode>General</c:formatCode>
                <c:ptCount val="11"/>
                <c:pt idx="0">
                  <c:v>5632</c:v>
                </c:pt>
                <c:pt idx="1">
                  <c:v>11264</c:v>
                </c:pt>
                <c:pt idx="2">
                  <c:v>22528</c:v>
                </c:pt>
                <c:pt idx="3">
                  <c:v>45056</c:v>
                </c:pt>
                <c:pt idx="4">
                  <c:v>90112</c:v>
                </c:pt>
                <c:pt idx="5">
                  <c:v>180224</c:v>
                </c:pt>
                <c:pt idx="6">
                  <c:v>360448</c:v>
                </c:pt>
                <c:pt idx="7">
                  <c:v>720896</c:v>
                </c:pt>
                <c:pt idx="8">
                  <c:v>1441792</c:v>
                </c:pt>
                <c:pt idx="9">
                  <c:v>2883584</c:v>
                </c:pt>
                <c:pt idx="10">
                  <c:v>5767168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0C-6443-AFA2-DD05304987B2}"/>
            </c:ext>
          </c:extLst>
        </c:ser>
        <c:ser>
          <c:idx val="2"/>
          <c:order val="2"/>
          <c:tx>
            <c:strRef>
              <c:f>Memory!$F$33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Memory!$F$34:$F$44</c:f>
              <c:numCache>
                <c:formatCode>General</c:formatCode>
                <c:ptCount val="11"/>
                <c:pt idx="0">
                  <c:v>4736</c:v>
                </c:pt>
                <c:pt idx="1">
                  <c:v>9472</c:v>
                </c:pt>
                <c:pt idx="2">
                  <c:v>18944</c:v>
                </c:pt>
                <c:pt idx="3">
                  <c:v>37888</c:v>
                </c:pt>
                <c:pt idx="4">
                  <c:v>75776</c:v>
                </c:pt>
                <c:pt idx="5">
                  <c:v>151552</c:v>
                </c:pt>
                <c:pt idx="6">
                  <c:v>303104</c:v>
                </c:pt>
                <c:pt idx="7">
                  <c:v>606208</c:v>
                </c:pt>
                <c:pt idx="8">
                  <c:v>1212416</c:v>
                </c:pt>
                <c:pt idx="9">
                  <c:v>2424832</c:v>
                </c:pt>
                <c:pt idx="10">
                  <c:v>4849664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0C-6443-AFA2-DD05304987B2}"/>
            </c:ext>
          </c:extLst>
        </c:ser>
        <c:ser>
          <c:idx val="3"/>
          <c:order val="3"/>
          <c:tx>
            <c:strRef>
              <c:f>Memory!$G$33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Memory!$G$34:$G$44</c:f>
              <c:numCache>
                <c:formatCode>General</c:formatCode>
                <c:ptCount val="11"/>
                <c:pt idx="0">
                  <c:v>6528</c:v>
                </c:pt>
                <c:pt idx="1">
                  <c:v>13056</c:v>
                </c:pt>
                <c:pt idx="2">
                  <c:v>26112</c:v>
                </c:pt>
                <c:pt idx="3">
                  <c:v>52224</c:v>
                </c:pt>
                <c:pt idx="4">
                  <c:v>104448</c:v>
                </c:pt>
                <c:pt idx="5">
                  <c:v>208896</c:v>
                </c:pt>
                <c:pt idx="6">
                  <c:v>417792</c:v>
                </c:pt>
                <c:pt idx="7">
                  <c:v>835584</c:v>
                </c:pt>
                <c:pt idx="8">
                  <c:v>1671168</c:v>
                </c:pt>
                <c:pt idx="9">
                  <c:v>3342336</c:v>
                </c:pt>
                <c:pt idx="10">
                  <c:v>6684672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0C-6443-AFA2-DD05304987B2}"/>
            </c:ext>
          </c:extLst>
        </c:ser>
        <c:ser>
          <c:idx val="4"/>
          <c:order val="4"/>
          <c:tx>
            <c:strRef>
              <c:f>Memory!$H$33</c:f>
              <c:strCache>
                <c:ptCount val="1"/>
                <c:pt idx="0">
                  <c:v>lookup-reverse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Memory!$H$34:$H$44</c:f>
              <c:numCache>
                <c:formatCode>General</c:formatCode>
                <c:ptCount val="11"/>
                <c:pt idx="0">
                  <c:v>8832</c:v>
                </c:pt>
                <c:pt idx="1">
                  <c:v>17608</c:v>
                </c:pt>
                <c:pt idx="2">
                  <c:v>35312</c:v>
                </c:pt>
                <c:pt idx="3">
                  <c:v>70744</c:v>
                </c:pt>
                <c:pt idx="4">
                  <c:v>141632</c:v>
                </c:pt>
                <c:pt idx="5">
                  <c:v>283432</c:v>
                </c:pt>
                <c:pt idx="6">
                  <c:v>567104</c:v>
                </c:pt>
                <c:pt idx="7">
                  <c:v>1134568</c:v>
                </c:pt>
                <c:pt idx="8">
                  <c:v>2269584</c:v>
                </c:pt>
                <c:pt idx="9">
                  <c:v>4539704</c:v>
                </c:pt>
                <c:pt idx="10">
                  <c:v>9079968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87-3B42-A599-4B80474DB040}"/>
            </c:ext>
          </c:extLst>
        </c:ser>
        <c:ser>
          <c:idx val="5"/>
          <c:order val="5"/>
          <c:tx>
            <c:strRef>
              <c:f>Memory!$I$33</c:f>
              <c:strCache>
                <c:ptCount val="1"/>
                <c:pt idx="0">
                  <c:v>lookup-reverse-pointer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Memory!$I$34:$I$44</c:f>
              <c:numCache>
                <c:formatCode>General</c:formatCode>
                <c:ptCount val="11"/>
                <c:pt idx="0">
                  <c:v>8320</c:v>
                </c:pt>
                <c:pt idx="1">
                  <c:v>16584</c:v>
                </c:pt>
                <c:pt idx="2">
                  <c:v>33264</c:v>
                </c:pt>
                <c:pt idx="3">
                  <c:v>66648</c:v>
                </c:pt>
                <c:pt idx="4">
                  <c:v>133440</c:v>
                </c:pt>
                <c:pt idx="5">
                  <c:v>267048</c:v>
                </c:pt>
                <c:pt idx="6">
                  <c:v>534336</c:v>
                </c:pt>
                <c:pt idx="7">
                  <c:v>1069032</c:v>
                </c:pt>
                <c:pt idx="8">
                  <c:v>2138512</c:v>
                </c:pt>
                <c:pt idx="9">
                  <c:v>4277560</c:v>
                </c:pt>
                <c:pt idx="10">
                  <c:v>8555680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87-3B42-A599-4B80474DB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480672"/>
        <c:axId val="2010570944"/>
      </c:scatterChart>
      <c:valAx>
        <c:axId val="20104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70944"/>
        <c:crosses val="autoZero"/>
        <c:crossBetween val="midCat"/>
      </c:valAx>
      <c:valAx>
        <c:axId val="20105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8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 overhead against element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Memory!$K$34:$K$44</c:f>
              <c:numCache>
                <c:formatCode>General</c:formatCode>
                <c:ptCount val="11"/>
                <c:pt idx="0">
                  <c:v>2432</c:v>
                </c:pt>
                <c:pt idx="1">
                  <c:v>4864</c:v>
                </c:pt>
                <c:pt idx="2">
                  <c:v>9728</c:v>
                </c:pt>
                <c:pt idx="3">
                  <c:v>19456</c:v>
                </c:pt>
                <c:pt idx="4">
                  <c:v>38912</c:v>
                </c:pt>
                <c:pt idx="5">
                  <c:v>77824</c:v>
                </c:pt>
                <c:pt idx="6">
                  <c:v>155648</c:v>
                </c:pt>
                <c:pt idx="7">
                  <c:v>311296</c:v>
                </c:pt>
                <c:pt idx="8">
                  <c:v>622592</c:v>
                </c:pt>
                <c:pt idx="9">
                  <c:v>1245184</c:v>
                </c:pt>
                <c:pt idx="10">
                  <c:v>2490368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B-564C-9CF6-7A1F063A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89839"/>
        <c:axId val="382157647"/>
      </c:scatterChart>
      <c:valAx>
        <c:axId val="3821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7647"/>
        <c:crosses val="autoZero"/>
        <c:crossBetween val="midCat"/>
      </c:valAx>
      <c:valAx>
        <c:axId val="3821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</a:t>
            </a:r>
            <a:r>
              <a:rPr lang="en-GB" baseline="0"/>
              <a:t> overhead relative to element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Memory!$E$119:$E$126</c:f>
              <c:numCache>
                <c:formatCode>0.00%</c:formatCode>
                <c:ptCount val="8"/>
                <c:pt idx="0">
                  <c:v>2.375</c:v>
                </c:pt>
                <c:pt idx="1">
                  <c:v>1.1875</c:v>
                </c:pt>
                <c:pt idx="2">
                  <c:v>0.59375</c:v>
                </c:pt>
                <c:pt idx="3">
                  <c:v>0.296875</c:v>
                </c:pt>
                <c:pt idx="4">
                  <c:v>0.1484375</c:v>
                </c:pt>
                <c:pt idx="5">
                  <c:v>7.421875E-2</c:v>
                </c:pt>
                <c:pt idx="6">
                  <c:v>3.7109375E-2</c:v>
                </c:pt>
                <c:pt idx="7">
                  <c:v>1.85546875E-2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6-FD43-8974-6D4008E7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Memory!$F$119:$F$126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86-FD43-8974-6D4008E7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81759"/>
        <c:axId val="376931199"/>
      </c:scatterChart>
      <c:valAx>
        <c:axId val="2712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1199"/>
        <c:crosses val="autoZero"/>
        <c:crossBetween val="midCat"/>
      </c:valAx>
      <c:valAx>
        <c:axId val="3769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3</xdr:row>
      <xdr:rowOff>6350</xdr:rowOff>
    </xdr:from>
    <xdr:to>
      <xdr:col>22</xdr:col>
      <xdr:colOff>38100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3E2D3-E43B-C942-92C8-AE158D301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12700</xdr:colOff>
      <xdr:row>18</xdr:row>
      <xdr:rowOff>25400</xdr:rowOff>
    </xdr:from>
    <xdr:to>
      <xdr:col>22</xdr:col>
      <xdr:colOff>12700</xdr:colOff>
      <xdr:row>30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E08058-1BCE-4643-B36D-70E9AC6DD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89</xdr:row>
      <xdr:rowOff>6350</xdr:rowOff>
    </xdr:from>
    <xdr:to>
      <xdr:col>22</xdr:col>
      <xdr:colOff>12700</xdr:colOff>
      <xdr:row>100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0DEAC7-6598-0A44-898D-ADFF89709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</xdr:colOff>
      <xdr:row>74</xdr:row>
      <xdr:rowOff>12700</xdr:rowOff>
    </xdr:from>
    <xdr:to>
      <xdr:col>22</xdr:col>
      <xdr:colOff>25400</xdr:colOff>
      <xdr:row>85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51744E-F10D-0E42-90FB-E94B7B25D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</xdr:colOff>
      <xdr:row>60</xdr:row>
      <xdr:rowOff>12700</xdr:rowOff>
    </xdr:from>
    <xdr:to>
      <xdr:col>22</xdr:col>
      <xdr:colOff>12700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F88EF0-6A79-B947-933D-CF6D8AE0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19050</xdr:colOff>
      <xdr:row>45</xdr:row>
      <xdr:rowOff>196850</xdr:rowOff>
    </xdr:from>
    <xdr:to>
      <xdr:col>22</xdr:col>
      <xdr:colOff>25400</xdr:colOff>
      <xdr:row>57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D40FC1-6D75-F340-A940-39BDEDB00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6350</xdr:colOff>
      <xdr:row>32</xdr:row>
      <xdr:rowOff>12700</xdr:rowOff>
    </xdr:from>
    <xdr:to>
      <xdr:col>21</xdr:col>
      <xdr:colOff>812800</xdr:colOff>
      <xdr:row>44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755844-FEBB-5C43-899F-368C80C6E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196850</xdr:colOff>
      <xdr:row>116</xdr:row>
      <xdr:rowOff>196850</xdr:rowOff>
    </xdr:from>
    <xdr:to>
      <xdr:col>13</xdr:col>
      <xdr:colOff>1466850</xdr:colOff>
      <xdr:row>131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F9BCE5-DDF7-7143-BA25-80C520B9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6350</xdr:colOff>
      <xdr:row>117</xdr:row>
      <xdr:rowOff>6350</xdr:rowOff>
    </xdr:from>
    <xdr:to>
      <xdr:col>19</xdr:col>
      <xdr:colOff>450850</xdr:colOff>
      <xdr:row>131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6AFDDF-2CB9-AB41-852D-48858FA4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19050</xdr:colOff>
      <xdr:row>104</xdr:row>
      <xdr:rowOff>19050</xdr:rowOff>
    </xdr:from>
    <xdr:to>
      <xdr:col>22</xdr:col>
      <xdr:colOff>0</xdr:colOff>
      <xdr:row>117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BB45EC-B96D-C14D-A06C-D23863C3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1054100</xdr:colOff>
      <xdr:row>129</xdr:row>
      <xdr:rowOff>107950</xdr:rowOff>
    </xdr:from>
    <xdr:to>
      <xdr:col>6</xdr:col>
      <xdr:colOff>800100</xdr:colOff>
      <xdr:row>143</xdr:row>
      <xdr:rowOff>6350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084B77-D343-BA47-9228-E0188327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0</xdr:rowOff>
    </xdr:from>
    <xdr:to>
      <xdr:col>12</xdr:col>
      <xdr:colOff>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0D76A-8E57-B44D-B56D-131089028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16</xdr:row>
      <xdr:rowOff>196850</xdr:rowOff>
    </xdr:from>
    <xdr:to>
      <xdr:col>12</xdr:col>
      <xdr:colOff>628650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03CFC-C43B-504C-ABD5-DBA159B6D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44450</xdr:colOff>
      <xdr:row>31</xdr:row>
      <xdr:rowOff>146050</xdr:rowOff>
    </xdr:from>
    <xdr:to>
      <xdr:col>12</xdr:col>
      <xdr:colOff>679450</xdr:colOff>
      <xdr:row>46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53C38-1CF8-0640-9368-DE6CC0F9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46</xdr:row>
      <xdr:rowOff>184150</xdr:rowOff>
    </xdr:from>
    <xdr:to>
      <xdr:col>12</xdr:col>
      <xdr:colOff>641350</xdr:colOff>
      <xdr:row>61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5E1E32-A95C-274D-BFAC-D8DE77B2E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6350</xdr:colOff>
      <xdr:row>61</xdr:row>
      <xdr:rowOff>196850</xdr:rowOff>
    </xdr:from>
    <xdr:to>
      <xdr:col>12</xdr:col>
      <xdr:colOff>641350</xdr:colOff>
      <xdr:row>76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037C47-42C1-BB4F-BDCC-26DCF6429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793750</xdr:colOff>
      <xdr:row>77</xdr:row>
      <xdr:rowOff>69850</xdr:rowOff>
    </xdr:from>
    <xdr:to>
      <xdr:col>12</xdr:col>
      <xdr:colOff>603250</xdr:colOff>
      <xdr:row>91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04043C-41FE-5540-A7CB-D881B0C43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781050</xdr:colOff>
      <xdr:row>92</xdr:row>
      <xdr:rowOff>69850</xdr:rowOff>
    </xdr:from>
    <xdr:to>
      <xdr:col>12</xdr:col>
      <xdr:colOff>590550</xdr:colOff>
      <xdr:row>106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359710-5A30-254D-8218-3F6152D35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755650</xdr:colOff>
      <xdr:row>107</xdr:row>
      <xdr:rowOff>69850</xdr:rowOff>
    </xdr:from>
    <xdr:to>
      <xdr:col>12</xdr:col>
      <xdr:colOff>565150</xdr:colOff>
      <xdr:row>120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2093F6-5C59-EB4E-AE56-B29B4C70E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241300</xdr:colOff>
      <xdr:row>121</xdr:row>
      <xdr:rowOff>190500</xdr:rowOff>
    </xdr:from>
    <xdr:to>
      <xdr:col>18</xdr:col>
      <xdr:colOff>609600</xdr:colOff>
      <xdr:row>142</xdr:row>
      <xdr:rowOff>184150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84C107-BB8E-7B43-85B9-1AC7BA4A7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781050</xdr:colOff>
      <xdr:row>159</xdr:row>
      <xdr:rowOff>19050</xdr:rowOff>
    </xdr:from>
    <xdr:to>
      <xdr:col>13</xdr:col>
      <xdr:colOff>374650</xdr:colOff>
      <xdr:row>172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1A2355-486C-6947-8CC1-AD64BA4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311150</xdr:colOff>
      <xdr:row>144</xdr:row>
      <xdr:rowOff>133350</xdr:rowOff>
    </xdr:from>
    <xdr:to>
      <xdr:col>27</xdr:col>
      <xdr:colOff>755650</xdr:colOff>
      <xdr:row>158</xdr:row>
      <xdr:rowOff>31750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871945-94D6-304B-BD3A-56AAC9760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120650</xdr:colOff>
      <xdr:row>159</xdr:row>
      <xdr:rowOff>31750</xdr:rowOff>
    </xdr:from>
    <xdr:to>
      <xdr:col>19</xdr:col>
      <xdr:colOff>565150</xdr:colOff>
      <xdr:row>172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654D7F-EDFF-614F-9DF1-9C2736A1F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748D-2C7E-9A48-826D-471EC314D44C}">
  <dimension ref="C3:O126"/>
  <sheetViews>
    <sheetView tabSelected="1" topLeftCell="A4" workbookViewId="0"/>
  </sheetViews>
  <sheetFormatPr baseColWidth="10" defaultRowHeight="16" x14ac:dyDescent="0.2"/>
  <cols>
    <col min="2" max="2" width="14.1640625" bestFit="1" customWidth="1"/>
    <col min="3" max="3" width="16.6640625" bestFit="1" customWidth="1"/>
    <col min="4" max="4" width="14.1640625" bestFit="1" customWidth="1"/>
    <col min="5" max="5" width="15.6640625" bestFit="1" customWidth="1"/>
    <col min="6" max="6" width="16.83203125" bestFit="1" customWidth="1"/>
    <col min="8" max="8" width="13.1640625" bestFit="1" customWidth="1"/>
    <col min="9" max="9" width="19.83203125" bestFit="1" customWidth="1"/>
    <col min="11" max="11" width="16.6640625" bestFit="1" customWidth="1"/>
    <col min="12" max="12" width="15.1640625" bestFit="1" customWidth="1"/>
    <col min="14" max="14" width="21" bestFit="1" customWidth="1"/>
    <col min="15" max="15" width="25.83203125" bestFit="1" customWidth="1"/>
  </cols>
  <sheetData>
    <row r="3" spans="3:15" x14ac:dyDescent="0.2">
      <c r="C3" t="s">
        <v>15</v>
      </c>
    </row>
    <row r="4" spans="3:15" x14ac:dyDescent="0.2">
      <c r="C4" t="s">
        <v>2</v>
      </c>
      <c r="D4" t="s">
        <v>1</v>
      </c>
      <c r="E4" t="s">
        <v>0</v>
      </c>
      <c r="F4" t="s">
        <v>3</v>
      </c>
      <c r="G4" t="s">
        <v>4</v>
      </c>
      <c r="H4" t="s">
        <v>37</v>
      </c>
      <c r="I4" t="s">
        <v>38</v>
      </c>
      <c r="K4" t="s">
        <v>10</v>
      </c>
      <c r="L4" t="s">
        <v>11</v>
      </c>
      <c r="N4" t="s">
        <v>13</v>
      </c>
      <c r="O4" t="s">
        <v>12</v>
      </c>
    </row>
    <row r="5" spans="3:15" x14ac:dyDescent="0.2">
      <c r="C5">
        <v>32</v>
      </c>
      <c r="D5">
        <v>1024</v>
      </c>
      <c r="E5">
        <v>2560</v>
      </c>
      <c r="F5">
        <v>1664</v>
      </c>
      <c r="G5">
        <v>3456</v>
      </c>
      <c r="H5">
        <v>5760</v>
      </c>
      <c r="I5">
        <v>5248</v>
      </c>
      <c r="K5">
        <f>$G5-D5</f>
        <v>2432</v>
      </c>
      <c r="L5" s="2">
        <f t="shared" ref="L5:L15" si="0">K5/D5</f>
        <v>2.375</v>
      </c>
      <c r="N5">
        <f>$G5-E5</f>
        <v>896</v>
      </c>
      <c r="O5" s="2">
        <f>N5/G5</f>
        <v>0.25925925925925924</v>
      </c>
    </row>
    <row r="6" spans="3:15" x14ac:dyDescent="0.2">
      <c r="C6">
        <v>64</v>
      </c>
      <c r="D6">
        <v>2048</v>
      </c>
      <c r="E6">
        <v>5120</v>
      </c>
      <c r="F6">
        <v>3328</v>
      </c>
      <c r="G6">
        <v>6912</v>
      </c>
      <c r="H6">
        <v>11464</v>
      </c>
      <c r="I6">
        <v>10440</v>
      </c>
      <c r="K6">
        <f t="shared" ref="K6:K15" si="1">$G6-D6</f>
        <v>4864</v>
      </c>
      <c r="L6" s="2">
        <f t="shared" si="0"/>
        <v>2.375</v>
      </c>
      <c r="N6">
        <f t="shared" ref="N6:N15" si="2">$G6-E6</f>
        <v>1792</v>
      </c>
      <c r="O6" s="2">
        <f>N6/G6</f>
        <v>0.25925925925925924</v>
      </c>
    </row>
    <row r="7" spans="3:15" x14ac:dyDescent="0.2">
      <c r="C7">
        <v>128</v>
      </c>
      <c r="D7">
        <v>4096</v>
      </c>
      <c r="E7">
        <v>10240</v>
      </c>
      <c r="F7">
        <v>6656</v>
      </c>
      <c r="G7">
        <v>13824</v>
      </c>
      <c r="H7">
        <v>23024</v>
      </c>
      <c r="I7">
        <v>20976</v>
      </c>
      <c r="K7">
        <f t="shared" si="1"/>
        <v>9728</v>
      </c>
      <c r="L7" s="2">
        <f t="shared" si="0"/>
        <v>2.375</v>
      </c>
      <c r="N7">
        <f t="shared" si="2"/>
        <v>3584</v>
      </c>
      <c r="O7" s="2">
        <f>N7/G7</f>
        <v>0.25925925925925924</v>
      </c>
    </row>
    <row r="8" spans="3:15" x14ac:dyDescent="0.2">
      <c r="C8">
        <v>256</v>
      </c>
      <c r="D8">
        <v>8192</v>
      </c>
      <c r="E8">
        <v>20480</v>
      </c>
      <c r="F8">
        <v>13312</v>
      </c>
      <c r="G8">
        <v>27648</v>
      </c>
      <c r="H8">
        <v>46168</v>
      </c>
      <c r="I8">
        <v>42072</v>
      </c>
      <c r="K8">
        <f t="shared" si="1"/>
        <v>19456</v>
      </c>
      <c r="L8" s="2">
        <f t="shared" si="0"/>
        <v>2.375</v>
      </c>
      <c r="N8">
        <f t="shared" si="2"/>
        <v>7168</v>
      </c>
      <c r="O8" s="2">
        <f>N8/G8</f>
        <v>0.25925925925925924</v>
      </c>
    </row>
    <row r="9" spans="3:15" x14ac:dyDescent="0.2">
      <c r="C9">
        <v>512</v>
      </c>
      <c r="D9">
        <v>16384</v>
      </c>
      <c r="E9">
        <v>40960</v>
      </c>
      <c r="F9">
        <v>26624</v>
      </c>
      <c r="G9">
        <v>55296</v>
      </c>
      <c r="H9">
        <v>92480</v>
      </c>
      <c r="I9">
        <v>84288</v>
      </c>
      <c r="K9">
        <f t="shared" si="1"/>
        <v>38912</v>
      </c>
      <c r="L9" s="2">
        <f t="shared" si="0"/>
        <v>2.375</v>
      </c>
      <c r="N9">
        <f t="shared" si="2"/>
        <v>14336</v>
      </c>
      <c r="O9" s="2">
        <f>N9/G9</f>
        <v>0.25925925925925924</v>
      </c>
    </row>
    <row r="10" spans="3:15" x14ac:dyDescent="0.2">
      <c r="C10">
        <v>1024</v>
      </c>
      <c r="D10">
        <v>32768</v>
      </c>
      <c r="E10">
        <v>81920</v>
      </c>
      <c r="F10">
        <v>53248</v>
      </c>
      <c r="G10">
        <v>110592</v>
      </c>
      <c r="H10">
        <v>185128</v>
      </c>
      <c r="I10">
        <v>168744</v>
      </c>
      <c r="K10">
        <f t="shared" si="1"/>
        <v>77824</v>
      </c>
      <c r="L10" s="2">
        <f t="shared" si="0"/>
        <v>2.375</v>
      </c>
      <c r="N10">
        <f t="shared" si="2"/>
        <v>28672</v>
      </c>
      <c r="O10" s="2">
        <f>N10/G10</f>
        <v>0.25925925925925924</v>
      </c>
    </row>
    <row r="11" spans="3:15" x14ac:dyDescent="0.2">
      <c r="C11">
        <v>2048</v>
      </c>
      <c r="D11">
        <v>65536</v>
      </c>
      <c r="E11">
        <v>163840</v>
      </c>
      <c r="F11">
        <v>106496</v>
      </c>
      <c r="G11">
        <v>221184</v>
      </c>
      <c r="H11">
        <v>370496</v>
      </c>
      <c r="I11">
        <v>337728</v>
      </c>
      <c r="K11">
        <f t="shared" si="1"/>
        <v>155648</v>
      </c>
      <c r="L11" s="2">
        <f t="shared" si="0"/>
        <v>2.375</v>
      </c>
      <c r="N11">
        <f t="shared" si="2"/>
        <v>57344</v>
      </c>
      <c r="O11" s="2">
        <f>N11/G11</f>
        <v>0.25925925925925924</v>
      </c>
    </row>
    <row r="12" spans="3:15" x14ac:dyDescent="0.2">
      <c r="C12">
        <v>4096</v>
      </c>
      <c r="D12">
        <v>131072</v>
      </c>
      <c r="E12">
        <v>327680</v>
      </c>
      <c r="F12">
        <v>212992</v>
      </c>
      <c r="G12">
        <v>442368</v>
      </c>
      <c r="H12">
        <v>741352</v>
      </c>
      <c r="I12">
        <v>675816</v>
      </c>
      <c r="K12">
        <f t="shared" si="1"/>
        <v>311296</v>
      </c>
      <c r="L12" s="2">
        <f t="shared" si="0"/>
        <v>2.375</v>
      </c>
      <c r="N12">
        <f t="shared" si="2"/>
        <v>114688</v>
      </c>
      <c r="O12" s="2">
        <f>N12/G12</f>
        <v>0.25925925925925924</v>
      </c>
    </row>
    <row r="13" spans="3:15" x14ac:dyDescent="0.2">
      <c r="C13">
        <v>8192</v>
      </c>
      <c r="D13">
        <v>262144</v>
      </c>
      <c r="E13">
        <v>655360</v>
      </c>
      <c r="F13">
        <v>425984</v>
      </c>
      <c r="G13">
        <v>884736</v>
      </c>
      <c r="H13">
        <v>1483152</v>
      </c>
      <c r="I13">
        <v>1352080</v>
      </c>
      <c r="K13">
        <f t="shared" si="1"/>
        <v>622592</v>
      </c>
      <c r="L13" s="2">
        <f t="shared" si="0"/>
        <v>2.375</v>
      </c>
      <c r="N13">
        <f t="shared" si="2"/>
        <v>229376</v>
      </c>
      <c r="O13" s="2">
        <f>N13/G13</f>
        <v>0.25925925925925924</v>
      </c>
    </row>
    <row r="14" spans="3:15" x14ac:dyDescent="0.2">
      <c r="C14" s="1">
        <v>16384</v>
      </c>
      <c r="D14">
        <v>524288</v>
      </c>
      <c r="E14">
        <v>1310720</v>
      </c>
      <c r="F14">
        <v>851968</v>
      </c>
      <c r="G14">
        <v>1769472</v>
      </c>
      <c r="H14">
        <v>2966840</v>
      </c>
      <c r="I14">
        <v>2704696</v>
      </c>
      <c r="K14">
        <f t="shared" si="1"/>
        <v>1245184</v>
      </c>
      <c r="L14" s="2">
        <f t="shared" si="0"/>
        <v>2.375</v>
      </c>
      <c r="N14">
        <f t="shared" si="2"/>
        <v>458752</v>
      </c>
      <c r="O14" s="2">
        <f>N14/G14</f>
        <v>0.25925925925925924</v>
      </c>
    </row>
    <row r="15" spans="3:15" x14ac:dyDescent="0.2">
      <c r="C15" s="1">
        <v>32768</v>
      </c>
      <c r="D15">
        <v>1048576</v>
      </c>
      <c r="E15">
        <v>2621440</v>
      </c>
      <c r="F15">
        <v>1703936</v>
      </c>
      <c r="G15">
        <v>3538944</v>
      </c>
      <c r="H15">
        <v>5934240</v>
      </c>
      <c r="I15">
        <v>5409952</v>
      </c>
      <c r="K15">
        <f t="shared" si="1"/>
        <v>2490368</v>
      </c>
      <c r="L15" s="2">
        <f t="shared" si="0"/>
        <v>2.375</v>
      </c>
      <c r="N15">
        <f t="shared" si="2"/>
        <v>917504</v>
      </c>
      <c r="O15" s="2">
        <f>N15/G15</f>
        <v>0.25925925925925924</v>
      </c>
    </row>
    <row r="18" spans="3:15" x14ac:dyDescent="0.2">
      <c r="C18" t="s">
        <v>5</v>
      </c>
    </row>
    <row r="19" spans="3:15" x14ac:dyDescent="0.2">
      <c r="C19" t="s">
        <v>2</v>
      </c>
      <c r="D19" t="s">
        <v>1</v>
      </c>
      <c r="E19" t="s">
        <v>0</v>
      </c>
      <c r="F19" t="s">
        <v>3</v>
      </c>
      <c r="G19" t="s">
        <v>4</v>
      </c>
      <c r="H19" t="s">
        <v>37</v>
      </c>
      <c r="I19" t="s">
        <v>38</v>
      </c>
      <c r="K19" t="s">
        <v>10</v>
      </c>
      <c r="L19" t="s">
        <v>11</v>
      </c>
      <c r="N19" t="s">
        <v>13</v>
      </c>
      <c r="O19" t="s">
        <v>12</v>
      </c>
    </row>
    <row r="20" spans="3:15" x14ac:dyDescent="0.2">
      <c r="C20">
        <v>32</v>
      </c>
      <c r="D20">
        <v>2048</v>
      </c>
      <c r="E20">
        <v>3584</v>
      </c>
      <c r="F20">
        <v>2688</v>
      </c>
      <c r="G20">
        <v>4480</v>
      </c>
      <c r="H20">
        <v>6784</v>
      </c>
      <c r="I20">
        <v>6272</v>
      </c>
      <c r="K20">
        <f>G20-D20</f>
        <v>2432</v>
      </c>
      <c r="L20" s="2">
        <f t="shared" ref="L20:L30" si="3">K20/D20</f>
        <v>1.1875</v>
      </c>
      <c r="N20">
        <f>$G20-E20</f>
        <v>896</v>
      </c>
      <c r="O20" s="2">
        <f>N20/G20</f>
        <v>0.2</v>
      </c>
    </row>
    <row r="21" spans="3:15" x14ac:dyDescent="0.2">
      <c r="C21">
        <v>64</v>
      </c>
      <c r="D21">
        <v>4096</v>
      </c>
      <c r="E21">
        <v>7168</v>
      </c>
      <c r="F21">
        <v>5376</v>
      </c>
      <c r="G21">
        <v>8960</v>
      </c>
      <c r="H21">
        <v>13512</v>
      </c>
      <c r="I21">
        <v>12488</v>
      </c>
      <c r="K21">
        <f t="shared" ref="K21:K30" si="4">G21-D21</f>
        <v>4864</v>
      </c>
      <c r="L21" s="2">
        <f t="shared" si="3"/>
        <v>1.1875</v>
      </c>
      <c r="N21">
        <f t="shared" ref="N21:N30" si="5">$G21-E21</f>
        <v>1792</v>
      </c>
      <c r="O21" s="2">
        <f t="shared" ref="O21:O30" si="6">N21/G21</f>
        <v>0.2</v>
      </c>
    </row>
    <row r="22" spans="3:15" x14ac:dyDescent="0.2">
      <c r="C22">
        <v>128</v>
      </c>
      <c r="D22">
        <v>8192</v>
      </c>
      <c r="E22">
        <v>14336</v>
      </c>
      <c r="F22">
        <v>10752</v>
      </c>
      <c r="G22">
        <v>17920</v>
      </c>
      <c r="H22">
        <v>27120</v>
      </c>
      <c r="I22">
        <v>25072</v>
      </c>
      <c r="K22">
        <f t="shared" si="4"/>
        <v>9728</v>
      </c>
      <c r="L22" s="2">
        <f t="shared" si="3"/>
        <v>1.1875</v>
      </c>
      <c r="N22">
        <f t="shared" si="5"/>
        <v>3584</v>
      </c>
      <c r="O22" s="2">
        <f t="shared" si="6"/>
        <v>0.2</v>
      </c>
    </row>
    <row r="23" spans="3:15" x14ac:dyDescent="0.2">
      <c r="C23">
        <v>256</v>
      </c>
      <c r="D23">
        <v>16384</v>
      </c>
      <c r="E23">
        <v>28672</v>
      </c>
      <c r="F23">
        <v>21504</v>
      </c>
      <c r="G23">
        <v>35840</v>
      </c>
      <c r="H23">
        <v>54360</v>
      </c>
      <c r="I23">
        <v>50264</v>
      </c>
      <c r="K23">
        <f t="shared" si="4"/>
        <v>19456</v>
      </c>
      <c r="L23" s="2">
        <f t="shared" si="3"/>
        <v>1.1875</v>
      </c>
      <c r="N23">
        <f t="shared" si="5"/>
        <v>7168</v>
      </c>
      <c r="O23" s="2">
        <f t="shared" si="6"/>
        <v>0.2</v>
      </c>
    </row>
    <row r="24" spans="3:15" x14ac:dyDescent="0.2">
      <c r="C24">
        <v>512</v>
      </c>
      <c r="D24">
        <v>32768</v>
      </c>
      <c r="E24">
        <v>57344</v>
      </c>
      <c r="F24">
        <v>43008</v>
      </c>
      <c r="G24">
        <v>71680</v>
      </c>
      <c r="H24">
        <v>108864</v>
      </c>
      <c r="I24">
        <v>100672</v>
      </c>
      <c r="K24">
        <f t="shared" si="4"/>
        <v>38912</v>
      </c>
      <c r="L24" s="2">
        <f t="shared" si="3"/>
        <v>1.1875</v>
      </c>
      <c r="N24">
        <f t="shared" si="5"/>
        <v>14336</v>
      </c>
      <c r="O24" s="2">
        <f t="shared" si="6"/>
        <v>0.2</v>
      </c>
    </row>
    <row r="25" spans="3:15" x14ac:dyDescent="0.2">
      <c r="C25">
        <v>1024</v>
      </c>
      <c r="D25">
        <v>65536</v>
      </c>
      <c r="E25">
        <v>114688</v>
      </c>
      <c r="F25">
        <v>86016</v>
      </c>
      <c r="G25">
        <v>143360</v>
      </c>
      <c r="H25">
        <v>217896</v>
      </c>
      <c r="I25">
        <v>201512</v>
      </c>
      <c r="K25">
        <f t="shared" si="4"/>
        <v>77824</v>
      </c>
      <c r="L25" s="2">
        <f t="shared" si="3"/>
        <v>1.1875</v>
      </c>
      <c r="N25">
        <f t="shared" si="5"/>
        <v>28672</v>
      </c>
      <c r="O25" s="2">
        <f t="shared" si="6"/>
        <v>0.2</v>
      </c>
    </row>
    <row r="26" spans="3:15" x14ac:dyDescent="0.2">
      <c r="C26">
        <v>2048</v>
      </c>
      <c r="D26">
        <v>131072</v>
      </c>
      <c r="E26">
        <v>229376</v>
      </c>
      <c r="F26">
        <v>172032</v>
      </c>
      <c r="G26">
        <v>286720</v>
      </c>
      <c r="H26">
        <v>436032</v>
      </c>
      <c r="I26">
        <v>403264</v>
      </c>
      <c r="K26">
        <f t="shared" si="4"/>
        <v>155648</v>
      </c>
      <c r="L26" s="2">
        <f t="shared" si="3"/>
        <v>1.1875</v>
      </c>
      <c r="N26">
        <f t="shared" si="5"/>
        <v>57344</v>
      </c>
      <c r="O26" s="2">
        <f t="shared" si="6"/>
        <v>0.2</v>
      </c>
    </row>
    <row r="27" spans="3:15" x14ac:dyDescent="0.2">
      <c r="C27">
        <v>4096</v>
      </c>
      <c r="D27">
        <v>262144</v>
      </c>
      <c r="E27">
        <v>458752</v>
      </c>
      <c r="F27">
        <v>344064</v>
      </c>
      <c r="G27">
        <v>573440</v>
      </c>
      <c r="H27">
        <v>872424</v>
      </c>
      <c r="I27">
        <v>806888</v>
      </c>
      <c r="K27">
        <f t="shared" si="4"/>
        <v>311296</v>
      </c>
      <c r="L27" s="2">
        <f t="shared" si="3"/>
        <v>1.1875</v>
      </c>
      <c r="N27">
        <f t="shared" si="5"/>
        <v>114688</v>
      </c>
      <c r="O27" s="2">
        <f t="shared" si="6"/>
        <v>0.2</v>
      </c>
    </row>
    <row r="28" spans="3:15" x14ac:dyDescent="0.2">
      <c r="C28">
        <v>8192</v>
      </c>
      <c r="D28">
        <v>524288</v>
      </c>
      <c r="E28">
        <v>917504</v>
      </c>
      <c r="F28">
        <v>688128</v>
      </c>
      <c r="G28">
        <v>1146880</v>
      </c>
      <c r="H28">
        <v>1745296</v>
      </c>
      <c r="I28">
        <v>1614224</v>
      </c>
      <c r="K28">
        <f t="shared" si="4"/>
        <v>622592</v>
      </c>
      <c r="L28" s="2">
        <f t="shared" si="3"/>
        <v>1.1875</v>
      </c>
      <c r="N28">
        <f t="shared" si="5"/>
        <v>229376</v>
      </c>
      <c r="O28" s="2">
        <f t="shared" si="6"/>
        <v>0.2</v>
      </c>
    </row>
    <row r="29" spans="3:15" x14ac:dyDescent="0.2">
      <c r="C29" s="1">
        <v>16384</v>
      </c>
      <c r="D29">
        <v>1048576</v>
      </c>
      <c r="E29">
        <v>1835008</v>
      </c>
      <c r="F29">
        <v>1376256</v>
      </c>
      <c r="G29">
        <v>2293760</v>
      </c>
      <c r="H29">
        <v>3491128</v>
      </c>
      <c r="I29">
        <v>3228984</v>
      </c>
      <c r="K29">
        <f t="shared" si="4"/>
        <v>1245184</v>
      </c>
      <c r="L29" s="2">
        <f t="shared" si="3"/>
        <v>1.1875</v>
      </c>
      <c r="N29">
        <f t="shared" si="5"/>
        <v>458752</v>
      </c>
      <c r="O29" s="2">
        <f t="shared" si="6"/>
        <v>0.2</v>
      </c>
    </row>
    <row r="30" spans="3:15" x14ac:dyDescent="0.2">
      <c r="C30" s="1">
        <v>32768</v>
      </c>
      <c r="D30">
        <v>2097152</v>
      </c>
      <c r="E30">
        <v>3670016</v>
      </c>
      <c r="F30">
        <v>2752512</v>
      </c>
      <c r="G30">
        <v>4587520</v>
      </c>
      <c r="H30">
        <v>6982816</v>
      </c>
      <c r="I30">
        <v>6458528</v>
      </c>
      <c r="K30">
        <f t="shared" si="4"/>
        <v>2490368</v>
      </c>
      <c r="L30" s="2">
        <f t="shared" si="3"/>
        <v>1.1875</v>
      </c>
      <c r="N30">
        <f t="shared" si="5"/>
        <v>917504</v>
      </c>
      <c r="O30" s="2">
        <f t="shared" si="6"/>
        <v>0.2</v>
      </c>
    </row>
    <row r="31" spans="3:15" x14ac:dyDescent="0.2">
      <c r="C31" s="1"/>
      <c r="L31" s="2"/>
    </row>
    <row r="32" spans="3:15" x14ac:dyDescent="0.2">
      <c r="C32" s="1" t="s">
        <v>16</v>
      </c>
    </row>
    <row r="33" spans="3:15" x14ac:dyDescent="0.2">
      <c r="C33" t="s">
        <v>2</v>
      </c>
      <c r="D33" t="s">
        <v>1</v>
      </c>
      <c r="E33" t="s">
        <v>0</v>
      </c>
      <c r="F33" t="s">
        <v>3</v>
      </c>
      <c r="G33" t="s">
        <v>4</v>
      </c>
      <c r="H33" t="s">
        <v>37</v>
      </c>
      <c r="I33" t="s">
        <v>38</v>
      </c>
      <c r="K33" t="s">
        <v>10</v>
      </c>
      <c r="L33" t="s">
        <v>11</v>
      </c>
      <c r="N33" t="s">
        <v>13</v>
      </c>
      <c r="O33" t="s">
        <v>12</v>
      </c>
    </row>
    <row r="34" spans="3:15" x14ac:dyDescent="0.2">
      <c r="C34">
        <v>32</v>
      </c>
      <c r="D34">
        <v>4096</v>
      </c>
      <c r="E34">
        <v>5632</v>
      </c>
      <c r="F34">
        <v>4736</v>
      </c>
      <c r="G34">
        <v>6528</v>
      </c>
      <c r="H34">
        <v>8832</v>
      </c>
      <c r="I34">
        <v>8320</v>
      </c>
      <c r="K34">
        <f>G34-D34</f>
        <v>2432</v>
      </c>
      <c r="L34" s="2">
        <f t="shared" ref="L34:L44" si="7">K34/D34</f>
        <v>0.59375</v>
      </c>
      <c r="N34">
        <f>$G34-E34</f>
        <v>896</v>
      </c>
      <c r="O34" s="2">
        <f>N34/G34</f>
        <v>0.13725490196078433</v>
      </c>
    </row>
    <row r="35" spans="3:15" x14ac:dyDescent="0.2">
      <c r="C35">
        <v>64</v>
      </c>
      <c r="D35">
        <v>8192</v>
      </c>
      <c r="E35">
        <v>11264</v>
      </c>
      <c r="F35">
        <v>9472</v>
      </c>
      <c r="G35">
        <v>13056</v>
      </c>
      <c r="H35">
        <v>17608</v>
      </c>
      <c r="I35">
        <v>16584</v>
      </c>
      <c r="K35">
        <f t="shared" ref="K35:K44" si="8">G35-D35</f>
        <v>4864</v>
      </c>
      <c r="L35" s="2">
        <f t="shared" si="7"/>
        <v>0.59375</v>
      </c>
      <c r="N35">
        <f t="shared" ref="N35:N44" si="9">$G35-E35</f>
        <v>1792</v>
      </c>
      <c r="O35" s="2">
        <f t="shared" ref="O35:O44" si="10">N35/G35</f>
        <v>0.13725490196078433</v>
      </c>
    </row>
    <row r="36" spans="3:15" x14ac:dyDescent="0.2">
      <c r="C36">
        <v>128</v>
      </c>
      <c r="D36">
        <v>16384</v>
      </c>
      <c r="E36">
        <v>22528</v>
      </c>
      <c r="F36">
        <v>18944</v>
      </c>
      <c r="G36">
        <v>26112</v>
      </c>
      <c r="H36">
        <v>35312</v>
      </c>
      <c r="I36">
        <v>33264</v>
      </c>
      <c r="K36">
        <f t="shared" si="8"/>
        <v>9728</v>
      </c>
      <c r="L36" s="2">
        <f t="shared" si="7"/>
        <v>0.59375</v>
      </c>
      <c r="N36">
        <f t="shared" si="9"/>
        <v>3584</v>
      </c>
      <c r="O36" s="2">
        <f t="shared" si="10"/>
        <v>0.13725490196078433</v>
      </c>
    </row>
    <row r="37" spans="3:15" x14ac:dyDescent="0.2">
      <c r="C37">
        <v>256</v>
      </c>
      <c r="D37">
        <v>32768</v>
      </c>
      <c r="E37">
        <v>45056</v>
      </c>
      <c r="F37">
        <v>37888</v>
      </c>
      <c r="G37">
        <v>52224</v>
      </c>
      <c r="H37">
        <v>70744</v>
      </c>
      <c r="I37">
        <v>66648</v>
      </c>
      <c r="K37">
        <f t="shared" si="8"/>
        <v>19456</v>
      </c>
      <c r="L37" s="2">
        <f t="shared" si="7"/>
        <v>0.59375</v>
      </c>
      <c r="N37">
        <f t="shared" si="9"/>
        <v>7168</v>
      </c>
      <c r="O37" s="2">
        <f t="shared" si="10"/>
        <v>0.13725490196078433</v>
      </c>
    </row>
    <row r="38" spans="3:15" x14ac:dyDescent="0.2">
      <c r="C38">
        <v>512</v>
      </c>
      <c r="D38">
        <v>65536</v>
      </c>
      <c r="E38">
        <v>90112</v>
      </c>
      <c r="F38">
        <v>75776</v>
      </c>
      <c r="G38">
        <v>104448</v>
      </c>
      <c r="H38">
        <v>141632</v>
      </c>
      <c r="I38">
        <v>133440</v>
      </c>
      <c r="K38">
        <f t="shared" si="8"/>
        <v>38912</v>
      </c>
      <c r="L38" s="2">
        <f t="shared" si="7"/>
        <v>0.59375</v>
      </c>
      <c r="N38">
        <f t="shared" si="9"/>
        <v>14336</v>
      </c>
      <c r="O38" s="2">
        <f t="shared" si="10"/>
        <v>0.13725490196078433</v>
      </c>
    </row>
    <row r="39" spans="3:15" x14ac:dyDescent="0.2">
      <c r="C39">
        <v>1024</v>
      </c>
      <c r="D39">
        <v>131072</v>
      </c>
      <c r="E39">
        <v>180224</v>
      </c>
      <c r="F39">
        <v>151552</v>
      </c>
      <c r="G39">
        <v>208896</v>
      </c>
      <c r="H39">
        <v>283432</v>
      </c>
      <c r="I39">
        <v>267048</v>
      </c>
      <c r="K39">
        <f t="shared" si="8"/>
        <v>77824</v>
      </c>
      <c r="L39" s="2">
        <f t="shared" si="7"/>
        <v>0.59375</v>
      </c>
      <c r="N39">
        <f>$G39-E39</f>
        <v>28672</v>
      </c>
      <c r="O39" s="2">
        <f t="shared" si="10"/>
        <v>0.13725490196078433</v>
      </c>
    </row>
    <row r="40" spans="3:15" x14ac:dyDescent="0.2">
      <c r="C40">
        <v>2048</v>
      </c>
      <c r="D40">
        <v>262144</v>
      </c>
      <c r="E40">
        <v>360448</v>
      </c>
      <c r="F40">
        <v>303104</v>
      </c>
      <c r="G40">
        <v>417792</v>
      </c>
      <c r="H40">
        <v>567104</v>
      </c>
      <c r="I40">
        <v>534336</v>
      </c>
      <c r="K40">
        <f t="shared" si="8"/>
        <v>155648</v>
      </c>
      <c r="L40" s="2">
        <f t="shared" si="7"/>
        <v>0.59375</v>
      </c>
      <c r="N40">
        <f t="shared" si="9"/>
        <v>57344</v>
      </c>
      <c r="O40" s="2">
        <f t="shared" si="10"/>
        <v>0.13725490196078433</v>
      </c>
    </row>
    <row r="41" spans="3:15" x14ac:dyDescent="0.2">
      <c r="C41">
        <v>4096</v>
      </c>
      <c r="D41">
        <v>524288</v>
      </c>
      <c r="E41">
        <v>720896</v>
      </c>
      <c r="F41">
        <v>606208</v>
      </c>
      <c r="G41">
        <v>835584</v>
      </c>
      <c r="H41">
        <v>1134568</v>
      </c>
      <c r="I41">
        <v>1069032</v>
      </c>
      <c r="K41">
        <f t="shared" si="8"/>
        <v>311296</v>
      </c>
      <c r="L41" s="2">
        <f t="shared" si="7"/>
        <v>0.59375</v>
      </c>
      <c r="N41">
        <f t="shared" si="9"/>
        <v>114688</v>
      </c>
      <c r="O41" s="2">
        <f t="shared" si="10"/>
        <v>0.13725490196078433</v>
      </c>
    </row>
    <row r="42" spans="3:15" x14ac:dyDescent="0.2">
      <c r="C42">
        <v>8192</v>
      </c>
      <c r="D42">
        <v>1048576</v>
      </c>
      <c r="E42">
        <v>1441792</v>
      </c>
      <c r="F42">
        <v>1212416</v>
      </c>
      <c r="G42">
        <v>1671168</v>
      </c>
      <c r="H42">
        <v>2269584</v>
      </c>
      <c r="I42">
        <v>2138512</v>
      </c>
      <c r="K42">
        <f t="shared" si="8"/>
        <v>622592</v>
      </c>
      <c r="L42" s="2">
        <f t="shared" si="7"/>
        <v>0.59375</v>
      </c>
      <c r="N42">
        <f t="shared" si="9"/>
        <v>229376</v>
      </c>
      <c r="O42" s="2">
        <f t="shared" si="10"/>
        <v>0.13725490196078433</v>
      </c>
    </row>
    <row r="43" spans="3:15" x14ac:dyDescent="0.2">
      <c r="C43" s="1">
        <v>16384</v>
      </c>
      <c r="D43">
        <v>2097152</v>
      </c>
      <c r="E43">
        <v>2883584</v>
      </c>
      <c r="F43">
        <v>2424832</v>
      </c>
      <c r="G43">
        <v>3342336</v>
      </c>
      <c r="H43">
        <v>4539704</v>
      </c>
      <c r="I43">
        <v>4277560</v>
      </c>
      <c r="K43">
        <f t="shared" si="8"/>
        <v>1245184</v>
      </c>
      <c r="L43" s="2">
        <f t="shared" si="7"/>
        <v>0.59375</v>
      </c>
      <c r="N43">
        <f t="shared" si="9"/>
        <v>458752</v>
      </c>
      <c r="O43" s="2">
        <f t="shared" si="10"/>
        <v>0.13725490196078433</v>
      </c>
    </row>
    <row r="44" spans="3:15" x14ac:dyDescent="0.2">
      <c r="C44" s="1">
        <v>32768</v>
      </c>
      <c r="D44">
        <v>4194304</v>
      </c>
      <c r="E44">
        <v>5767168</v>
      </c>
      <c r="F44">
        <v>4849664</v>
      </c>
      <c r="G44">
        <v>6684672</v>
      </c>
      <c r="H44">
        <v>9079968</v>
      </c>
      <c r="I44">
        <v>8555680</v>
      </c>
      <c r="K44">
        <f t="shared" si="8"/>
        <v>2490368</v>
      </c>
      <c r="L44" s="2">
        <f t="shared" si="7"/>
        <v>0.59375</v>
      </c>
      <c r="N44">
        <f t="shared" si="9"/>
        <v>917504</v>
      </c>
      <c r="O44" s="2">
        <f t="shared" si="10"/>
        <v>0.13725490196078433</v>
      </c>
    </row>
    <row r="45" spans="3:15" x14ac:dyDescent="0.2">
      <c r="C45" s="1"/>
      <c r="L45" s="2"/>
    </row>
    <row r="46" spans="3:15" x14ac:dyDescent="0.2">
      <c r="C46" s="1" t="s">
        <v>17</v>
      </c>
    </row>
    <row r="47" spans="3:15" x14ac:dyDescent="0.2">
      <c r="C47" t="s">
        <v>2</v>
      </c>
      <c r="D47" t="s">
        <v>1</v>
      </c>
      <c r="E47" t="s">
        <v>0</v>
      </c>
      <c r="F47" t="s">
        <v>3</v>
      </c>
      <c r="G47" t="s">
        <v>4</v>
      </c>
      <c r="H47" t="s">
        <v>37</v>
      </c>
      <c r="I47" t="s">
        <v>38</v>
      </c>
      <c r="K47" t="s">
        <v>10</v>
      </c>
      <c r="L47" t="s">
        <v>11</v>
      </c>
      <c r="N47" t="s">
        <v>13</v>
      </c>
      <c r="O47" t="s">
        <v>12</v>
      </c>
    </row>
    <row r="48" spans="3:15" x14ac:dyDescent="0.2">
      <c r="C48">
        <v>32</v>
      </c>
      <c r="D48">
        <v>8192</v>
      </c>
      <c r="E48">
        <v>9728</v>
      </c>
      <c r="F48">
        <v>8832</v>
      </c>
      <c r="G48">
        <v>10624</v>
      </c>
      <c r="H48">
        <v>12928</v>
      </c>
      <c r="I48">
        <v>12416</v>
      </c>
      <c r="K48">
        <f>G48-D48</f>
        <v>2432</v>
      </c>
      <c r="L48" s="2">
        <f t="shared" ref="L48:L58" si="11">K48/D48</f>
        <v>0.296875</v>
      </c>
      <c r="N48">
        <f>$G48-E48</f>
        <v>896</v>
      </c>
      <c r="O48" s="2">
        <f>N48/G48</f>
        <v>8.4337349397590355E-2</v>
      </c>
    </row>
    <row r="49" spans="3:15" x14ac:dyDescent="0.2">
      <c r="C49">
        <v>64</v>
      </c>
      <c r="D49">
        <v>16384</v>
      </c>
      <c r="E49">
        <v>19456</v>
      </c>
      <c r="F49">
        <v>17664</v>
      </c>
      <c r="G49">
        <v>21248</v>
      </c>
      <c r="H49">
        <v>25800</v>
      </c>
      <c r="I49">
        <v>24776</v>
      </c>
      <c r="K49">
        <f t="shared" ref="K49:K58" si="12">G49-D49</f>
        <v>4864</v>
      </c>
      <c r="L49" s="2">
        <f t="shared" si="11"/>
        <v>0.296875</v>
      </c>
      <c r="N49">
        <f t="shared" ref="N49:N58" si="13">$G49-E49</f>
        <v>1792</v>
      </c>
      <c r="O49" s="2">
        <f t="shared" ref="O49:O58" si="14">N49/G49</f>
        <v>8.4337349397590355E-2</v>
      </c>
    </row>
    <row r="50" spans="3:15" x14ac:dyDescent="0.2">
      <c r="C50">
        <v>128</v>
      </c>
      <c r="D50">
        <v>32768</v>
      </c>
      <c r="E50">
        <v>38912</v>
      </c>
      <c r="F50">
        <v>35328</v>
      </c>
      <c r="G50">
        <v>42496</v>
      </c>
      <c r="H50">
        <v>51696</v>
      </c>
      <c r="I50">
        <v>49648</v>
      </c>
      <c r="K50">
        <f t="shared" si="12"/>
        <v>9728</v>
      </c>
      <c r="L50" s="2">
        <f t="shared" si="11"/>
        <v>0.296875</v>
      </c>
      <c r="N50">
        <f t="shared" si="13"/>
        <v>3584</v>
      </c>
      <c r="O50" s="2">
        <f t="shared" si="14"/>
        <v>8.4337349397590355E-2</v>
      </c>
    </row>
    <row r="51" spans="3:15" x14ac:dyDescent="0.2">
      <c r="C51">
        <v>256</v>
      </c>
      <c r="D51">
        <v>65536</v>
      </c>
      <c r="E51">
        <v>77824</v>
      </c>
      <c r="F51">
        <v>70656</v>
      </c>
      <c r="G51">
        <v>84992</v>
      </c>
      <c r="H51">
        <v>103512</v>
      </c>
      <c r="I51">
        <v>99416</v>
      </c>
      <c r="K51">
        <f t="shared" si="12"/>
        <v>19456</v>
      </c>
      <c r="L51" s="2">
        <f t="shared" si="11"/>
        <v>0.296875</v>
      </c>
      <c r="N51">
        <f>$G51-E51</f>
        <v>7168</v>
      </c>
      <c r="O51" s="2">
        <f t="shared" si="14"/>
        <v>8.4337349397590355E-2</v>
      </c>
    </row>
    <row r="52" spans="3:15" x14ac:dyDescent="0.2">
      <c r="C52">
        <v>512</v>
      </c>
      <c r="D52">
        <v>131072</v>
      </c>
      <c r="E52">
        <v>155648</v>
      </c>
      <c r="F52">
        <v>141312</v>
      </c>
      <c r="G52">
        <v>169984</v>
      </c>
      <c r="H52">
        <v>207168</v>
      </c>
      <c r="I52">
        <v>198976</v>
      </c>
      <c r="K52">
        <f t="shared" si="12"/>
        <v>38912</v>
      </c>
      <c r="L52" s="2">
        <f t="shared" si="11"/>
        <v>0.296875</v>
      </c>
      <c r="N52">
        <f t="shared" si="13"/>
        <v>14336</v>
      </c>
      <c r="O52" s="2">
        <f t="shared" si="14"/>
        <v>8.4337349397590355E-2</v>
      </c>
    </row>
    <row r="53" spans="3:15" x14ac:dyDescent="0.2">
      <c r="C53">
        <v>1024</v>
      </c>
      <c r="D53">
        <v>262144</v>
      </c>
      <c r="E53">
        <v>311296</v>
      </c>
      <c r="F53">
        <v>282624</v>
      </c>
      <c r="G53">
        <v>339968</v>
      </c>
      <c r="H53">
        <v>414504</v>
      </c>
      <c r="I53">
        <v>398120</v>
      </c>
      <c r="K53">
        <f t="shared" si="12"/>
        <v>77824</v>
      </c>
      <c r="L53" s="2">
        <f t="shared" si="11"/>
        <v>0.296875</v>
      </c>
      <c r="N53">
        <f t="shared" si="13"/>
        <v>28672</v>
      </c>
      <c r="O53" s="2">
        <f t="shared" si="14"/>
        <v>8.4337349397590355E-2</v>
      </c>
    </row>
    <row r="54" spans="3:15" x14ac:dyDescent="0.2">
      <c r="C54">
        <v>2048</v>
      </c>
      <c r="D54">
        <v>524288</v>
      </c>
      <c r="E54">
        <v>622592</v>
      </c>
      <c r="F54">
        <v>565248</v>
      </c>
      <c r="G54">
        <v>679936</v>
      </c>
      <c r="H54">
        <v>829248</v>
      </c>
      <c r="I54">
        <v>796480</v>
      </c>
      <c r="K54">
        <f t="shared" si="12"/>
        <v>155648</v>
      </c>
      <c r="L54" s="2">
        <f t="shared" si="11"/>
        <v>0.296875</v>
      </c>
      <c r="N54">
        <f t="shared" si="13"/>
        <v>57344</v>
      </c>
      <c r="O54" s="2">
        <f t="shared" si="14"/>
        <v>8.4337349397590355E-2</v>
      </c>
    </row>
    <row r="55" spans="3:15" x14ac:dyDescent="0.2">
      <c r="C55">
        <v>4096</v>
      </c>
      <c r="D55">
        <v>1048576</v>
      </c>
      <c r="E55">
        <v>1245184</v>
      </c>
      <c r="F55">
        <v>1130496</v>
      </c>
      <c r="G55">
        <v>1359872</v>
      </c>
      <c r="H55">
        <v>1658856</v>
      </c>
      <c r="I55">
        <v>1593320</v>
      </c>
      <c r="K55">
        <f t="shared" si="12"/>
        <v>311296</v>
      </c>
      <c r="L55" s="2">
        <f t="shared" si="11"/>
        <v>0.296875</v>
      </c>
      <c r="N55">
        <f t="shared" si="13"/>
        <v>114688</v>
      </c>
      <c r="O55" s="2">
        <f t="shared" si="14"/>
        <v>8.4337349397590355E-2</v>
      </c>
    </row>
    <row r="56" spans="3:15" x14ac:dyDescent="0.2">
      <c r="C56">
        <v>8192</v>
      </c>
      <c r="D56">
        <v>2097152</v>
      </c>
      <c r="E56">
        <v>2490368</v>
      </c>
      <c r="F56">
        <v>2260992</v>
      </c>
      <c r="G56">
        <v>2719744</v>
      </c>
      <c r="H56">
        <v>3318160</v>
      </c>
      <c r="I56">
        <v>3187088</v>
      </c>
      <c r="K56">
        <f t="shared" si="12"/>
        <v>622592</v>
      </c>
      <c r="L56" s="2">
        <f t="shared" si="11"/>
        <v>0.296875</v>
      </c>
      <c r="N56">
        <f t="shared" si="13"/>
        <v>229376</v>
      </c>
      <c r="O56" s="2">
        <f t="shared" si="14"/>
        <v>8.4337349397590355E-2</v>
      </c>
    </row>
    <row r="57" spans="3:15" x14ac:dyDescent="0.2">
      <c r="C57" s="1">
        <v>16384</v>
      </c>
      <c r="D57">
        <v>4194304</v>
      </c>
      <c r="E57">
        <v>4980736</v>
      </c>
      <c r="F57">
        <v>4521984</v>
      </c>
      <c r="G57">
        <v>5439488</v>
      </c>
      <c r="H57">
        <v>6636856</v>
      </c>
      <c r="I57">
        <v>6374712</v>
      </c>
      <c r="K57">
        <f t="shared" si="12"/>
        <v>1245184</v>
      </c>
      <c r="L57" s="2">
        <f t="shared" si="11"/>
        <v>0.296875</v>
      </c>
      <c r="N57">
        <f t="shared" si="13"/>
        <v>458752</v>
      </c>
      <c r="O57" s="2">
        <f t="shared" si="14"/>
        <v>8.4337349397590355E-2</v>
      </c>
    </row>
    <row r="58" spans="3:15" x14ac:dyDescent="0.2">
      <c r="C58" s="1">
        <v>32768</v>
      </c>
      <c r="D58">
        <v>8388608</v>
      </c>
      <c r="E58">
        <v>9961472</v>
      </c>
      <c r="F58">
        <v>9043968</v>
      </c>
      <c r="G58">
        <v>10878976</v>
      </c>
      <c r="H58">
        <v>13274272</v>
      </c>
      <c r="I58">
        <v>12749984</v>
      </c>
      <c r="K58">
        <f t="shared" si="12"/>
        <v>2490368</v>
      </c>
      <c r="L58" s="2">
        <f t="shared" si="11"/>
        <v>0.296875</v>
      </c>
      <c r="N58">
        <f t="shared" si="13"/>
        <v>917504</v>
      </c>
      <c r="O58" s="2">
        <f t="shared" si="14"/>
        <v>8.4337349397590355E-2</v>
      </c>
    </row>
    <row r="60" spans="3:15" x14ac:dyDescent="0.2">
      <c r="C60" t="s">
        <v>18</v>
      </c>
    </row>
    <row r="61" spans="3:15" x14ac:dyDescent="0.2">
      <c r="C61" t="s">
        <v>2</v>
      </c>
      <c r="D61" t="s">
        <v>1</v>
      </c>
      <c r="E61" t="s">
        <v>0</v>
      </c>
      <c r="F61" t="s">
        <v>3</v>
      </c>
      <c r="G61" t="s">
        <v>4</v>
      </c>
      <c r="H61" t="s">
        <v>37</v>
      </c>
      <c r="I61" t="s">
        <v>38</v>
      </c>
      <c r="K61" t="s">
        <v>10</v>
      </c>
      <c r="L61" t="s">
        <v>11</v>
      </c>
      <c r="N61" t="s">
        <v>13</v>
      </c>
      <c r="O61" t="s">
        <v>12</v>
      </c>
    </row>
    <row r="62" spans="3:15" x14ac:dyDescent="0.2">
      <c r="C62">
        <v>32</v>
      </c>
      <c r="D62">
        <v>16384</v>
      </c>
      <c r="E62">
        <v>17920</v>
      </c>
      <c r="F62">
        <v>17024</v>
      </c>
      <c r="G62">
        <v>18816</v>
      </c>
      <c r="H62">
        <v>21120</v>
      </c>
      <c r="I62">
        <v>20608</v>
      </c>
      <c r="K62">
        <f>G62-D62</f>
        <v>2432</v>
      </c>
      <c r="L62" s="2">
        <f t="shared" ref="L62:L72" si="15">K62/D62</f>
        <v>0.1484375</v>
      </c>
      <c r="N62">
        <f>$G62-E62</f>
        <v>896</v>
      </c>
      <c r="O62" s="2">
        <f>N62/G62</f>
        <v>4.7619047619047616E-2</v>
      </c>
    </row>
    <row r="63" spans="3:15" x14ac:dyDescent="0.2">
      <c r="C63">
        <v>64</v>
      </c>
      <c r="D63">
        <v>32768</v>
      </c>
      <c r="E63">
        <v>35840</v>
      </c>
      <c r="F63">
        <v>34048</v>
      </c>
      <c r="G63">
        <v>37632</v>
      </c>
      <c r="H63">
        <v>42184</v>
      </c>
      <c r="I63">
        <v>41160</v>
      </c>
      <c r="K63">
        <f t="shared" ref="K63:K72" si="16">G63-D63</f>
        <v>4864</v>
      </c>
      <c r="L63" s="2">
        <f t="shared" si="15"/>
        <v>0.1484375</v>
      </c>
      <c r="N63">
        <f t="shared" ref="N63:N72" si="17">$G63-E63</f>
        <v>1792</v>
      </c>
      <c r="O63" s="2">
        <f t="shared" ref="O63:O72" si="18">N63/G63</f>
        <v>4.7619047619047616E-2</v>
      </c>
    </row>
    <row r="64" spans="3:15" x14ac:dyDescent="0.2">
      <c r="C64">
        <v>128</v>
      </c>
      <c r="D64">
        <v>65536</v>
      </c>
      <c r="E64">
        <v>71680</v>
      </c>
      <c r="F64">
        <v>68096</v>
      </c>
      <c r="G64">
        <v>75264</v>
      </c>
      <c r="H64">
        <v>84464</v>
      </c>
      <c r="I64">
        <v>82416</v>
      </c>
      <c r="K64">
        <f t="shared" si="16"/>
        <v>9728</v>
      </c>
      <c r="L64" s="2">
        <f t="shared" si="15"/>
        <v>0.1484375</v>
      </c>
      <c r="N64">
        <f t="shared" si="17"/>
        <v>3584</v>
      </c>
      <c r="O64" s="2">
        <f t="shared" si="18"/>
        <v>4.7619047619047616E-2</v>
      </c>
    </row>
    <row r="65" spans="3:15" x14ac:dyDescent="0.2">
      <c r="C65">
        <v>256</v>
      </c>
      <c r="D65">
        <v>131072</v>
      </c>
      <c r="E65">
        <v>143360</v>
      </c>
      <c r="F65">
        <v>136192</v>
      </c>
      <c r="G65">
        <v>150528</v>
      </c>
      <c r="H65">
        <v>169048</v>
      </c>
      <c r="I65">
        <v>164952</v>
      </c>
      <c r="K65">
        <f t="shared" si="16"/>
        <v>19456</v>
      </c>
      <c r="L65" s="2">
        <f t="shared" si="15"/>
        <v>0.1484375</v>
      </c>
      <c r="N65">
        <f t="shared" si="17"/>
        <v>7168</v>
      </c>
      <c r="O65" s="2">
        <f t="shared" si="18"/>
        <v>4.7619047619047616E-2</v>
      </c>
    </row>
    <row r="66" spans="3:15" x14ac:dyDescent="0.2">
      <c r="C66">
        <v>512</v>
      </c>
      <c r="D66">
        <v>262144</v>
      </c>
      <c r="E66">
        <v>286720</v>
      </c>
      <c r="F66">
        <v>272384</v>
      </c>
      <c r="G66">
        <v>301056</v>
      </c>
      <c r="H66">
        <v>338240</v>
      </c>
      <c r="I66">
        <v>330048</v>
      </c>
      <c r="K66">
        <f t="shared" si="16"/>
        <v>38912</v>
      </c>
      <c r="L66" s="2">
        <f t="shared" si="15"/>
        <v>0.1484375</v>
      </c>
      <c r="N66">
        <f t="shared" si="17"/>
        <v>14336</v>
      </c>
      <c r="O66" s="2">
        <f t="shared" si="18"/>
        <v>4.7619047619047616E-2</v>
      </c>
    </row>
    <row r="67" spans="3:15" x14ac:dyDescent="0.2">
      <c r="C67">
        <v>1024</v>
      </c>
      <c r="D67">
        <v>524288</v>
      </c>
      <c r="E67">
        <v>573440</v>
      </c>
      <c r="F67">
        <v>544768</v>
      </c>
      <c r="G67">
        <v>602112</v>
      </c>
      <c r="H67">
        <v>676648</v>
      </c>
      <c r="I67">
        <v>660264</v>
      </c>
      <c r="K67">
        <f t="shared" si="16"/>
        <v>77824</v>
      </c>
      <c r="L67" s="2">
        <f t="shared" si="15"/>
        <v>0.1484375</v>
      </c>
      <c r="N67">
        <f t="shared" si="17"/>
        <v>28672</v>
      </c>
      <c r="O67" s="2">
        <f t="shared" si="18"/>
        <v>4.7619047619047616E-2</v>
      </c>
    </row>
    <row r="68" spans="3:15" x14ac:dyDescent="0.2">
      <c r="C68">
        <v>2048</v>
      </c>
      <c r="D68">
        <v>1048576</v>
      </c>
      <c r="E68">
        <v>1146880</v>
      </c>
      <c r="F68">
        <v>1089536</v>
      </c>
      <c r="G68">
        <v>1204224</v>
      </c>
      <c r="H68">
        <v>1353536</v>
      </c>
      <c r="I68">
        <v>1320768</v>
      </c>
      <c r="K68">
        <f t="shared" si="16"/>
        <v>155648</v>
      </c>
      <c r="L68" s="2">
        <f t="shared" si="15"/>
        <v>0.1484375</v>
      </c>
      <c r="N68">
        <f t="shared" si="17"/>
        <v>57344</v>
      </c>
      <c r="O68" s="2">
        <f t="shared" si="18"/>
        <v>4.7619047619047616E-2</v>
      </c>
    </row>
    <row r="69" spans="3:15" x14ac:dyDescent="0.2">
      <c r="C69">
        <v>4096</v>
      </c>
      <c r="D69">
        <v>2097152</v>
      </c>
      <c r="E69">
        <v>2293760</v>
      </c>
      <c r="F69">
        <v>2179072</v>
      </c>
      <c r="G69">
        <v>2408448</v>
      </c>
      <c r="H69">
        <v>2707432</v>
      </c>
      <c r="I69">
        <v>2641896</v>
      </c>
      <c r="K69">
        <f t="shared" si="16"/>
        <v>311296</v>
      </c>
      <c r="L69" s="2">
        <f t="shared" si="15"/>
        <v>0.1484375</v>
      </c>
      <c r="N69">
        <f t="shared" si="17"/>
        <v>114688</v>
      </c>
      <c r="O69" s="2">
        <f t="shared" si="18"/>
        <v>4.7619047619047616E-2</v>
      </c>
    </row>
    <row r="70" spans="3:15" x14ac:dyDescent="0.2">
      <c r="C70">
        <v>8192</v>
      </c>
      <c r="D70">
        <v>4194304</v>
      </c>
      <c r="E70">
        <v>4587520</v>
      </c>
      <c r="F70">
        <v>4358144</v>
      </c>
      <c r="G70">
        <v>4816896</v>
      </c>
      <c r="H70">
        <v>5415312</v>
      </c>
      <c r="I70">
        <v>5284240</v>
      </c>
      <c r="K70">
        <f t="shared" si="16"/>
        <v>622592</v>
      </c>
      <c r="L70" s="2">
        <f t="shared" si="15"/>
        <v>0.1484375</v>
      </c>
      <c r="N70">
        <f t="shared" si="17"/>
        <v>229376</v>
      </c>
      <c r="O70" s="2">
        <f t="shared" si="18"/>
        <v>4.7619047619047616E-2</v>
      </c>
    </row>
    <row r="71" spans="3:15" x14ac:dyDescent="0.2">
      <c r="C71" s="1">
        <v>16384</v>
      </c>
      <c r="D71">
        <v>8388608</v>
      </c>
      <c r="E71">
        <v>9175040</v>
      </c>
      <c r="F71">
        <v>8716288</v>
      </c>
      <c r="G71">
        <v>9633792</v>
      </c>
      <c r="H71">
        <v>10831160</v>
      </c>
      <c r="I71">
        <v>10569016</v>
      </c>
      <c r="K71">
        <f t="shared" si="16"/>
        <v>1245184</v>
      </c>
      <c r="L71" s="2">
        <f t="shared" si="15"/>
        <v>0.1484375</v>
      </c>
      <c r="N71">
        <f t="shared" si="17"/>
        <v>458752</v>
      </c>
      <c r="O71" s="2">
        <f t="shared" si="18"/>
        <v>4.7619047619047616E-2</v>
      </c>
    </row>
    <row r="72" spans="3:15" x14ac:dyDescent="0.2">
      <c r="C72" s="1">
        <v>32768</v>
      </c>
      <c r="D72">
        <v>16777216</v>
      </c>
      <c r="E72">
        <v>18350080</v>
      </c>
      <c r="F72">
        <v>17432576</v>
      </c>
      <c r="G72">
        <v>19267584</v>
      </c>
      <c r="H72">
        <v>21662880</v>
      </c>
      <c r="I72">
        <v>21138592</v>
      </c>
      <c r="K72">
        <f t="shared" si="16"/>
        <v>2490368</v>
      </c>
      <c r="L72" s="2">
        <f t="shared" si="15"/>
        <v>0.1484375</v>
      </c>
      <c r="N72">
        <f t="shared" si="17"/>
        <v>917504</v>
      </c>
      <c r="O72" s="2">
        <f t="shared" si="18"/>
        <v>4.7619047619047616E-2</v>
      </c>
    </row>
    <row r="73" spans="3:15" x14ac:dyDescent="0.2">
      <c r="C73" s="1"/>
      <c r="L73" s="2"/>
    </row>
    <row r="74" spans="3:15" x14ac:dyDescent="0.2">
      <c r="C74" t="s">
        <v>19</v>
      </c>
    </row>
    <row r="75" spans="3:15" x14ac:dyDescent="0.2">
      <c r="C75" t="s">
        <v>2</v>
      </c>
      <c r="D75" t="s">
        <v>1</v>
      </c>
      <c r="E75" t="s">
        <v>0</v>
      </c>
      <c r="F75" t="s">
        <v>3</v>
      </c>
      <c r="G75" t="s">
        <v>4</v>
      </c>
      <c r="H75" t="s">
        <v>37</v>
      </c>
      <c r="I75" t="s">
        <v>38</v>
      </c>
      <c r="K75" t="s">
        <v>10</v>
      </c>
      <c r="L75" t="s">
        <v>11</v>
      </c>
      <c r="N75" t="s">
        <v>13</v>
      </c>
      <c r="O75" t="s">
        <v>12</v>
      </c>
    </row>
    <row r="76" spans="3:15" x14ac:dyDescent="0.2">
      <c r="C76">
        <v>32</v>
      </c>
      <c r="D76">
        <v>32768</v>
      </c>
      <c r="E76">
        <v>34304</v>
      </c>
      <c r="F76">
        <v>33408</v>
      </c>
      <c r="G76">
        <v>35200</v>
      </c>
      <c r="H76">
        <v>37504</v>
      </c>
      <c r="I76">
        <v>36992</v>
      </c>
      <c r="K76">
        <f>G76-D76</f>
        <v>2432</v>
      </c>
      <c r="L76" s="2">
        <f t="shared" ref="L76:L86" si="19">K76/D76</f>
        <v>7.421875E-2</v>
      </c>
      <c r="N76">
        <f>$G76-E76</f>
        <v>896</v>
      </c>
      <c r="O76" s="2">
        <f>N76/G76</f>
        <v>2.5454545454545455E-2</v>
      </c>
    </row>
    <row r="77" spans="3:15" x14ac:dyDescent="0.2">
      <c r="C77">
        <v>64</v>
      </c>
      <c r="D77">
        <v>65536</v>
      </c>
      <c r="E77">
        <v>68608</v>
      </c>
      <c r="F77">
        <v>66816</v>
      </c>
      <c r="G77">
        <v>70400</v>
      </c>
      <c r="H77">
        <v>74952</v>
      </c>
      <c r="I77">
        <v>73928</v>
      </c>
      <c r="K77">
        <f t="shared" ref="K77:K86" si="20">G77-D77</f>
        <v>4864</v>
      </c>
      <c r="L77" s="2">
        <f t="shared" si="19"/>
        <v>7.421875E-2</v>
      </c>
      <c r="N77">
        <f t="shared" ref="N77:N86" si="21">$G77-E77</f>
        <v>1792</v>
      </c>
      <c r="O77" s="2">
        <f t="shared" ref="O77:O86" si="22">N77/G77</f>
        <v>2.5454545454545455E-2</v>
      </c>
    </row>
    <row r="78" spans="3:15" x14ac:dyDescent="0.2">
      <c r="C78">
        <v>128</v>
      </c>
      <c r="D78">
        <v>131072</v>
      </c>
      <c r="E78">
        <v>137216</v>
      </c>
      <c r="F78">
        <v>133632</v>
      </c>
      <c r="G78">
        <v>140800</v>
      </c>
      <c r="H78">
        <v>150000</v>
      </c>
      <c r="I78">
        <v>147952</v>
      </c>
      <c r="K78">
        <f t="shared" si="20"/>
        <v>9728</v>
      </c>
      <c r="L78" s="2">
        <f t="shared" si="19"/>
        <v>7.421875E-2</v>
      </c>
      <c r="N78">
        <f t="shared" si="21"/>
        <v>3584</v>
      </c>
      <c r="O78" s="2">
        <f t="shared" si="22"/>
        <v>2.5454545454545455E-2</v>
      </c>
    </row>
    <row r="79" spans="3:15" x14ac:dyDescent="0.2">
      <c r="C79">
        <v>256</v>
      </c>
      <c r="D79">
        <v>262144</v>
      </c>
      <c r="E79">
        <v>274432</v>
      </c>
      <c r="F79">
        <v>267264</v>
      </c>
      <c r="G79">
        <v>281600</v>
      </c>
      <c r="H79">
        <v>300120</v>
      </c>
      <c r="I79">
        <v>296024</v>
      </c>
      <c r="K79">
        <f t="shared" si="20"/>
        <v>19456</v>
      </c>
      <c r="L79" s="2">
        <f t="shared" si="19"/>
        <v>7.421875E-2</v>
      </c>
      <c r="N79">
        <f t="shared" si="21"/>
        <v>7168</v>
      </c>
      <c r="O79" s="2">
        <f t="shared" si="22"/>
        <v>2.5454545454545455E-2</v>
      </c>
    </row>
    <row r="80" spans="3:15" x14ac:dyDescent="0.2">
      <c r="C80">
        <v>512</v>
      </c>
      <c r="D80">
        <v>524288</v>
      </c>
      <c r="E80">
        <v>548864</v>
      </c>
      <c r="F80">
        <v>534528</v>
      </c>
      <c r="G80">
        <v>563200</v>
      </c>
      <c r="H80">
        <v>600384</v>
      </c>
      <c r="I80">
        <v>592192</v>
      </c>
      <c r="K80">
        <f t="shared" si="20"/>
        <v>38912</v>
      </c>
      <c r="L80" s="2">
        <f t="shared" si="19"/>
        <v>7.421875E-2</v>
      </c>
      <c r="N80">
        <f t="shared" si="21"/>
        <v>14336</v>
      </c>
      <c r="O80" s="2">
        <f t="shared" si="22"/>
        <v>2.5454545454545455E-2</v>
      </c>
    </row>
    <row r="81" spans="3:15" x14ac:dyDescent="0.2">
      <c r="C81">
        <v>1024</v>
      </c>
      <c r="D81">
        <v>1048576</v>
      </c>
      <c r="E81">
        <v>1097728</v>
      </c>
      <c r="F81">
        <v>1069056</v>
      </c>
      <c r="G81">
        <v>1126400</v>
      </c>
      <c r="H81">
        <v>1200936</v>
      </c>
      <c r="I81">
        <v>1184552</v>
      </c>
      <c r="K81">
        <f t="shared" si="20"/>
        <v>77824</v>
      </c>
      <c r="L81" s="2">
        <f t="shared" si="19"/>
        <v>7.421875E-2</v>
      </c>
      <c r="N81">
        <f t="shared" si="21"/>
        <v>28672</v>
      </c>
      <c r="O81" s="2">
        <f t="shared" si="22"/>
        <v>2.5454545454545455E-2</v>
      </c>
    </row>
    <row r="82" spans="3:15" x14ac:dyDescent="0.2">
      <c r="C82">
        <v>2048</v>
      </c>
      <c r="D82">
        <v>2097152</v>
      </c>
      <c r="E82">
        <v>2195456</v>
      </c>
      <c r="F82">
        <v>2138112</v>
      </c>
      <c r="G82">
        <v>2252800</v>
      </c>
      <c r="H82">
        <v>2402112</v>
      </c>
      <c r="I82">
        <v>2369344</v>
      </c>
      <c r="K82">
        <f t="shared" si="20"/>
        <v>155648</v>
      </c>
      <c r="L82" s="2">
        <f t="shared" si="19"/>
        <v>7.421875E-2</v>
      </c>
      <c r="N82">
        <f t="shared" si="21"/>
        <v>57344</v>
      </c>
      <c r="O82" s="2">
        <f t="shared" si="22"/>
        <v>2.5454545454545455E-2</v>
      </c>
    </row>
    <row r="83" spans="3:15" x14ac:dyDescent="0.2">
      <c r="C83">
        <v>4096</v>
      </c>
      <c r="D83">
        <v>4194304</v>
      </c>
      <c r="E83">
        <v>4390912</v>
      </c>
      <c r="F83">
        <v>4276224</v>
      </c>
      <c r="G83">
        <v>4505600</v>
      </c>
      <c r="H83">
        <v>4804584</v>
      </c>
      <c r="I83">
        <v>4739048</v>
      </c>
      <c r="K83">
        <f t="shared" si="20"/>
        <v>311296</v>
      </c>
      <c r="L83" s="2">
        <f t="shared" si="19"/>
        <v>7.421875E-2</v>
      </c>
      <c r="N83">
        <f t="shared" si="21"/>
        <v>114688</v>
      </c>
      <c r="O83" s="2">
        <f t="shared" si="22"/>
        <v>2.5454545454545455E-2</v>
      </c>
    </row>
    <row r="84" spans="3:15" x14ac:dyDescent="0.2">
      <c r="C84">
        <v>8192</v>
      </c>
      <c r="D84">
        <v>8388608</v>
      </c>
      <c r="E84">
        <v>8781824</v>
      </c>
      <c r="F84">
        <v>8552448</v>
      </c>
      <c r="G84">
        <v>9011200</v>
      </c>
      <c r="H84">
        <v>9609616</v>
      </c>
      <c r="I84">
        <v>9478544</v>
      </c>
      <c r="K84">
        <f t="shared" si="20"/>
        <v>622592</v>
      </c>
      <c r="L84" s="2">
        <f t="shared" si="19"/>
        <v>7.421875E-2</v>
      </c>
      <c r="N84">
        <f t="shared" si="21"/>
        <v>229376</v>
      </c>
      <c r="O84" s="2">
        <f t="shared" si="22"/>
        <v>2.5454545454545455E-2</v>
      </c>
    </row>
    <row r="85" spans="3:15" x14ac:dyDescent="0.2">
      <c r="C85" s="1">
        <v>16384</v>
      </c>
      <c r="D85">
        <v>16777216</v>
      </c>
      <c r="E85">
        <v>17563648</v>
      </c>
      <c r="F85">
        <v>17104896</v>
      </c>
      <c r="G85">
        <v>18022400</v>
      </c>
      <c r="H85">
        <v>19219768</v>
      </c>
      <c r="I85">
        <v>18957624</v>
      </c>
      <c r="K85">
        <f t="shared" si="20"/>
        <v>1245184</v>
      </c>
      <c r="L85" s="2">
        <f t="shared" si="19"/>
        <v>7.421875E-2</v>
      </c>
      <c r="N85">
        <f t="shared" si="21"/>
        <v>458752</v>
      </c>
      <c r="O85" s="2">
        <f t="shared" si="22"/>
        <v>2.5454545454545455E-2</v>
      </c>
    </row>
    <row r="86" spans="3:15" x14ac:dyDescent="0.2">
      <c r="C86" s="1">
        <v>32768</v>
      </c>
      <c r="D86">
        <v>33554432</v>
      </c>
      <c r="E86">
        <v>35127296</v>
      </c>
      <c r="F86">
        <v>34209792</v>
      </c>
      <c r="G86">
        <v>36044800</v>
      </c>
      <c r="H86">
        <v>38440096</v>
      </c>
      <c r="I86">
        <v>37915808</v>
      </c>
      <c r="K86">
        <f t="shared" si="20"/>
        <v>2490368</v>
      </c>
      <c r="L86" s="2">
        <f t="shared" si="19"/>
        <v>7.421875E-2</v>
      </c>
      <c r="N86">
        <f t="shared" si="21"/>
        <v>917504</v>
      </c>
      <c r="O86" s="2">
        <f t="shared" si="22"/>
        <v>2.5454545454545455E-2</v>
      </c>
    </row>
    <row r="88" spans="3:15" x14ac:dyDescent="0.2">
      <c r="C88" s="1"/>
    </row>
    <row r="89" spans="3:15" x14ac:dyDescent="0.2">
      <c r="C89" t="s">
        <v>6</v>
      </c>
    </row>
    <row r="90" spans="3:15" x14ac:dyDescent="0.2">
      <c r="C90" t="s">
        <v>2</v>
      </c>
      <c r="D90" t="s">
        <v>1</v>
      </c>
      <c r="E90" t="s">
        <v>0</v>
      </c>
      <c r="F90" t="s">
        <v>3</v>
      </c>
      <c r="G90" t="s">
        <v>4</v>
      </c>
      <c r="H90" t="s">
        <v>37</v>
      </c>
      <c r="I90" t="s">
        <v>38</v>
      </c>
      <c r="K90" t="s">
        <v>10</v>
      </c>
      <c r="L90" t="s">
        <v>11</v>
      </c>
      <c r="N90" t="s">
        <v>13</v>
      </c>
      <c r="O90" t="s">
        <v>12</v>
      </c>
    </row>
    <row r="91" spans="3:15" x14ac:dyDescent="0.2">
      <c r="C91">
        <v>32</v>
      </c>
      <c r="D91">
        <v>65536</v>
      </c>
      <c r="E91">
        <v>67072</v>
      </c>
      <c r="F91">
        <v>66176</v>
      </c>
      <c r="G91">
        <v>67968</v>
      </c>
      <c r="H91">
        <v>70272</v>
      </c>
      <c r="I91">
        <v>69760</v>
      </c>
      <c r="K91">
        <f>G91-D91</f>
        <v>2432</v>
      </c>
      <c r="L91" s="2">
        <f t="shared" ref="L91:L101" si="23">K91/D91</f>
        <v>3.7109375E-2</v>
      </c>
      <c r="N91">
        <f>$G91-E91</f>
        <v>896</v>
      </c>
      <c r="O91" s="2">
        <f>N91/G91</f>
        <v>1.3182674199623353E-2</v>
      </c>
    </row>
    <row r="92" spans="3:15" x14ac:dyDescent="0.2">
      <c r="C92">
        <v>64</v>
      </c>
      <c r="D92">
        <v>131072</v>
      </c>
      <c r="E92">
        <v>134144</v>
      </c>
      <c r="F92">
        <v>132352</v>
      </c>
      <c r="G92">
        <v>135936</v>
      </c>
      <c r="H92">
        <v>140488</v>
      </c>
      <c r="I92">
        <v>139464</v>
      </c>
      <c r="K92">
        <f t="shared" ref="K92:K101" si="24">G92-D92</f>
        <v>4864</v>
      </c>
      <c r="L92" s="2">
        <f t="shared" si="23"/>
        <v>3.7109375E-2</v>
      </c>
      <c r="N92">
        <f t="shared" ref="N92:N101" si="25">$G92-E92</f>
        <v>1792</v>
      </c>
      <c r="O92" s="2">
        <f t="shared" ref="O92:O101" si="26">N92/G92</f>
        <v>1.3182674199623353E-2</v>
      </c>
    </row>
    <row r="93" spans="3:15" x14ac:dyDescent="0.2">
      <c r="C93">
        <v>128</v>
      </c>
      <c r="D93">
        <v>262144</v>
      </c>
      <c r="E93">
        <v>268288</v>
      </c>
      <c r="F93">
        <v>264704</v>
      </c>
      <c r="G93">
        <v>271872</v>
      </c>
      <c r="H93">
        <v>281072</v>
      </c>
      <c r="I93">
        <v>279024</v>
      </c>
      <c r="K93">
        <f t="shared" si="24"/>
        <v>9728</v>
      </c>
      <c r="L93" s="2">
        <f t="shared" si="23"/>
        <v>3.7109375E-2</v>
      </c>
      <c r="N93">
        <f t="shared" si="25"/>
        <v>3584</v>
      </c>
      <c r="O93" s="2">
        <f t="shared" si="26"/>
        <v>1.3182674199623353E-2</v>
      </c>
    </row>
    <row r="94" spans="3:15" x14ac:dyDescent="0.2">
      <c r="C94">
        <v>256</v>
      </c>
      <c r="D94">
        <v>524288</v>
      </c>
      <c r="E94">
        <v>536576</v>
      </c>
      <c r="F94">
        <v>529408</v>
      </c>
      <c r="G94">
        <v>543744</v>
      </c>
      <c r="H94">
        <v>562264</v>
      </c>
      <c r="I94">
        <v>558168</v>
      </c>
      <c r="K94">
        <f t="shared" si="24"/>
        <v>19456</v>
      </c>
      <c r="L94" s="2">
        <f t="shared" si="23"/>
        <v>3.7109375E-2</v>
      </c>
      <c r="N94">
        <f t="shared" si="25"/>
        <v>7168</v>
      </c>
      <c r="O94" s="2">
        <f t="shared" si="26"/>
        <v>1.3182674199623353E-2</v>
      </c>
    </row>
    <row r="95" spans="3:15" x14ac:dyDescent="0.2">
      <c r="C95">
        <v>512</v>
      </c>
      <c r="D95">
        <v>1048576</v>
      </c>
      <c r="E95">
        <v>1073152</v>
      </c>
      <c r="F95">
        <v>1058816</v>
      </c>
      <c r="G95">
        <v>1087488</v>
      </c>
      <c r="H95">
        <v>1124672</v>
      </c>
      <c r="I95">
        <v>1116480</v>
      </c>
      <c r="K95">
        <f t="shared" si="24"/>
        <v>38912</v>
      </c>
      <c r="L95" s="2">
        <f t="shared" si="23"/>
        <v>3.7109375E-2</v>
      </c>
      <c r="N95">
        <f t="shared" si="25"/>
        <v>14336</v>
      </c>
      <c r="O95" s="2">
        <f t="shared" si="26"/>
        <v>1.3182674199623353E-2</v>
      </c>
    </row>
    <row r="96" spans="3:15" x14ac:dyDescent="0.2">
      <c r="C96">
        <v>1024</v>
      </c>
      <c r="D96">
        <v>2097152</v>
      </c>
      <c r="E96">
        <v>2146304</v>
      </c>
      <c r="F96">
        <v>2117632</v>
      </c>
      <c r="G96">
        <v>2174976</v>
      </c>
      <c r="H96">
        <v>2249512</v>
      </c>
      <c r="I96">
        <v>2233128</v>
      </c>
      <c r="K96">
        <f t="shared" si="24"/>
        <v>77824</v>
      </c>
      <c r="L96" s="2">
        <f t="shared" si="23"/>
        <v>3.7109375E-2</v>
      </c>
      <c r="N96">
        <f t="shared" si="25"/>
        <v>28672</v>
      </c>
      <c r="O96" s="2">
        <f t="shared" si="26"/>
        <v>1.3182674199623353E-2</v>
      </c>
    </row>
    <row r="97" spans="3:15" x14ac:dyDescent="0.2">
      <c r="C97">
        <v>2048</v>
      </c>
      <c r="D97">
        <v>4194304</v>
      </c>
      <c r="E97">
        <v>4292608</v>
      </c>
      <c r="F97">
        <v>4235264</v>
      </c>
      <c r="G97">
        <v>4349952</v>
      </c>
      <c r="H97">
        <v>4499264</v>
      </c>
      <c r="I97">
        <v>4466496</v>
      </c>
      <c r="K97">
        <f t="shared" si="24"/>
        <v>155648</v>
      </c>
      <c r="L97" s="2">
        <f t="shared" si="23"/>
        <v>3.7109375E-2</v>
      </c>
      <c r="N97">
        <f t="shared" si="25"/>
        <v>57344</v>
      </c>
      <c r="O97" s="2">
        <f t="shared" si="26"/>
        <v>1.3182674199623353E-2</v>
      </c>
    </row>
    <row r="98" spans="3:15" x14ac:dyDescent="0.2">
      <c r="C98">
        <v>4096</v>
      </c>
      <c r="D98">
        <v>8388608</v>
      </c>
      <c r="E98">
        <v>8585216</v>
      </c>
      <c r="F98">
        <v>8470528</v>
      </c>
      <c r="G98">
        <v>8699904</v>
      </c>
      <c r="H98">
        <v>8998888</v>
      </c>
      <c r="I98">
        <v>8933352</v>
      </c>
      <c r="K98">
        <f t="shared" si="24"/>
        <v>311296</v>
      </c>
      <c r="L98" s="2">
        <f t="shared" si="23"/>
        <v>3.7109375E-2</v>
      </c>
      <c r="N98">
        <f t="shared" si="25"/>
        <v>114688</v>
      </c>
      <c r="O98" s="2">
        <f t="shared" si="26"/>
        <v>1.3182674199623353E-2</v>
      </c>
    </row>
    <row r="99" spans="3:15" x14ac:dyDescent="0.2">
      <c r="C99">
        <v>8192</v>
      </c>
      <c r="D99">
        <v>16777216</v>
      </c>
      <c r="E99">
        <v>17170432</v>
      </c>
      <c r="F99">
        <v>16941056</v>
      </c>
      <c r="G99">
        <v>17399808</v>
      </c>
      <c r="H99">
        <v>17998224</v>
      </c>
      <c r="I99">
        <v>17867152</v>
      </c>
      <c r="K99">
        <f t="shared" si="24"/>
        <v>622592</v>
      </c>
      <c r="L99" s="2">
        <f t="shared" si="23"/>
        <v>3.7109375E-2</v>
      </c>
      <c r="N99">
        <f t="shared" si="25"/>
        <v>229376</v>
      </c>
      <c r="O99" s="2">
        <f t="shared" si="26"/>
        <v>1.3182674199623353E-2</v>
      </c>
    </row>
    <row r="100" spans="3:15" x14ac:dyDescent="0.2">
      <c r="C100" s="1">
        <v>16384</v>
      </c>
      <c r="D100">
        <v>33554432</v>
      </c>
      <c r="E100">
        <v>34340864</v>
      </c>
      <c r="F100">
        <v>33882112</v>
      </c>
      <c r="G100">
        <v>34799616</v>
      </c>
      <c r="H100">
        <v>35996984</v>
      </c>
      <c r="I100">
        <v>35734840</v>
      </c>
      <c r="K100">
        <f t="shared" si="24"/>
        <v>1245184</v>
      </c>
      <c r="L100" s="2">
        <f t="shared" si="23"/>
        <v>3.7109375E-2</v>
      </c>
      <c r="N100">
        <f t="shared" si="25"/>
        <v>458752</v>
      </c>
      <c r="O100" s="2">
        <f t="shared" si="26"/>
        <v>1.3182674199623353E-2</v>
      </c>
    </row>
    <row r="101" spans="3:15" x14ac:dyDescent="0.2">
      <c r="C101" s="1">
        <v>32768</v>
      </c>
      <c r="D101">
        <v>67108864</v>
      </c>
      <c r="E101">
        <v>68681728</v>
      </c>
      <c r="F101">
        <v>67764224</v>
      </c>
      <c r="G101">
        <v>69599232</v>
      </c>
      <c r="H101">
        <v>71994528</v>
      </c>
      <c r="I101">
        <v>71470240</v>
      </c>
      <c r="K101">
        <f t="shared" si="24"/>
        <v>2490368</v>
      </c>
      <c r="L101" s="2">
        <f t="shared" si="23"/>
        <v>3.7109375E-2</v>
      </c>
      <c r="N101">
        <f t="shared" si="25"/>
        <v>917504</v>
      </c>
      <c r="O101" s="2">
        <f t="shared" si="26"/>
        <v>1.3182674199623353E-2</v>
      </c>
    </row>
    <row r="102" spans="3:15" x14ac:dyDescent="0.2">
      <c r="C102" s="1"/>
      <c r="L102" s="2"/>
    </row>
    <row r="103" spans="3:15" x14ac:dyDescent="0.2">
      <c r="C103" s="1"/>
      <c r="L103" s="2"/>
    </row>
    <row r="104" spans="3:15" x14ac:dyDescent="0.2">
      <c r="C104" t="s">
        <v>9</v>
      </c>
    </row>
    <row r="105" spans="3:15" x14ac:dyDescent="0.2">
      <c r="C105" t="s">
        <v>2</v>
      </c>
      <c r="D105" t="s">
        <v>1</v>
      </c>
      <c r="E105" t="s">
        <v>0</v>
      </c>
      <c r="F105" t="s">
        <v>3</v>
      </c>
      <c r="G105" t="s">
        <v>4</v>
      </c>
      <c r="H105" t="s">
        <v>37</v>
      </c>
      <c r="I105" t="s">
        <v>38</v>
      </c>
      <c r="K105" t="s">
        <v>10</v>
      </c>
      <c r="L105" t="s">
        <v>11</v>
      </c>
      <c r="N105" t="s">
        <v>13</v>
      </c>
      <c r="O105" t="s">
        <v>12</v>
      </c>
    </row>
    <row r="106" spans="3:15" x14ac:dyDescent="0.2">
      <c r="C106">
        <v>32</v>
      </c>
      <c r="D106">
        <v>131072</v>
      </c>
      <c r="E106">
        <v>132608</v>
      </c>
      <c r="F106">
        <v>131712</v>
      </c>
      <c r="G106">
        <v>133504</v>
      </c>
      <c r="H106">
        <v>135808</v>
      </c>
      <c r="I106">
        <v>135296</v>
      </c>
      <c r="K106">
        <f>G106-D106</f>
        <v>2432</v>
      </c>
      <c r="L106" s="2">
        <f t="shared" ref="L106:L116" si="27">K106/D106</f>
        <v>1.85546875E-2</v>
      </c>
      <c r="N106">
        <f>$G106-E106</f>
        <v>896</v>
      </c>
      <c r="O106" s="2">
        <f>N106/G106</f>
        <v>6.7114093959731542E-3</v>
      </c>
    </row>
    <row r="107" spans="3:15" x14ac:dyDescent="0.2">
      <c r="C107">
        <v>64</v>
      </c>
      <c r="D107">
        <v>262144</v>
      </c>
      <c r="E107">
        <v>265216</v>
      </c>
      <c r="F107">
        <v>263424</v>
      </c>
      <c r="G107">
        <v>267008</v>
      </c>
      <c r="H107">
        <v>271560</v>
      </c>
      <c r="I107">
        <v>270536</v>
      </c>
      <c r="K107">
        <f t="shared" ref="K107:K116" si="28">G107-D107</f>
        <v>4864</v>
      </c>
      <c r="L107" s="2">
        <f t="shared" si="27"/>
        <v>1.85546875E-2</v>
      </c>
      <c r="N107">
        <f t="shared" ref="N107:N116" si="29">$G107-E107</f>
        <v>1792</v>
      </c>
      <c r="O107" s="2">
        <f t="shared" ref="O107:O116" si="30">N107/G107</f>
        <v>6.7114093959731542E-3</v>
      </c>
    </row>
    <row r="108" spans="3:15" x14ac:dyDescent="0.2">
      <c r="C108">
        <v>128</v>
      </c>
      <c r="D108">
        <v>524288</v>
      </c>
      <c r="E108">
        <v>530432</v>
      </c>
      <c r="F108">
        <v>526848</v>
      </c>
      <c r="G108">
        <v>534016</v>
      </c>
      <c r="H108">
        <v>543216</v>
      </c>
      <c r="I108">
        <v>541168</v>
      </c>
      <c r="K108">
        <f t="shared" si="28"/>
        <v>9728</v>
      </c>
      <c r="L108" s="2">
        <f t="shared" si="27"/>
        <v>1.85546875E-2</v>
      </c>
      <c r="N108">
        <f t="shared" si="29"/>
        <v>3584</v>
      </c>
      <c r="O108" s="2">
        <f t="shared" si="30"/>
        <v>6.7114093959731542E-3</v>
      </c>
    </row>
    <row r="109" spans="3:15" x14ac:dyDescent="0.2">
      <c r="C109">
        <v>256</v>
      </c>
      <c r="D109">
        <v>1048576</v>
      </c>
      <c r="E109">
        <v>1060864</v>
      </c>
      <c r="F109">
        <v>1053696</v>
      </c>
      <c r="G109">
        <v>1068032</v>
      </c>
      <c r="H109">
        <v>1086552</v>
      </c>
      <c r="I109">
        <v>1082456</v>
      </c>
      <c r="K109">
        <f t="shared" si="28"/>
        <v>19456</v>
      </c>
      <c r="L109" s="2">
        <f t="shared" si="27"/>
        <v>1.85546875E-2</v>
      </c>
      <c r="N109">
        <f t="shared" si="29"/>
        <v>7168</v>
      </c>
      <c r="O109" s="2">
        <f t="shared" si="30"/>
        <v>6.7114093959731542E-3</v>
      </c>
    </row>
    <row r="110" spans="3:15" x14ac:dyDescent="0.2">
      <c r="C110">
        <v>512</v>
      </c>
      <c r="D110">
        <v>2097152</v>
      </c>
      <c r="E110">
        <v>2121728</v>
      </c>
      <c r="F110">
        <v>2107392</v>
      </c>
      <c r="G110">
        <v>2136064</v>
      </c>
      <c r="H110">
        <v>2173248</v>
      </c>
      <c r="I110">
        <v>2165056</v>
      </c>
      <c r="K110">
        <f t="shared" si="28"/>
        <v>38912</v>
      </c>
      <c r="L110" s="2">
        <f t="shared" si="27"/>
        <v>1.85546875E-2</v>
      </c>
      <c r="N110">
        <f t="shared" si="29"/>
        <v>14336</v>
      </c>
      <c r="O110" s="2">
        <f t="shared" si="30"/>
        <v>6.7114093959731542E-3</v>
      </c>
    </row>
    <row r="111" spans="3:15" x14ac:dyDescent="0.2">
      <c r="C111">
        <v>1024</v>
      </c>
      <c r="D111">
        <v>4194304</v>
      </c>
      <c r="E111">
        <v>4243456</v>
      </c>
      <c r="F111">
        <v>4214784</v>
      </c>
      <c r="G111">
        <v>4272128</v>
      </c>
      <c r="H111">
        <v>4346664</v>
      </c>
      <c r="I111">
        <v>4330280</v>
      </c>
      <c r="K111">
        <f t="shared" si="28"/>
        <v>77824</v>
      </c>
      <c r="L111" s="2">
        <f t="shared" si="27"/>
        <v>1.85546875E-2</v>
      </c>
      <c r="N111">
        <f t="shared" si="29"/>
        <v>28672</v>
      </c>
      <c r="O111" s="2">
        <f t="shared" si="30"/>
        <v>6.7114093959731542E-3</v>
      </c>
    </row>
    <row r="112" spans="3:15" x14ac:dyDescent="0.2">
      <c r="C112">
        <v>2048</v>
      </c>
      <c r="D112">
        <v>8388608</v>
      </c>
      <c r="E112">
        <v>8486912</v>
      </c>
      <c r="F112">
        <v>8429568</v>
      </c>
      <c r="G112">
        <v>8544256</v>
      </c>
      <c r="H112">
        <v>8693568</v>
      </c>
      <c r="I112">
        <v>8660800</v>
      </c>
      <c r="K112">
        <f t="shared" si="28"/>
        <v>155648</v>
      </c>
      <c r="L112" s="2">
        <f t="shared" si="27"/>
        <v>1.85546875E-2</v>
      </c>
      <c r="N112">
        <f t="shared" si="29"/>
        <v>57344</v>
      </c>
      <c r="O112" s="2">
        <f t="shared" si="30"/>
        <v>6.7114093959731542E-3</v>
      </c>
    </row>
    <row r="113" spans="3:15" x14ac:dyDescent="0.2">
      <c r="C113">
        <v>4096</v>
      </c>
      <c r="D113">
        <v>16777216</v>
      </c>
      <c r="E113">
        <v>16973824</v>
      </c>
      <c r="F113">
        <v>16859136</v>
      </c>
      <c r="G113">
        <v>17088512</v>
      </c>
      <c r="H113">
        <v>17387496</v>
      </c>
      <c r="I113">
        <v>17321960</v>
      </c>
      <c r="K113">
        <f t="shared" si="28"/>
        <v>311296</v>
      </c>
      <c r="L113" s="2">
        <f t="shared" si="27"/>
        <v>1.85546875E-2</v>
      </c>
      <c r="N113">
        <f t="shared" si="29"/>
        <v>114688</v>
      </c>
      <c r="O113" s="2">
        <f t="shared" si="30"/>
        <v>6.7114093959731542E-3</v>
      </c>
    </row>
    <row r="114" spans="3:15" x14ac:dyDescent="0.2">
      <c r="C114">
        <v>8192</v>
      </c>
      <c r="D114">
        <v>33554432</v>
      </c>
      <c r="E114">
        <v>33947648</v>
      </c>
      <c r="F114">
        <v>33718272</v>
      </c>
      <c r="G114">
        <v>34177024</v>
      </c>
      <c r="H114">
        <v>34775440</v>
      </c>
      <c r="I114">
        <v>34644368</v>
      </c>
      <c r="K114">
        <f t="shared" si="28"/>
        <v>622592</v>
      </c>
      <c r="L114" s="2">
        <f t="shared" si="27"/>
        <v>1.85546875E-2</v>
      </c>
      <c r="N114">
        <f t="shared" si="29"/>
        <v>229376</v>
      </c>
      <c r="O114" s="2">
        <f t="shared" si="30"/>
        <v>6.7114093959731542E-3</v>
      </c>
    </row>
    <row r="115" spans="3:15" x14ac:dyDescent="0.2">
      <c r="C115" s="1">
        <v>16384</v>
      </c>
      <c r="D115">
        <v>67108864</v>
      </c>
      <c r="E115">
        <v>67895296</v>
      </c>
      <c r="F115">
        <v>67436544</v>
      </c>
      <c r="G115">
        <v>68354048</v>
      </c>
      <c r="H115">
        <v>69551416</v>
      </c>
      <c r="I115">
        <v>69289272</v>
      </c>
      <c r="K115">
        <f t="shared" si="28"/>
        <v>1245184</v>
      </c>
      <c r="L115" s="2">
        <f t="shared" si="27"/>
        <v>1.85546875E-2</v>
      </c>
      <c r="N115">
        <f t="shared" si="29"/>
        <v>458752</v>
      </c>
      <c r="O115" s="2">
        <f t="shared" si="30"/>
        <v>6.7114093959731542E-3</v>
      </c>
    </row>
    <row r="116" spans="3:15" x14ac:dyDescent="0.2">
      <c r="C116" s="1">
        <v>32768</v>
      </c>
      <c r="D116">
        <v>134217728</v>
      </c>
      <c r="E116">
        <v>135790592</v>
      </c>
      <c r="F116">
        <v>134873088</v>
      </c>
      <c r="G116">
        <v>136708096</v>
      </c>
      <c r="H116">
        <v>139103392</v>
      </c>
      <c r="I116">
        <v>138579104</v>
      </c>
      <c r="K116">
        <f t="shared" si="28"/>
        <v>2490368</v>
      </c>
      <c r="L116" s="2">
        <f t="shared" si="27"/>
        <v>1.85546875E-2</v>
      </c>
      <c r="N116">
        <f t="shared" si="29"/>
        <v>917504</v>
      </c>
      <c r="O116" s="2">
        <f t="shared" si="30"/>
        <v>6.7114093959731542E-3</v>
      </c>
    </row>
    <row r="118" spans="3:15" x14ac:dyDescent="0.2">
      <c r="C118" t="s">
        <v>7</v>
      </c>
      <c r="D118" t="s">
        <v>8</v>
      </c>
      <c r="E118" t="s">
        <v>14</v>
      </c>
      <c r="F118" t="s">
        <v>21</v>
      </c>
    </row>
    <row r="119" spans="3:15" x14ac:dyDescent="0.2">
      <c r="C119">
        <v>32</v>
      </c>
      <c r="D119">
        <f>G15-D15</f>
        <v>2490368</v>
      </c>
      <c r="E119" s="2">
        <f>L5</f>
        <v>2.375</v>
      </c>
      <c r="F119" s="2">
        <f>O5</f>
        <v>0.25925925925925924</v>
      </c>
    </row>
    <row r="120" spans="3:15" x14ac:dyDescent="0.2">
      <c r="C120">
        <v>64</v>
      </c>
      <c r="D120">
        <f>G30-D30</f>
        <v>2490368</v>
      </c>
      <c r="E120" s="2">
        <f>L20</f>
        <v>1.1875</v>
      </c>
      <c r="F120" s="2">
        <f>O20</f>
        <v>0.2</v>
      </c>
    </row>
    <row r="121" spans="3:15" x14ac:dyDescent="0.2">
      <c r="C121">
        <v>128</v>
      </c>
      <c r="D121">
        <f>G44-D44</f>
        <v>2490368</v>
      </c>
      <c r="E121" s="2">
        <f>L34</f>
        <v>0.59375</v>
      </c>
      <c r="F121" s="2">
        <f>O34</f>
        <v>0.13725490196078433</v>
      </c>
    </row>
    <row r="122" spans="3:15" x14ac:dyDescent="0.2">
      <c r="C122">
        <v>256</v>
      </c>
      <c r="D122">
        <f>G58-D58</f>
        <v>2490368</v>
      </c>
      <c r="E122" s="2">
        <f>L48</f>
        <v>0.296875</v>
      </c>
      <c r="F122" s="2">
        <f>O48</f>
        <v>8.4337349397590355E-2</v>
      </c>
    </row>
    <row r="123" spans="3:15" x14ac:dyDescent="0.2">
      <c r="C123">
        <v>512</v>
      </c>
      <c r="D123">
        <f>G72-D72</f>
        <v>2490368</v>
      </c>
      <c r="E123" s="2">
        <f>L62</f>
        <v>0.1484375</v>
      </c>
      <c r="F123" s="2">
        <f>O62</f>
        <v>4.7619047619047616E-2</v>
      </c>
    </row>
    <row r="124" spans="3:15" x14ac:dyDescent="0.2">
      <c r="C124">
        <v>1024</v>
      </c>
      <c r="D124">
        <f>G86-D86</f>
        <v>2490368</v>
      </c>
      <c r="E124" s="2">
        <f>L76</f>
        <v>7.421875E-2</v>
      </c>
      <c r="F124" s="2">
        <f>O76</f>
        <v>2.5454545454545455E-2</v>
      </c>
    </row>
    <row r="125" spans="3:15" x14ac:dyDescent="0.2">
      <c r="C125">
        <v>2048</v>
      </c>
      <c r="D125">
        <f>G101-D101</f>
        <v>2490368</v>
      </c>
      <c r="E125" s="2">
        <f>L91</f>
        <v>3.7109375E-2</v>
      </c>
      <c r="F125" s="2">
        <f>O91</f>
        <v>1.3182674199623353E-2</v>
      </c>
    </row>
    <row r="126" spans="3:15" x14ac:dyDescent="0.2">
      <c r="C126">
        <v>4096</v>
      </c>
      <c r="D126">
        <f>G116-D116</f>
        <v>2490368</v>
      </c>
      <c r="E126" s="2">
        <f>L106</f>
        <v>1.85546875E-2</v>
      </c>
      <c r="F126" s="2">
        <f>O106</f>
        <v>6.7114093959731542E-3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D38E-5F04-4043-B2C6-9B4BB7553281}">
  <dimension ref="B3:V158"/>
  <sheetViews>
    <sheetView topLeftCell="A95" workbookViewId="0">
      <selection activeCell="U165" sqref="U165"/>
    </sheetView>
  </sheetViews>
  <sheetFormatPr baseColWidth="10" defaultRowHeight="16" x14ac:dyDescent="0.2"/>
  <cols>
    <col min="2" max="2" width="16.6640625" bestFit="1" customWidth="1"/>
    <col min="3" max="3" width="14.1640625" bestFit="1" customWidth="1"/>
    <col min="5" max="5" width="13.5" bestFit="1" customWidth="1"/>
    <col min="6" max="6" width="13.33203125" bestFit="1" customWidth="1"/>
    <col min="11" max="11" width="13" bestFit="1" customWidth="1"/>
    <col min="12" max="12" width="22" bestFit="1" customWidth="1"/>
    <col min="13" max="13" width="19.5" bestFit="1" customWidth="1"/>
    <col min="20" max="20" width="13" bestFit="1" customWidth="1"/>
    <col min="21" max="21" width="22" bestFit="1" customWidth="1"/>
    <col min="22" max="22" width="34" bestFit="1" customWidth="1"/>
  </cols>
  <sheetData>
    <row r="3" spans="2:6" x14ac:dyDescent="0.2">
      <c r="B3" t="s">
        <v>15</v>
      </c>
    </row>
    <row r="4" spans="2:6" x14ac:dyDescent="0.2">
      <c r="B4" t="s">
        <v>2</v>
      </c>
      <c r="C4" t="s">
        <v>0</v>
      </c>
      <c r="D4" t="s">
        <v>4</v>
      </c>
      <c r="E4" t="s">
        <v>32</v>
      </c>
      <c r="F4" t="s">
        <v>20</v>
      </c>
    </row>
    <row r="5" spans="2:6" x14ac:dyDescent="0.2">
      <c r="B5">
        <v>32</v>
      </c>
      <c r="C5">
        <v>21</v>
      </c>
      <c r="D5">
        <v>10.6</v>
      </c>
      <c r="E5">
        <v>32.700000000000003</v>
      </c>
      <c r="F5">
        <f t="shared" ref="F5:F15" si="0">C5/D5</f>
        <v>1.9811320754716981</v>
      </c>
    </row>
    <row r="6" spans="2:6" x14ac:dyDescent="0.2">
      <c r="B6">
        <v>64</v>
      </c>
      <c r="C6">
        <v>53.1</v>
      </c>
      <c r="D6">
        <v>20.5</v>
      </c>
      <c r="E6">
        <v>68.400000000000006</v>
      </c>
      <c r="F6">
        <f t="shared" si="0"/>
        <v>2.5902439024390245</v>
      </c>
    </row>
    <row r="7" spans="2:6" x14ac:dyDescent="0.2">
      <c r="B7">
        <v>128</v>
      </c>
      <c r="C7">
        <v>134</v>
      </c>
      <c r="D7">
        <v>48</v>
      </c>
      <c r="E7">
        <v>150</v>
      </c>
      <c r="F7">
        <f t="shared" si="0"/>
        <v>2.7916666666666665</v>
      </c>
    </row>
    <row r="8" spans="2:6" x14ac:dyDescent="0.2">
      <c r="B8">
        <v>256</v>
      </c>
      <c r="C8">
        <v>262</v>
      </c>
      <c r="D8">
        <v>89.1</v>
      </c>
      <c r="E8">
        <v>290</v>
      </c>
      <c r="F8">
        <f t="shared" si="0"/>
        <v>2.9405162738496076</v>
      </c>
    </row>
    <row r="9" spans="2:6" x14ac:dyDescent="0.2">
      <c r="B9">
        <v>512</v>
      </c>
      <c r="C9">
        <v>517</v>
      </c>
      <c r="D9">
        <v>169</v>
      </c>
      <c r="E9">
        <v>577</v>
      </c>
      <c r="F9">
        <f t="shared" si="0"/>
        <v>3.059171597633136</v>
      </c>
    </row>
    <row r="10" spans="2:6" x14ac:dyDescent="0.2">
      <c r="B10">
        <v>1024</v>
      </c>
      <c r="C10">
        <v>1045</v>
      </c>
      <c r="D10">
        <v>328</v>
      </c>
      <c r="E10">
        <v>1429</v>
      </c>
      <c r="F10">
        <f t="shared" si="0"/>
        <v>3.1859756097560976</v>
      </c>
    </row>
    <row r="11" spans="2:6" x14ac:dyDescent="0.2">
      <c r="B11">
        <v>2048</v>
      </c>
      <c r="C11">
        <v>5161</v>
      </c>
      <c r="D11">
        <v>645</v>
      </c>
      <c r="E11">
        <v>5255</v>
      </c>
      <c r="F11">
        <f t="shared" si="0"/>
        <v>8.0015503875968985</v>
      </c>
    </row>
    <row r="12" spans="2:6" x14ac:dyDescent="0.2">
      <c r="B12">
        <v>4096</v>
      </c>
      <c r="C12">
        <v>11202</v>
      </c>
      <c r="D12">
        <v>1290</v>
      </c>
      <c r="E12">
        <v>12299</v>
      </c>
      <c r="F12">
        <f t="shared" si="0"/>
        <v>8.6837209302325586</v>
      </c>
    </row>
    <row r="13" spans="2:6" x14ac:dyDescent="0.2">
      <c r="B13">
        <v>8192</v>
      </c>
      <c r="C13">
        <v>28129</v>
      </c>
      <c r="D13">
        <v>2573</v>
      </c>
      <c r="E13">
        <v>26722</v>
      </c>
      <c r="F13">
        <f t="shared" si="0"/>
        <v>10.932374659930042</v>
      </c>
    </row>
    <row r="14" spans="2:6" x14ac:dyDescent="0.2">
      <c r="B14" s="1">
        <v>16384</v>
      </c>
      <c r="C14">
        <v>53715</v>
      </c>
      <c r="D14">
        <v>5121</v>
      </c>
      <c r="E14">
        <v>53597</v>
      </c>
      <c r="F14">
        <f t="shared" si="0"/>
        <v>10.489162272993555</v>
      </c>
    </row>
    <row r="15" spans="2:6" x14ac:dyDescent="0.2">
      <c r="B15" s="1">
        <v>32768</v>
      </c>
      <c r="C15">
        <v>106222</v>
      </c>
      <c r="D15">
        <v>12168</v>
      </c>
      <c r="E15">
        <v>117155</v>
      </c>
      <c r="F15">
        <f t="shared" si="0"/>
        <v>8.7296186719263638</v>
      </c>
    </row>
    <row r="16" spans="2:6" x14ac:dyDescent="0.2">
      <c r="B16" s="1">
        <v>65536</v>
      </c>
      <c r="C16">
        <v>258425</v>
      </c>
      <c r="D16">
        <v>23830</v>
      </c>
      <c r="E16">
        <v>250195</v>
      </c>
      <c r="F16">
        <f>C16/D16</f>
        <v>10.844523709609735</v>
      </c>
    </row>
    <row r="18" spans="2:6" x14ac:dyDescent="0.2">
      <c r="B18" t="s">
        <v>5</v>
      </c>
    </row>
    <row r="19" spans="2:6" x14ac:dyDescent="0.2">
      <c r="B19" t="s">
        <v>2</v>
      </c>
      <c r="C19" t="s">
        <v>0</v>
      </c>
      <c r="D19" t="s">
        <v>4</v>
      </c>
      <c r="E19" t="s">
        <v>32</v>
      </c>
      <c r="F19" t="s">
        <v>20</v>
      </c>
    </row>
    <row r="20" spans="2:6" x14ac:dyDescent="0.2">
      <c r="B20">
        <v>32</v>
      </c>
      <c r="C20">
        <v>21</v>
      </c>
      <c r="D20">
        <v>10.6</v>
      </c>
      <c r="E20">
        <v>32.6</v>
      </c>
      <c r="F20">
        <f t="shared" ref="F20:F31" si="1">C20/D20</f>
        <v>1.9811320754716981</v>
      </c>
    </row>
    <row r="21" spans="2:6" x14ac:dyDescent="0.2">
      <c r="B21">
        <v>64</v>
      </c>
      <c r="C21">
        <v>53.1</v>
      </c>
      <c r="D21">
        <v>20.5</v>
      </c>
      <c r="E21">
        <v>68</v>
      </c>
      <c r="F21">
        <f t="shared" si="1"/>
        <v>2.5902439024390245</v>
      </c>
    </row>
    <row r="22" spans="2:6" x14ac:dyDescent="0.2">
      <c r="B22">
        <v>128</v>
      </c>
      <c r="C22">
        <v>134</v>
      </c>
      <c r="D22">
        <v>48</v>
      </c>
      <c r="E22">
        <v>148</v>
      </c>
      <c r="F22">
        <f t="shared" si="1"/>
        <v>2.7916666666666665</v>
      </c>
    </row>
    <row r="23" spans="2:6" x14ac:dyDescent="0.2">
      <c r="B23">
        <v>256</v>
      </c>
      <c r="C23">
        <v>262</v>
      </c>
      <c r="D23">
        <v>89</v>
      </c>
      <c r="E23">
        <v>289</v>
      </c>
      <c r="F23">
        <f t="shared" si="1"/>
        <v>2.9438202247191012</v>
      </c>
    </row>
    <row r="24" spans="2:6" x14ac:dyDescent="0.2">
      <c r="B24">
        <v>512</v>
      </c>
      <c r="C24">
        <v>517</v>
      </c>
      <c r="D24">
        <v>168</v>
      </c>
      <c r="E24">
        <v>574</v>
      </c>
      <c r="F24">
        <f t="shared" si="1"/>
        <v>3.0773809523809526</v>
      </c>
    </row>
    <row r="25" spans="2:6" x14ac:dyDescent="0.2">
      <c r="B25">
        <v>1024</v>
      </c>
      <c r="C25">
        <v>1057</v>
      </c>
      <c r="D25">
        <v>328</v>
      </c>
      <c r="E25">
        <v>1239</v>
      </c>
      <c r="F25">
        <f t="shared" si="1"/>
        <v>3.2225609756097562</v>
      </c>
    </row>
    <row r="26" spans="2:6" x14ac:dyDescent="0.2">
      <c r="B26">
        <v>2048</v>
      </c>
      <c r="C26">
        <v>6475</v>
      </c>
      <c r="D26">
        <v>649</v>
      </c>
      <c r="E26">
        <v>7457</v>
      </c>
      <c r="F26">
        <f t="shared" si="1"/>
        <v>9.9768875192604014</v>
      </c>
    </row>
    <row r="27" spans="2:6" x14ac:dyDescent="0.2">
      <c r="B27">
        <v>4096</v>
      </c>
      <c r="C27">
        <v>13878</v>
      </c>
      <c r="D27">
        <v>2426</v>
      </c>
      <c r="E27">
        <v>13140</v>
      </c>
      <c r="F27">
        <f t="shared" si="1"/>
        <v>5.7205276174773285</v>
      </c>
    </row>
    <row r="28" spans="2:6" x14ac:dyDescent="0.2">
      <c r="B28">
        <v>8192</v>
      </c>
      <c r="C28">
        <v>27657</v>
      </c>
      <c r="D28">
        <v>5087</v>
      </c>
      <c r="E28">
        <v>28323</v>
      </c>
      <c r="F28">
        <f t="shared" si="1"/>
        <v>5.4367996854727734</v>
      </c>
    </row>
    <row r="29" spans="2:6" x14ac:dyDescent="0.2">
      <c r="B29" s="1">
        <v>16384</v>
      </c>
      <c r="C29">
        <v>58065</v>
      </c>
      <c r="D29">
        <v>10184</v>
      </c>
      <c r="E29">
        <v>58815</v>
      </c>
      <c r="F29">
        <f t="shared" si="1"/>
        <v>5.7015907305577374</v>
      </c>
    </row>
    <row r="30" spans="2:6" x14ac:dyDescent="0.2">
      <c r="B30" s="1">
        <v>32768</v>
      </c>
      <c r="C30">
        <v>135398</v>
      </c>
      <c r="D30">
        <v>20359</v>
      </c>
      <c r="E30">
        <v>125209</v>
      </c>
      <c r="F30">
        <f t="shared" si="1"/>
        <v>6.6505231101724052</v>
      </c>
    </row>
    <row r="31" spans="2:6" x14ac:dyDescent="0.2">
      <c r="B31" s="1">
        <v>65536</v>
      </c>
      <c r="C31">
        <v>306922</v>
      </c>
      <c r="D31">
        <v>40710</v>
      </c>
      <c r="E31">
        <v>271050</v>
      </c>
      <c r="F31">
        <f t="shared" si="1"/>
        <v>7.5392286907393764</v>
      </c>
    </row>
    <row r="33" spans="2:6" x14ac:dyDescent="0.2">
      <c r="B33" t="s">
        <v>16</v>
      </c>
    </row>
    <row r="34" spans="2:6" x14ac:dyDescent="0.2">
      <c r="B34" t="s">
        <v>2</v>
      </c>
      <c r="C34" t="s">
        <v>0</v>
      </c>
      <c r="D34" t="s">
        <v>4</v>
      </c>
      <c r="E34" t="s">
        <v>32</v>
      </c>
      <c r="F34" t="s">
        <v>20</v>
      </c>
    </row>
    <row r="35" spans="2:6" x14ac:dyDescent="0.2">
      <c r="B35">
        <v>32</v>
      </c>
      <c r="C35">
        <v>21</v>
      </c>
      <c r="D35">
        <v>10.6</v>
      </c>
      <c r="E35">
        <v>33.6</v>
      </c>
      <c r="F35">
        <f t="shared" ref="F35:F46" si="2">C35/D35</f>
        <v>1.9811320754716981</v>
      </c>
    </row>
    <row r="36" spans="2:6" x14ac:dyDescent="0.2">
      <c r="B36">
        <v>64</v>
      </c>
      <c r="C36">
        <v>53</v>
      </c>
      <c r="D36">
        <v>27.1</v>
      </c>
      <c r="E36">
        <v>68.400000000000006</v>
      </c>
      <c r="F36">
        <f t="shared" si="2"/>
        <v>1.9557195571955719</v>
      </c>
    </row>
    <row r="37" spans="2:6" x14ac:dyDescent="0.2">
      <c r="B37">
        <v>128</v>
      </c>
      <c r="C37">
        <v>134</v>
      </c>
      <c r="D37">
        <v>47.9</v>
      </c>
      <c r="E37">
        <v>148</v>
      </c>
      <c r="F37">
        <f t="shared" si="2"/>
        <v>2.7974947807933197</v>
      </c>
    </row>
    <row r="38" spans="2:6" x14ac:dyDescent="0.2">
      <c r="B38">
        <v>256</v>
      </c>
      <c r="C38">
        <v>262</v>
      </c>
      <c r="D38">
        <v>89</v>
      </c>
      <c r="E38">
        <v>291</v>
      </c>
      <c r="F38">
        <f t="shared" si="2"/>
        <v>2.9438202247191012</v>
      </c>
    </row>
    <row r="39" spans="2:6" x14ac:dyDescent="0.2">
      <c r="B39">
        <v>512</v>
      </c>
      <c r="C39">
        <v>517</v>
      </c>
      <c r="D39">
        <v>168</v>
      </c>
      <c r="E39">
        <v>576</v>
      </c>
      <c r="F39">
        <f t="shared" si="2"/>
        <v>3.0773809523809526</v>
      </c>
    </row>
    <row r="40" spans="2:6" x14ac:dyDescent="0.2">
      <c r="B40">
        <v>1024</v>
      </c>
      <c r="C40">
        <v>3573</v>
      </c>
      <c r="D40">
        <v>328</v>
      </c>
      <c r="E40">
        <v>1911</v>
      </c>
      <c r="F40">
        <f t="shared" si="2"/>
        <v>10.893292682926829</v>
      </c>
    </row>
    <row r="41" spans="2:6" x14ac:dyDescent="0.2">
      <c r="B41">
        <v>2048</v>
      </c>
      <c r="C41">
        <v>9184</v>
      </c>
      <c r="D41">
        <v>1231</v>
      </c>
      <c r="E41">
        <v>4723</v>
      </c>
      <c r="F41">
        <f t="shared" si="2"/>
        <v>7.4606011372867584</v>
      </c>
    </row>
    <row r="42" spans="2:6" x14ac:dyDescent="0.2">
      <c r="B42">
        <v>4096</v>
      </c>
      <c r="C42">
        <v>20463</v>
      </c>
      <c r="D42">
        <v>2544</v>
      </c>
      <c r="E42">
        <v>14738</v>
      </c>
      <c r="F42">
        <f t="shared" si="2"/>
        <v>8.0436320754716988</v>
      </c>
    </row>
    <row r="43" spans="2:6" x14ac:dyDescent="0.2">
      <c r="B43">
        <v>8192</v>
      </c>
      <c r="C43">
        <v>35371</v>
      </c>
      <c r="D43">
        <v>5246</v>
      </c>
      <c r="E43">
        <v>25283</v>
      </c>
      <c r="F43">
        <f t="shared" si="2"/>
        <v>6.7424704536789939</v>
      </c>
    </row>
    <row r="44" spans="2:6" x14ac:dyDescent="0.2">
      <c r="B44" s="1">
        <v>16384</v>
      </c>
      <c r="C44">
        <v>77342</v>
      </c>
      <c r="D44">
        <v>10190</v>
      </c>
      <c r="E44">
        <v>56793</v>
      </c>
      <c r="F44">
        <f t="shared" si="2"/>
        <v>7.5899901864573112</v>
      </c>
    </row>
    <row r="45" spans="2:6" x14ac:dyDescent="0.2">
      <c r="B45" s="1">
        <v>32768</v>
      </c>
      <c r="C45">
        <v>162709</v>
      </c>
      <c r="D45">
        <v>20334</v>
      </c>
      <c r="E45">
        <v>116952</v>
      </c>
      <c r="F45">
        <f t="shared" si="2"/>
        <v>8.0018196124717225</v>
      </c>
    </row>
    <row r="46" spans="2:6" x14ac:dyDescent="0.2">
      <c r="B46" s="1">
        <v>65536</v>
      </c>
      <c r="C46">
        <v>636638</v>
      </c>
      <c r="D46">
        <v>44808</v>
      </c>
      <c r="E46">
        <v>322815</v>
      </c>
      <c r="F46">
        <f t="shared" si="2"/>
        <v>14.20813247634351</v>
      </c>
    </row>
    <row r="48" spans="2:6" x14ac:dyDescent="0.2">
      <c r="B48" t="s">
        <v>17</v>
      </c>
    </row>
    <row r="49" spans="2:6" x14ac:dyDescent="0.2">
      <c r="B49" t="s">
        <v>2</v>
      </c>
      <c r="C49" t="s">
        <v>0</v>
      </c>
      <c r="D49" t="s">
        <v>4</v>
      </c>
      <c r="E49" t="s">
        <v>32</v>
      </c>
      <c r="F49" t="s">
        <v>20</v>
      </c>
    </row>
    <row r="50" spans="2:6" x14ac:dyDescent="0.2">
      <c r="B50">
        <v>32</v>
      </c>
      <c r="C50">
        <v>21</v>
      </c>
      <c r="D50">
        <v>10.6</v>
      </c>
      <c r="E50">
        <v>32.299999999999997</v>
      </c>
      <c r="F50">
        <f t="shared" ref="F50:F61" si="3">C50/D50</f>
        <v>1.9811320754716981</v>
      </c>
    </row>
    <row r="51" spans="2:6" x14ac:dyDescent="0.2">
      <c r="B51">
        <v>64</v>
      </c>
      <c r="C51">
        <v>53.1</v>
      </c>
      <c r="D51">
        <v>20.5</v>
      </c>
      <c r="E51">
        <v>68.400000000000006</v>
      </c>
      <c r="F51">
        <f t="shared" si="3"/>
        <v>2.5902439024390245</v>
      </c>
    </row>
    <row r="52" spans="2:6" x14ac:dyDescent="0.2">
      <c r="B52">
        <v>128</v>
      </c>
      <c r="C52">
        <v>134</v>
      </c>
      <c r="D52">
        <v>47.7</v>
      </c>
      <c r="E52">
        <v>149</v>
      </c>
      <c r="F52">
        <f t="shared" si="3"/>
        <v>2.8092243186582806</v>
      </c>
    </row>
    <row r="53" spans="2:6" x14ac:dyDescent="0.2">
      <c r="B53">
        <v>256</v>
      </c>
      <c r="C53">
        <v>262</v>
      </c>
      <c r="D53">
        <v>88.8</v>
      </c>
      <c r="E53">
        <v>291</v>
      </c>
      <c r="F53">
        <f t="shared" si="3"/>
        <v>2.9504504504504507</v>
      </c>
    </row>
    <row r="54" spans="2:6" x14ac:dyDescent="0.2">
      <c r="B54">
        <v>512</v>
      </c>
      <c r="C54">
        <v>517</v>
      </c>
      <c r="D54">
        <v>168</v>
      </c>
      <c r="E54">
        <v>805</v>
      </c>
      <c r="F54">
        <f t="shared" si="3"/>
        <v>3.0773809523809526</v>
      </c>
    </row>
    <row r="55" spans="2:6" x14ac:dyDescent="0.2">
      <c r="B55">
        <v>1024</v>
      </c>
      <c r="C55">
        <v>1026</v>
      </c>
      <c r="D55">
        <v>626</v>
      </c>
      <c r="E55">
        <v>2093</v>
      </c>
      <c r="F55">
        <f t="shared" si="3"/>
        <v>1.6389776357827477</v>
      </c>
    </row>
    <row r="56" spans="2:6" x14ac:dyDescent="0.2">
      <c r="B56">
        <v>2048</v>
      </c>
      <c r="C56">
        <v>12431</v>
      </c>
      <c r="D56">
        <v>1274</v>
      </c>
      <c r="E56">
        <v>4116</v>
      </c>
      <c r="F56">
        <f t="shared" si="3"/>
        <v>9.7574568288854007</v>
      </c>
    </row>
    <row r="57" spans="2:6" x14ac:dyDescent="0.2">
      <c r="B57">
        <v>4096</v>
      </c>
      <c r="C57">
        <v>24062</v>
      </c>
      <c r="D57">
        <v>2547</v>
      </c>
      <c r="E57">
        <v>11814</v>
      </c>
      <c r="F57">
        <f t="shared" si="3"/>
        <v>9.4471927758146848</v>
      </c>
    </row>
    <row r="58" spans="2:6" x14ac:dyDescent="0.2">
      <c r="B58">
        <v>8192</v>
      </c>
      <c r="C58">
        <v>50410</v>
      </c>
      <c r="D58">
        <v>5086</v>
      </c>
      <c r="E58">
        <v>25695</v>
      </c>
      <c r="F58">
        <f t="shared" si="3"/>
        <v>9.9115218246165941</v>
      </c>
    </row>
    <row r="59" spans="2:6" x14ac:dyDescent="0.2">
      <c r="B59" s="1">
        <v>16384</v>
      </c>
      <c r="C59">
        <v>102544</v>
      </c>
      <c r="D59">
        <v>10249</v>
      </c>
      <c r="E59">
        <v>56103</v>
      </c>
      <c r="F59">
        <f t="shared" si="3"/>
        <v>10.00526880671285</v>
      </c>
    </row>
    <row r="60" spans="2:6" x14ac:dyDescent="0.2">
      <c r="B60" s="1">
        <v>32768</v>
      </c>
      <c r="C60">
        <v>230338</v>
      </c>
      <c r="D60">
        <v>27649</v>
      </c>
      <c r="E60">
        <v>140720</v>
      </c>
      <c r="F60">
        <f t="shared" si="3"/>
        <v>8.3307895403088725</v>
      </c>
    </row>
    <row r="61" spans="2:6" x14ac:dyDescent="0.2">
      <c r="B61" s="1">
        <v>65536</v>
      </c>
      <c r="C61">
        <v>1864223</v>
      </c>
      <c r="D61">
        <v>124213</v>
      </c>
      <c r="E61">
        <v>428133</v>
      </c>
      <c r="F61">
        <f t="shared" si="3"/>
        <v>15.008276106365678</v>
      </c>
    </row>
    <row r="63" spans="2:6" x14ac:dyDescent="0.2">
      <c r="B63" t="s">
        <v>18</v>
      </c>
    </row>
    <row r="64" spans="2:6" x14ac:dyDescent="0.2">
      <c r="B64" t="s">
        <v>2</v>
      </c>
      <c r="C64" t="s">
        <v>0</v>
      </c>
      <c r="D64" t="s">
        <v>4</v>
      </c>
      <c r="E64" t="s">
        <v>32</v>
      </c>
      <c r="F64" t="s">
        <v>20</v>
      </c>
    </row>
    <row r="65" spans="2:6" x14ac:dyDescent="0.2">
      <c r="B65">
        <v>32</v>
      </c>
      <c r="C65">
        <v>21</v>
      </c>
      <c r="D65">
        <v>20.5</v>
      </c>
      <c r="E65">
        <v>32.4</v>
      </c>
      <c r="F65">
        <f t="shared" ref="F65:F76" si="4">C65/D65</f>
        <v>1.024390243902439</v>
      </c>
    </row>
    <row r="66" spans="2:6" x14ac:dyDescent="0.2">
      <c r="B66">
        <v>64</v>
      </c>
      <c r="C66">
        <v>53</v>
      </c>
      <c r="D66">
        <v>45.1</v>
      </c>
      <c r="E66">
        <v>76.599999999999994</v>
      </c>
      <c r="F66">
        <f t="shared" si="4"/>
        <v>1.1751662971175165</v>
      </c>
    </row>
    <row r="67" spans="2:6" x14ac:dyDescent="0.2">
      <c r="B67">
        <v>128</v>
      </c>
      <c r="C67">
        <v>134</v>
      </c>
      <c r="D67">
        <v>86.3</v>
      </c>
      <c r="E67">
        <v>149</v>
      </c>
      <c r="F67">
        <f t="shared" si="4"/>
        <v>1.5527230590961763</v>
      </c>
    </row>
    <row r="68" spans="2:6" x14ac:dyDescent="0.2">
      <c r="B68">
        <v>256</v>
      </c>
      <c r="C68">
        <v>262</v>
      </c>
      <c r="D68">
        <v>166</v>
      </c>
      <c r="E68">
        <v>346</v>
      </c>
      <c r="F68">
        <f t="shared" si="4"/>
        <v>1.5783132530120483</v>
      </c>
    </row>
    <row r="69" spans="2:6" x14ac:dyDescent="0.2">
      <c r="B69">
        <v>512</v>
      </c>
      <c r="C69">
        <v>517</v>
      </c>
      <c r="D69">
        <v>325</v>
      </c>
      <c r="E69">
        <v>792</v>
      </c>
      <c r="F69">
        <f t="shared" si="4"/>
        <v>1.5907692307692307</v>
      </c>
    </row>
    <row r="70" spans="2:6" x14ac:dyDescent="0.2">
      <c r="B70">
        <v>1024</v>
      </c>
      <c r="C70">
        <v>1047</v>
      </c>
      <c r="D70">
        <v>643</v>
      </c>
      <c r="E70">
        <v>1614</v>
      </c>
      <c r="F70">
        <f t="shared" si="4"/>
        <v>1.6283048211508553</v>
      </c>
    </row>
    <row r="71" spans="2:6" x14ac:dyDescent="0.2">
      <c r="B71">
        <v>2048</v>
      </c>
      <c r="C71">
        <v>12332</v>
      </c>
      <c r="D71">
        <v>1279</v>
      </c>
      <c r="E71">
        <v>3489</v>
      </c>
      <c r="F71">
        <f t="shared" si="4"/>
        <v>9.6419077404222051</v>
      </c>
    </row>
    <row r="72" spans="2:6" x14ac:dyDescent="0.2">
      <c r="B72">
        <v>4096</v>
      </c>
      <c r="C72">
        <v>23993</v>
      </c>
      <c r="D72">
        <v>2560</v>
      </c>
      <c r="E72">
        <v>11198</v>
      </c>
      <c r="F72">
        <f t="shared" si="4"/>
        <v>9.3722656250000007</v>
      </c>
    </row>
    <row r="73" spans="2:6" x14ac:dyDescent="0.2">
      <c r="B73">
        <v>8192</v>
      </c>
      <c r="C73">
        <v>49748</v>
      </c>
      <c r="D73">
        <v>5104</v>
      </c>
      <c r="E73">
        <v>25757</v>
      </c>
      <c r="F73">
        <f t="shared" si="4"/>
        <v>9.7468652037617556</v>
      </c>
    </row>
    <row r="74" spans="2:6" x14ac:dyDescent="0.2">
      <c r="B74" s="1">
        <v>16384</v>
      </c>
      <c r="C74">
        <v>110568</v>
      </c>
      <c r="D74">
        <v>12751</v>
      </c>
      <c r="E74">
        <v>60678</v>
      </c>
      <c r="F74">
        <f t="shared" si="4"/>
        <v>8.6713198964787068</v>
      </c>
    </row>
    <row r="75" spans="2:6" x14ac:dyDescent="0.2">
      <c r="B75" s="1">
        <v>32768</v>
      </c>
      <c r="C75">
        <v>493684</v>
      </c>
      <c r="D75">
        <v>62298</v>
      </c>
      <c r="E75">
        <v>182702</v>
      </c>
      <c r="F75">
        <f t="shared" si="4"/>
        <v>7.9245561655269832</v>
      </c>
    </row>
    <row r="76" spans="2:6" x14ac:dyDescent="0.2">
      <c r="B76" s="1">
        <v>65536</v>
      </c>
      <c r="C76">
        <v>3185817</v>
      </c>
      <c r="D76">
        <v>137726</v>
      </c>
      <c r="E76">
        <v>461501</v>
      </c>
      <c r="F76">
        <f t="shared" si="4"/>
        <v>23.131558311429941</v>
      </c>
    </row>
    <row r="78" spans="2:6" x14ac:dyDescent="0.2">
      <c r="B78" t="s">
        <v>19</v>
      </c>
    </row>
    <row r="79" spans="2:6" x14ac:dyDescent="0.2">
      <c r="B79" t="s">
        <v>2</v>
      </c>
      <c r="C79" t="s">
        <v>0</v>
      </c>
      <c r="D79" t="s">
        <v>4</v>
      </c>
      <c r="E79" t="s">
        <v>32</v>
      </c>
      <c r="F79" t="s">
        <v>20</v>
      </c>
    </row>
    <row r="80" spans="2:6" x14ac:dyDescent="0.2">
      <c r="B80">
        <v>32</v>
      </c>
      <c r="C80">
        <v>23</v>
      </c>
      <c r="D80">
        <v>10.6</v>
      </c>
      <c r="E80">
        <v>32.5</v>
      </c>
      <c r="F80">
        <f t="shared" ref="F80:F91" si="5">C80/D80</f>
        <v>2.1698113207547172</v>
      </c>
    </row>
    <row r="81" spans="2:6" x14ac:dyDescent="0.2">
      <c r="B81">
        <v>64</v>
      </c>
      <c r="C81">
        <v>55</v>
      </c>
      <c r="D81">
        <v>25.5</v>
      </c>
      <c r="E81">
        <v>68.400000000000006</v>
      </c>
      <c r="F81">
        <f t="shared" si="5"/>
        <v>2.1568627450980391</v>
      </c>
    </row>
    <row r="82" spans="2:6" x14ac:dyDescent="0.2">
      <c r="B82">
        <v>128</v>
      </c>
      <c r="C82">
        <v>134</v>
      </c>
      <c r="D82">
        <v>48.2</v>
      </c>
      <c r="E82">
        <v>170</v>
      </c>
      <c r="F82">
        <f t="shared" si="5"/>
        <v>2.7800829875518671</v>
      </c>
    </row>
    <row r="83" spans="2:6" x14ac:dyDescent="0.2">
      <c r="B83">
        <v>256</v>
      </c>
      <c r="C83">
        <v>583</v>
      </c>
      <c r="D83">
        <v>158</v>
      </c>
      <c r="E83">
        <v>367</v>
      </c>
      <c r="F83">
        <f t="shared" si="5"/>
        <v>3.6898734177215191</v>
      </c>
    </row>
    <row r="84" spans="2:6" x14ac:dyDescent="0.2">
      <c r="B84">
        <v>512</v>
      </c>
      <c r="C84">
        <v>2867</v>
      </c>
      <c r="D84">
        <v>319</v>
      </c>
      <c r="E84">
        <v>757</v>
      </c>
      <c r="F84">
        <f t="shared" si="5"/>
        <v>8.9874608150470223</v>
      </c>
    </row>
    <row r="85" spans="2:6" x14ac:dyDescent="0.2">
      <c r="B85">
        <v>1024</v>
      </c>
      <c r="C85">
        <v>5730</v>
      </c>
      <c r="D85">
        <v>636</v>
      </c>
      <c r="E85">
        <v>1525</v>
      </c>
      <c r="F85">
        <f t="shared" si="5"/>
        <v>9.0094339622641506</v>
      </c>
    </row>
    <row r="86" spans="2:6" x14ac:dyDescent="0.2">
      <c r="B86">
        <v>2048</v>
      </c>
      <c r="C86">
        <v>11314</v>
      </c>
      <c r="D86">
        <v>1271</v>
      </c>
      <c r="E86">
        <v>3412</v>
      </c>
      <c r="F86">
        <f t="shared" si="5"/>
        <v>8.9016522423288755</v>
      </c>
    </row>
    <row r="87" spans="2:6" x14ac:dyDescent="0.2">
      <c r="B87">
        <v>4096</v>
      </c>
      <c r="C87">
        <v>24191</v>
      </c>
      <c r="D87">
        <v>2546</v>
      </c>
      <c r="E87">
        <v>11235</v>
      </c>
      <c r="F87">
        <f t="shared" si="5"/>
        <v>9.5015710919088772</v>
      </c>
    </row>
    <row r="88" spans="2:6" x14ac:dyDescent="0.2">
      <c r="B88">
        <v>8192</v>
      </c>
      <c r="C88">
        <v>52932</v>
      </c>
      <c r="D88">
        <v>6665</v>
      </c>
      <c r="E88">
        <v>28435</v>
      </c>
      <c r="F88">
        <f t="shared" si="5"/>
        <v>7.9417854463615907</v>
      </c>
    </row>
    <row r="89" spans="2:6" x14ac:dyDescent="0.2">
      <c r="B89" s="1">
        <v>16384</v>
      </c>
      <c r="C89">
        <v>188303</v>
      </c>
      <c r="D89">
        <v>33274</v>
      </c>
      <c r="E89">
        <v>74841</v>
      </c>
      <c r="F89">
        <f t="shared" si="5"/>
        <v>5.6591633106930335</v>
      </c>
    </row>
    <row r="90" spans="2:6" x14ac:dyDescent="0.2">
      <c r="B90" s="1">
        <v>32768</v>
      </c>
      <c r="C90">
        <v>1597982</v>
      </c>
      <c r="D90">
        <v>72963</v>
      </c>
      <c r="E90">
        <v>190070</v>
      </c>
      <c r="F90">
        <f t="shared" si="5"/>
        <v>21.901265024738567</v>
      </c>
    </row>
    <row r="91" spans="2:6" x14ac:dyDescent="0.2">
      <c r="B91" s="1">
        <v>65536</v>
      </c>
      <c r="C91">
        <v>3598279</v>
      </c>
      <c r="D91">
        <v>154505</v>
      </c>
      <c r="E91">
        <v>439092</v>
      </c>
      <c r="F91">
        <f t="shared" si="5"/>
        <v>23.28907802336494</v>
      </c>
    </row>
    <row r="93" spans="2:6" x14ac:dyDescent="0.2">
      <c r="B93" t="s">
        <v>6</v>
      </c>
    </row>
    <row r="94" spans="2:6" x14ac:dyDescent="0.2">
      <c r="B94" t="s">
        <v>2</v>
      </c>
      <c r="C94" t="s">
        <v>0</v>
      </c>
      <c r="D94" t="s">
        <v>4</v>
      </c>
      <c r="E94" t="s">
        <v>32</v>
      </c>
      <c r="F94" t="s">
        <v>20</v>
      </c>
    </row>
    <row r="95" spans="2:6" x14ac:dyDescent="0.2">
      <c r="B95">
        <v>32</v>
      </c>
      <c r="C95">
        <v>23</v>
      </c>
      <c r="D95">
        <v>10.6</v>
      </c>
      <c r="E95">
        <v>32.5</v>
      </c>
      <c r="F95">
        <f t="shared" ref="F95:F105" si="6">C95/D95</f>
        <v>2.1698113207547172</v>
      </c>
    </row>
    <row r="96" spans="2:6" x14ac:dyDescent="0.2">
      <c r="B96">
        <v>64</v>
      </c>
      <c r="C96">
        <v>55</v>
      </c>
      <c r="D96">
        <v>26</v>
      </c>
      <c r="E96">
        <v>74.5</v>
      </c>
      <c r="F96">
        <f t="shared" si="6"/>
        <v>2.1153846153846154</v>
      </c>
    </row>
    <row r="97" spans="2:6" x14ac:dyDescent="0.2">
      <c r="B97">
        <v>128</v>
      </c>
      <c r="C97">
        <v>134</v>
      </c>
      <c r="D97">
        <v>60.1</v>
      </c>
      <c r="E97">
        <v>181</v>
      </c>
      <c r="F97">
        <f t="shared" si="6"/>
        <v>2.2296173044925123</v>
      </c>
    </row>
    <row r="98" spans="2:6" x14ac:dyDescent="0.2">
      <c r="B98">
        <v>256</v>
      </c>
      <c r="C98">
        <v>263</v>
      </c>
      <c r="D98">
        <v>159</v>
      </c>
      <c r="E98">
        <v>352</v>
      </c>
      <c r="F98">
        <f t="shared" si="6"/>
        <v>1.6540880503144655</v>
      </c>
    </row>
    <row r="99" spans="2:6" x14ac:dyDescent="0.2">
      <c r="B99">
        <v>512</v>
      </c>
      <c r="C99">
        <v>2855</v>
      </c>
      <c r="D99">
        <v>329</v>
      </c>
      <c r="E99">
        <v>704</v>
      </c>
      <c r="F99">
        <f t="shared" si="6"/>
        <v>8.6778115501519757</v>
      </c>
    </row>
    <row r="100" spans="2:6" x14ac:dyDescent="0.2">
      <c r="B100">
        <v>1024</v>
      </c>
      <c r="C100">
        <v>5620</v>
      </c>
      <c r="D100">
        <v>636</v>
      </c>
      <c r="E100">
        <v>1410</v>
      </c>
      <c r="F100">
        <f t="shared" si="6"/>
        <v>8.8364779874213841</v>
      </c>
    </row>
    <row r="101" spans="2:6" x14ac:dyDescent="0.2">
      <c r="B101">
        <v>2048</v>
      </c>
      <c r="C101">
        <v>12549</v>
      </c>
      <c r="D101">
        <v>1275</v>
      </c>
      <c r="E101">
        <v>3191</v>
      </c>
      <c r="F101">
        <f t="shared" si="6"/>
        <v>9.8423529411764701</v>
      </c>
    </row>
    <row r="102" spans="2:6" x14ac:dyDescent="0.2">
      <c r="B102">
        <v>4096</v>
      </c>
      <c r="C102">
        <v>26313</v>
      </c>
      <c r="D102">
        <v>3636</v>
      </c>
      <c r="E102">
        <v>12430</v>
      </c>
      <c r="F102">
        <f t="shared" si="6"/>
        <v>7.2367986798679871</v>
      </c>
    </row>
    <row r="103" spans="2:6" x14ac:dyDescent="0.2">
      <c r="B103">
        <v>8192</v>
      </c>
      <c r="C103">
        <v>55553</v>
      </c>
      <c r="D103">
        <v>17160</v>
      </c>
      <c r="E103">
        <v>34536</v>
      </c>
      <c r="F103">
        <f t="shared" si="6"/>
        <v>3.2373543123543125</v>
      </c>
    </row>
    <row r="104" spans="2:6" x14ac:dyDescent="0.2">
      <c r="B104" s="1">
        <v>16384</v>
      </c>
      <c r="C104">
        <v>157501</v>
      </c>
      <c r="D104">
        <v>37147</v>
      </c>
      <c r="E104">
        <v>84305</v>
      </c>
      <c r="F104">
        <f t="shared" si="6"/>
        <v>4.2399386222305973</v>
      </c>
    </row>
    <row r="105" spans="2:6" x14ac:dyDescent="0.2">
      <c r="B105" s="1">
        <v>32768</v>
      </c>
      <c r="C105">
        <v>1664905</v>
      </c>
      <c r="D105">
        <v>78867</v>
      </c>
      <c r="E105">
        <v>196315</v>
      </c>
      <c r="F105">
        <f t="shared" si="6"/>
        <v>21.110286938770336</v>
      </c>
    </row>
    <row r="106" spans="2:6" x14ac:dyDescent="0.2">
      <c r="B106" s="1">
        <v>65536</v>
      </c>
      <c r="C106">
        <v>3722531</v>
      </c>
      <c r="D106">
        <v>153685</v>
      </c>
      <c r="E106">
        <v>421602</v>
      </c>
      <c r="F106">
        <f>C106/D106</f>
        <v>24.221823860493867</v>
      </c>
    </row>
    <row r="108" spans="2:6" x14ac:dyDescent="0.2">
      <c r="B108" t="s">
        <v>9</v>
      </c>
    </row>
    <row r="109" spans="2:6" x14ac:dyDescent="0.2">
      <c r="B109" t="s">
        <v>2</v>
      </c>
      <c r="C109" t="s">
        <v>0</v>
      </c>
      <c r="D109" t="s">
        <v>4</v>
      </c>
      <c r="E109" t="s">
        <v>32</v>
      </c>
      <c r="F109" t="s">
        <v>20</v>
      </c>
    </row>
    <row r="110" spans="2:6" x14ac:dyDescent="0.2">
      <c r="B110">
        <v>32</v>
      </c>
      <c r="C110">
        <v>22.9</v>
      </c>
      <c r="D110">
        <v>13.6</v>
      </c>
      <c r="E110">
        <v>37.700000000000003</v>
      </c>
      <c r="F110">
        <f t="shared" ref="F110:F120" si="7">C110/D110</f>
        <v>1.6838235294117647</v>
      </c>
    </row>
    <row r="111" spans="2:6" x14ac:dyDescent="0.2">
      <c r="B111">
        <v>64</v>
      </c>
      <c r="C111">
        <v>55</v>
      </c>
      <c r="D111">
        <v>30</v>
      </c>
      <c r="E111">
        <v>79.7</v>
      </c>
      <c r="F111">
        <f t="shared" si="7"/>
        <v>1.8333333333333333</v>
      </c>
    </row>
    <row r="112" spans="2:6" x14ac:dyDescent="0.2">
      <c r="B112">
        <v>128</v>
      </c>
      <c r="C112">
        <v>134</v>
      </c>
      <c r="D112">
        <v>118</v>
      </c>
      <c r="E112">
        <v>179</v>
      </c>
      <c r="F112">
        <f t="shared" si="7"/>
        <v>1.1355932203389831</v>
      </c>
    </row>
    <row r="113" spans="2:10" x14ac:dyDescent="0.2">
      <c r="B113">
        <v>256</v>
      </c>
      <c r="C113">
        <v>266</v>
      </c>
      <c r="D113">
        <v>171</v>
      </c>
      <c r="E113">
        <v>340</v>
      </c>
      <c r="F113">
        <f t="shared" si="7"/>
        <v>1.5555555555555556</v>
      </c>
    </row>
    <row r="114" spans="2:10" x14ac:dyDescent="0.2">
      <c r="B114">
        <v>512</v>
      </c>
      <c r="C114">
        <v>2852</v>
      </c>
      <c r="D114">
        <v>477</v>
      </c>
      <c r="E114">
        <v>689</v>
      </c>
      <c r="F114">
        <f t="shared" si="7"/>
        <v>5.9790356394129978</v>
      </c>
    </row>
    <row r="115" spans="2:10" x14ac:dyDescent="0.2">
      <c r="B115">
        <v>1024</v>
      </c>
      <c r="C115">
        <v>6342</v>
      </c>
      <c r="D115">
        <v>664</v>
      </c>
      <c r="E115">
        <v>1417</v>
      </c>
      <c r="F115">
        <f t="shared" si="7"/>
        <v>9.5512048192771086</v>
      </c>
    </row>
    <row r="116" spans="2:10" x14ac:dyDescent="0.2">
      <c r="B116">
        <v>2048</v>
      </c>
      <c r="C116">
        <v>12992</v>
      </c>
      <c r="D116">
        <v>2102</v>
      </c>
      <c r="E116">
        <v>4226</v>
      </c>
      <c r="F116">
        <f t="shared" si="7"/>
        <v>6.1807802093244533</v>
      </c>
    </row>
    <row r="117" spans="2:10" x14ac:dyDescent="0.2">
      <c r="B117">
        <v>4096</v>
      </c>
      <c r="C117">
        <v>27834</v>
      </c>
      <c r="D117">
        <v>10796</v>
      </c>
      <c r="E117">
        <v>16384</v>
      </c>
      <c r="F117">
        <f>C117/D117</f>
        <v>2.5781771026306037</v>
      </c>
    </row>
    <row r="118" spans="2:10" x14ac:dyDescent="0.2">
      <c r="B118">
        <v>8192</v>
      </c>
      <c r="C118">
        <v>58271</v>
      </c>
      <c r="D118">
        <v>24399</v>
      </c>
      <c r="E118">
        <v>39728</v>
      </c>
      <c r="F118">
        <f t="shared" si="7"/>
        <v>2.3882536169515145</v>
      </c>
    </row>
    <row r="119" spans="2:10" x14ac:dyDescent="0.2">
      <c r="B119" s="1">
        <v>16384</v>
      </c>
      <c r="C119">
        <v>228221</v>
      </c>
      <c r="D119">
        <v>50077</v>
      </c>
      <c r="E119">
        <v>86819</v>
      </c>
      <c r="F119">
        <f t="shared" si="7"/>
        <v>4.5574016015336385</v>
      </c>
    </row>
    <row r="120" spans="2:10" x14ac:dyDescent="0.2">
      <c r="B120" s="1">
        <v>32768</v>
      </c>
      <c r="C120">
        <v>1719409</v>
      </c>
      <c r="D120">
        <v>98516</v>
      </c>
      <c r="E120">
        <v>188453</v>
      </c>
      <c r="F120">
        <f t="shared" si="7"/>
        <v>17.453093913678995</v>
      </c>
    </row>
    <row r="121" spans="2:10" x14ac:dyDescent="0.2">
      <c r="B121" s="1">
        <v>65536</v>
      </c>
      <c r="C121">
        <v>3840133</v>
      </c>
      <c r="D121">
        <v>193951</v>
      </c>
      <c r="E121">
        <v>389204</v>
      </c>
      <c r="F121">
        <f>C121/D121</f>
        <v>19.799500904867724</v>
      </c>
    </row>
    <row r="123" spans="2:10" x14ac:dyDescent="0.2">
      <c r="B123" t="s">
        <v>2</v>
      </c>
      <c r="C123" t="s">
        <v>22</v>
      </c>
      <c r="D123" t="s">
        <v>23</v>
      </c>
      <c r="E123" t="s">
        <v>24</v>
      </c>
      <c r="F123" t="s">
        <v>25</v>
      </c>
      <c r="G123" t="s">
        <v>26</v>
      </c>
      <c r="H123" t="s">
        <v>27</v>
      </c>
      <c r="I123" t="s">
        <v>28</v>
      </c>
      <c r="J123" t="s">
        <v>29</v>
      </c>
    </row>
    <row r="124" spans="2:10" x14ac:dyDescent="0.2">
      <c r="B124">
        <v>32</v>
      </c>
      <c r="C124">
        <f>F5</f>
        <v>1.9811320754716981</v>
      </c>
      <c r="D124">
        <f>F20</f>
        <v>1.9811320754716981</v>
      </c>
      <c r="E124">
        <f>F35</f>
        <v>1.9811320754716981</v>
      </c>
      <c r="F124">
        <f>F50</f>
        <v>1.9811320754716981</v>
      </c>
      <c r="G124">
        <f>F65</f>
        <v>1.024390243902439</v>
      </c>
      <c r="H124">
        <f>F80</f>
        <v>2.1698113207547172</v>
      </c>
      <c r="I124">
        <f>F95</f>
        <v>2.1698113207547172</v>
      </c>
      <c r="J124">
        <f>F110</f>
        <v>1.6838235294117647</v>
      </c>
    </row>
    <row r="125" spans="2:10" x14ac:dyDescent="0.2">
      <c r="B125">
        <v>64</v>
      </c>
      <c r="C125">
        <f>F6</f>
        <v>2.5902439024390245</v>
      </c>
      <c r="D125">
        <f>F21</f>
        <v>2.5902439024390245</v>
      </c>
      <c r="E125">
        <f>F36</f>
        <v>1.9557195571955719</v>
      </c>
      <c r="F125">
        <f>F51</f>
        <v>2.5902439024390245</v>
      </c>
      <c r="G125">
        <f>F66</f>
        <v>1.1751662971175165</v>
      </c>
      <c r="H125">
        <f>F81</f>
        <v>2.1568627450980391</v>
      </c>
      <c r="I125">
        <f>F96</f>
        <v>2.1153846153846154</v>
      </c>
      <c r="J125">
        <f>F111</f>
        <v>1.8333333333333333</v>
      </c>
    </row>
    <row r="126" spans="2:10" x14ac:dyDescent="0.2">
      <c r="B126">
        <v>128</v>
      </c>
      <c r="C126">
        <f>F7</f>
        <v>2.7916666666666665</v>
      </c>
      <c r="D126">
        <f>F22</f>
        <v>2.7916666666666665</v>
      </c>
      <c r="E126">
        <f>F37</f>
        <v>2.7974947807933197</v>
      </c>
      <c r="F126">
        <f>F52</f>
        <v>2.8092243186582806</v>
      </c>
      <c r="G126">
        <f>F67</f>
        <v>1.5527230590961763</v>
      </c>
      <c r="H126">
        <f>F82</f>
        <v>2.7800829875518671</v>
      </c>
      <c r="I126">
        <f>F97</f>
        <v>2.2296173044925123</v>
      </c>
      <c r="J126">
        <f>F112</f>
        <v>1.1355932203389831</v>
      </c>
    </row>
    <row r="127" spans="2:10" x14ac:dyDescent="0.2">
      <c r="B127">
        <v>256</v>
      </c>
      <c r="C127">
        <f>F8</f>
        <v>2.9405162738496076</v>
      </c>
      <c r="D127">
        <f>F23</f>
        <v>2.9438202247191012</v>
      </c>
      <c r="E127">
        <f>F38</f>
        <v>2.9438202247191012</v>
      </c>
      <c r="F127">
        <f>F53</f>
        <v>2.9504504504504507</v>
      </c>
      <c r="G127">
        <f>F68</f>
        <v>1.5783132530120483</v>
      </c>
      <c r="H127">
        <f>F83</f>
        <v>3.6898734177215191</v>
      </c>
      <c r="I127">
        <f>F98</f>
        <v>1.6540880503144655</v>
      </c>
      <c r="J127">
        <f>F113</f>
        <v>1.5555555555555556</v>
      </c>
    </row>
    <row r="128" spans="2:10" x14ac:dyDescent="0.2">
      <c r="B128">
        <v>512</v>
      </c>
      <c r="C128">
        <f>F9</f>
        <v>3.059171597633136</v>
      </c>
      <c r="D128">
        <f>F24</f>
        <v>3.0773809523809526</v>
      </c>
      <c r="E128">
        <f>F39</f>
        <v>3.0773809523809526</v>
      </c>
      <c r="F128">
        <f>F54</f>
        <v>3.0773809523809526</v>
      </c>
      <c r="G128">
        <f>F69</f>
        <v>1.5907692307692307</v>
      </c>
      <c r="H128">
        <f>F84</f>
        <v>8.9874608150470223</v>
      </c>
      <c r="I128">
        <f>F99</f>
        <v>8.6778115501519757</v>
      </c>
      <c r="J128">
        <f>F114</f>
        <v>5.9790356394129978</v>
      </c>
    </row>
    <row r="129" spans="2:10" x14ac:dyDescent="0.2">
      <c r="B129">
        <v>1024</v>
      </c>
      <c r="C129">
        <f>F10</f>
        <v>3.1859756097560976</v>
      </c>
      <c r="D129">
        <f>F25</f>
        <v>3.2225609756097562</v>
      </c>
      <c r="E129">
        <f>F40</f>
        <v>10.893292682926829</v>
      </c>
      <c r="F129">
        <f>F55</f>
        <v>1.6389776357827477</v>
      </c>
      <c r="G129">
        <f>F70</f>
        <v>1.6283048211508553</v>
      </c>
      <c r="H129">
        <f>F85</f>
        <v>9.0094339622641506</v>
      </c>
      <c r="I129">
        <f>F100</f>
        <v>8.8364779874213841</v>
      </c>
      <c r="J129">
        <f>F115</f>
        <v>9.5512048192771086</v>
      </c>
    </row>
    <row r="130" spans="2:10" x14ac:dyDescent="0.2">
      <c r="B130">
        <v>2048</v>
      </c>
      <c r="C130">
        <f>F11</f>
        <v>8.0015503875968985</v>
      </c>
      <c r="D130">
        <f>F26</f>
        <v>9.9768875192604014</v>
      </c>
      <c r="E130">
        <f>F41</f>
        <v>7.4606011372867584</v>
      </c>
      <c r="F130">
        <f>F56</f>
        <v>9.7574568288854007</v>
      </c>
      <c r="G130">
        <f>F71</f>
        <v>9.6419077404222051</v>
      </c>
      <c r="H130">
        <f>F86</f>
        <v>8.9016522423288755</v>
      </c>
      <c r="I130">
        <f>F101</f>
        <v>9.8423529411764701</v>
      </c>
      <c r="J130">
        <f>F116</f>
        <v>6.1807802093244533</v>
      </c>
    </row>
    <row r="131" spans="2:10" x14ac:dyDescent="0.2">
      <c r="B131">
        <v>4096</v>
      </c>
      <c r="C131">
        <f>F12</f>
        <v>8.6837209302325586</v>
      </c>
      <c r="D131">
        <f>F27</f>
        <v>5.7205276174773285</v>
      </c>
      <c r="E131">
        <f>F42</f>
        <v>8.0436320754716988</v>
      </c>
      <c r="F131">
        <f>F57</f>
        <v>9.4471927758146848</v>
      </c>
      <c r="G131">
        <f>F72</f>
        <v>9.3722656250000007</v>
      </c>
      <c r="H131">
        <f>F87</f>
        <v>9.5015710919088772</v>
      </c>
      <c r="I131">
        <f>F102</f>
        <v>7.2367986798679871</v>
      </c>
      <c r="J131">
        <f>F117</f>
        <v>2.5781771026306037</v>
      </c>
    </row>
    <row r="132" spans="2:10" x14ac:dyDescent="0.2">
      <c r="B132">
        <v>8192</v>
      </c>
      <c r="C132">
        <f>F13</f>
        <v>10.932374659930042</v>
      </c>
      <c r="D132">
        <f>F28</f>
        <v>5.4367996854727734</v>
      </c>
      <c r="E132">
        <f>F43</f>
        <v>6.7424704536789939</v>
      </c>
      <c r="F132">
        <f>F58</f>
        <v>9.9115218246165941</v>
      </c>
      <c r="G132">
        <f>F73</f>
        <v>9.7468652037617556</v>
      </c>
      <c r="H132">
        <f>F88</f>
        <v>7.9417854463615907</v>
      </c>
      <c r="I132">
        <f>F103</f>
        <v>3.2373543123543125</v>
      </c>
      <c r="J132">
        <f>F118</f>
        <v>2.3882536169515145</v>
      </c>
    </row>
    <row r="133" spans="2:10" x14ac:dyDescent="0.2">
      <c r="B133" s="1">
        <v>16384</v>
      </c>
      <c r="C133">
        <f>F14</f>
        <v>10.489162272993555</v>
      </c>
      <c r="D133">
        <f>F29</f>
        <v>5.7015907305577374</v>
      </c>
      <c r="E133">
        <f>F44</f>
        <v>7.5899901864573112</v>
      </c>
      <c r="F133">
        <f>F59</f>
        <v>10.00526880671285</v>
      </c>
      <c r="G133">
        <f>F74</f>
        <v>8.6713198964787068</v>
      </c>
      <c r="H133">
        <f>F89</f>
        <v>5.6591633106930335</v>
      </c>
      <c r="I133">
        <f>F104</f>
        <v>4.2399386222305973</v>
      </c>
      <c r="J133">
        <f>F119</f>
        <v>4.5574016015336385</v>
      </c>
    </row>
    <row r="134" spans="2:10" x14ac:dyDescent="0.2">
      <c r="B134" s="1">
        <v>32768</v>
      </c>
      <c r="C134">
        <f>F15</f>
        <v>8.7296186719263638</v>
      </c>
      <c r="D134">
        <f>F30</f>
        <v>6.6505231101724052</v>
      </c>
      <c r="E134">
        <f>F45</f>
        <v>8.0018196124717225</v>
      </c>
      <c r="F134">
        <f>F60</f>
        <v>8.3307895403088725</v>
      </c>
      <c r="G134">
        <f>F75</f>
        <v>7.9245561655269832</v>
      </c>
      <c r="H134">
        <f>F90</f>
        <v>21.901265024738567</v>
      </c>
      <c r="I134">
        <f>F105</f>
        <v>21.110286938770336</v>
      </c>
      <c r="J134">
        <f>F120</f>
        <v>17.453093913678995</v>
      </c>
    </row>
    <row r="135" spans="2:10" x14ac:dyDescent="0.2">
      <c r="B135" s="1">
        <v>65536</v>
      </c>
      <c r="C135">
        <f>F16</f>
        <v>10.844523709609735</v>
      </c>
      <c r="D135">
        <f>F31</f>
        <v>7.5392286907393764</v>
      </c>
      <c r="E135">
        <f>F46</f>
        <v>14.20813247634351</v>
      </c>
      <c r="F135">
        <f>F61</f>
        <v>15.008276106365678</v>
      </c>
      <c r="G135">
        <f>F76</f>
        <v>23.131558311429941</v>
      </c>
      <c r="H135">
        <f>F91</f>
        <v>23.28907802336494</v>
      </c>
      <c r="I135">
        <f>F106</f>
        <v>24.221823860493867</v>
      </c>
      <c r="J135">
        <f>F121</f>
        <v>19.799500904867724</v>
      </c>
    </row>
    <row r="137" spans="2:10" x14ac:dyDescent="0.2">
      <c r="B137" t="s">
        <v>30</v>
      </c>
      <c r="C137">
        <f>MAX(C124:C134)</f>
        <v>10.932374659930042</v>
      </c>
      <c r="D137">
        <f t="shared" ref="D137:K137" si="8">MAX(D124:D134)</f>
        <v>9.9768875192604014</v>
      </c>
      <c r="E137">
        <f>MAX(E124:E134)</f>
        <v>10.893292682926829</v>
      </c>
      <c r="F137">
        <f>MAX(F124:F134)</f>
        <v>10.00526880671285</v>
      </c>
      <c r="G137">
        <f>MAX(G124:G134)</f>
        <v>9.7468652037617556</v>
      </c>
      <c r="H137">
        <f>MAX(H124:H134)</f>
        <v>21.901265024738567</v>
      </c>
      <c r="I137">
        <f>MAX(I124:I134)</f>
        <v>21.110286938770336</v>
      </c>
      <c r="J137">
        <f>MAX(J124:J134)</f>
        <v>17.453093913678995</v>
      </c>
    </row>
    <row r="138" spans="2:10" x14ac:dyDescent="0.2">
      <c r="B138" t="s">
        <v>31</v>
      </c>
      <c r="C138">
        <f>MIN(C124:C134)</f>
        <v>1.9811320754716981</v>
      </c>
      <c r="D138">
        <f t="shared" ref="D138:K138" si="9">MIN(D124:D134)</f>
        <v>1.9811320754716981</v>
      </c>
      <c r="E138">
        <f>MIN(E124:E134)</f>
        <v>1.9557195571955719</v>
      </c>
      <c r="F138">
        <f>MIN(F124:F134)</f>
        <v>1.6389776357827477</v>
      </c>
      <c r="G138">
        <f>MIN(G124:G134)</f>
        <v>1.024390243902439</v>
      </c>
      <c r="H138">
        <f>MIN(H124:H134)</f>
        <v>2.1568627450980391</v>
      </c>
      <c r="I138">
        <f>MIN(I124:I134)</f>
        <v>1.6540880503144655</v>
      </c>
      <c r="J138">
        <f>MIN(J124:J134)</f>
        <v>1.1355932203389831</v>
      </c>
    </row>
    <row r="146" spans="11:22" x14ac:dyDescent="0.2">
      <c r="K146" t="s">
        <v>2</v>
      </c>
      <c r="L146" t="s">
        <v>33</v>
      </c>
      <c r="M146" t="s">
        <v>34</v>
      </c>
      <c r="N146" t="s">
        <v>35</v>
      </c>
      <c r="O146" t="s">
        <v>36</v>
      </c>
      <c r="T146" t="s">
        <v>2</v>
      </c>
      <c r="U146" t="s">
        <v>35</v>
      </c>
      <c r="V146" t="s">
        <v>36</v>
      </c>
    </row>
    <row r="147" spans="11:22" x14ac:dyDescent="0.2">
      <c r="K147">
        <v>32</v>
      </c>
      <c r="L147">
        <v>33.299999999999997</v>
      </c>
      <c r="M147">
        <v>49.8</v>
      </c>
      <c r="N147">
        <v>63.1</v>
      </c>
      <c r="O147">
        <v>82.9</v>
      </c>
      <c r="T147">
        <v>32</v>
      </c>
      <c r="U147">
        <v>63.1</v>
      </c>
      <c r="V147">
        <v>82.9</v>
      </c>
    </row>
    <row r="148" spans="11:22" x14ac:dyDescent="0.2">
      <c r="K148">
        <v>64</v>
      </c>
      <c r="L148">
        <v>65.599999999999994</v>
      </c>
      <c r="M148">
        <v>106</v>
      </c>
      <c r="N148">
        <v>98.4</v>
      </c>
      <c r="O148">
        <v>167</v>
      </c>
      <c r="T148">
        <v>64</v>
      </c>
      <c r="U148">
        <v>98.4</v>
      </c>
      <c r="V148">
        <v>167</v>
      </c>
    </row>
    <row r="149" spans="11:22" x14ac:dyDescent="0.2">
      <c r="K149">
        <v>128</v>
      </c>
      <c r="L149">
        <v>134</v>
      </c>
      <c r="M149">
        <v>206</v>
      </c>
      <c r="N149">
        <v>187</v>
      </c>
      <c r="O149">
        <v>326</v>
      </c>
      <c r="T149">
        <v>128</v>
      </c>
      <c r="U149">
        <v>187</v>
      </c>
      <c r="V149">
        <v>326</v>
      </c>
    </row>
    <row r="150" spans="11:22" x14ac:dyDescent="0.2">
      <c r="K150">
        <v>256</v>
      </c>
      <c r="L150">
        <v>264</v>
      </c>
      <c r="M150">
        <v>407</v>
      </c>
      <c r="N150">
        <v>394</v>
      </c>
      <c r="O150">
        <v>649</v>
      </c>
      <c r="T150">
        <v>256</v>
      </c>
      <c r="U150">
        <v>394</v>
      </c>
      <c r="V150">
        <v>649</v>
      </c>
    </row>
    <row r="151" spans="11:22" x14ac:dyDescent="0.2">
      <c r="K151">
        <v>512</v>
      </c>
      <c r="L151">
        <v>524</v>
      </c>
      <c r="M151">
        <v>807</v>
      </c>
      <c r="N151">
        <v>804</v>
      </c>
      <c r="O151">
        <v>1293</v>
      </c>
      <c r="T151">
        <v>512</v>
      </c>
      <c r="U151">
        <v>804</v>
      </c>
      <c r="V151">
        <v>1293</v>
      </c>
    </row>
    <row r="152" spans="11:22" x14ac:dyDescent="0.2">
      <c r="K152">
        <v>1024</v>
      </c>
      <c r="L152">
        <v>1046</v>
      </c>
      <c r="M152">
        <v>1608</v>
      </c>
      <c r="N152">
        <v>1582</v>
      </c>
      <c r="O152">
        <v>2583</v>
      </c>
      <c r="T152">
        <v>1024</v>
      </c>
      <c r="U152">
        <v>1582</v>
      </c>
      <c r="V152">
        <v>2583</v>
      </c>
    </row>
    <row r="153" spans="11:22" x14ac:dyDescent="0.2">
      <c r="K153">
        <v>2048</v>
      </c>
      <c r="L153">
        <v>2087</v>
      </c>
      <c r="M153">
        <v>7867</v>
      </c>
      <c r="N153">
        <v>5512</v>
      </c>
      <c r="O153">
        <v>9020</v>
      </c>
      <c r="T153">
        <v>2048</v>
      </c>
      <c r="U153">
        <v>5512</v>
      </c>
      <c r="V153">
        <v>9020</v>
      </c>
    </row>
    <row r="154" spans="11:22" x14ac:dyDescent="0.2">
      <c r="K154">
        <v>4096</v>
      </c>
      <c r="L154">
        <v>5630</v>
      </c>
      <c r="M154">
        <v>16354</v>
      </c>
      <c r="N154">
        <v>11770</v>
      </c>
      <c r="O154">
        <v>17625</v>
      </c>
      <c r="T154">
        <v>4096</v>
      </c>
      <c r="U154">
        <v>11770</v>
      </c>
      <c r="V154">
        <v>17625</v>
      </c>
    </row>
    <row r="155" spans="11:22" x14ac:dyDescent="0.2">
      <c r="K155">
        <v>8192</v>
      </c>
      <c r="L155">
        <v>11062</v>
      </c>
      <c r="M155">
        <v>34423</v>
      </c>
      <c r="N155">
        <v>24574</v>
      </c>
      <c r="O155">
        <v>37067</v>
      </c>
      <c r="T155">
        <v>8192</v>
      </c>
      <c r="U155">
        <v>24574</v>
      </c>
      <c r="V155">
        <v>37067</v>
      </c>
    </row>
    <row r="156" spans="11:22" x14ac:dyDescent="0.2">
      <c r="K156" s="1">
        <v>16384</v>
      </c>
      <c r="L156">
        <v>22114</v>
      </c>
      <c r="M156">
        <v>71574</v>
      </c>
      <c r="N156">
        <v>50872</v>
      </c>
      <c r="O156">
        <v>75772</v>
      </c>
      <c r="T156" s="1">
        <v>16384</v>
      </c>
      <c r="U156">
        <v>50872</v>
      </c>
      <c r="V156">
        <v>75772</v>
      </c>
    </row>
    <row r="157" spans="11:22" x14ac:dyDescent="0.2">
      <c r="K157" s="1">
        <v>32768</v>
      </c>
      <c r="L157">
        <v>44248</v>
      </c>
      <c r="M157">
        <v>146161</v>
      </c>
      <c r="N157">
        <v>100888</v>
      </c>
      <c r="O157">
        <v>153956</v>
      </c>
      <c r="T157" s="1">
        <v>32768</v>
      </c>
      <c r="U157">
        <v>100888</v>
      </c>
      <c r="V157">
        <v>153956</v>
      </c>
    </row>
    <row r="158" spans="11:22" x14ac:dyDescent="0.2">
      <c r="K158" s="1">
        <v>65536</v>
      </c>
      <c r="L158">
        <v>93413</v>
      </c>
      <c r="M158">
        <v>318490</v>
      </c>
      <c r="N158">
        <v>223842</v>
      </c>
      <c r="O158">
        <v>337634</v>
      </c>
      <c r="T158" s="1">
        <v>65536</v>
      </c>
      <c r="U158">
        <v>223842</v>
      </c>
      <c r="V158">
        <v>337634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Hulton-Harrop</dc:creator>
  <cp:lastModifiedBy>Tom Hulton-Harrop</cp:lastModifiedBy>
  <dcterms:created xsi:type="dcterms:W3CDTF">2022-03-13T10:35:08Z</dcterms:created>
  <dcterms:modified xsi:type="dcterms:W3CDTF">2022-04-10T19:58:30Z</dcterms:modified>
</cp:coreProperties>
</file>