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1E655C28-227F-764A-B072-7AC50CBB62B0}" xr6:coauthVersionLast="47" xr6:coauthVersionMax="47" xr10:uidLastSave="{00000000-0000-0000-0000-000000000000}"/>
  <bookViews>
    <workbookView xWindow="920" yWindow="680" windowWidth="28040" windowHeight="17420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C135" i="2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O113" i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N114" i="1"/>
  <c r="O114" i="1" s="1"/>
  <c r="N115" i="1"/>
  <c r="O115" i="1" s="1"/>
  <c r="N116" i="1"/>
  <c r="O116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6" i="1"/>
  <c r="N91" i="1"/>
  <c r="O91" i="1" s="1"/>
  <c r="F125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76" i="1"/>
  <c r="O76" i="1" s="1"/>
  <c r="F124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2" i="1"/>
  <c r="O62" i="1" s="1"/>
  <c r="F123" i="1" s="1"/>
  <c r="N51" i="1"/>
  <c r="O51" i="1" s="1"/>
  <c r="N49" i="1"/>
  <c r="O49" i="1" s="1"/>
  <c r="N50" i="1"/>
  <c r="O50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48" i="1"/>
  <c r="O48" i="1" s="1"/>
  <c r="F122" i="1" s="1"/>
  <c r="N39" i="1"/>
  <c r="O39" i="1" s="1"/>
  <c r="N20" i="1"/>
  <c r="O20" i="1" s="1"/>
  <c r="F120" i="1" s="1"/>
  <c r="N34" i="1"/>
  <c r="O34" i="1" s="1"/>
  <c r="F121" i="1" s="1"/>
  <c r="N35" i="1"/>
  <c r="O35" i="1" s="1"/>
  <c r="N36" i="1"/>
  <c r="O36" i="1" s="1"/>
  <c r="N37" i="1"/>
  <c r="O37" i="1" s="1"/>
  <c r="N38" i="1"/>
  <c r="O38" i="1" s="1"/>
  <c r="N40" i="1"/>
  <c r="O40" i="1" s="1"/>
  <c r="N41" i="1"/>
  <c r="O41" i="1" s="1"/>
  <c r="N42" i="1"/>
  <c r="O42" i="1" s="1"/>
  <c r="N43" i="1"/>
  <c r="O43" i="1" s="1"/>
  <c r="N44" i="1"/>
  <c r="O44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5" i="1"/>
  <c r="L5" i="1" s="1"/>
  <c r="E119" i="1" s="1"/>
  <c r="D119" i="1"/>
  <c r="D126" i="1"/>
  <c r="D125" i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E126" i="1" s="1"/>
  <c r="D120" i="1"/>
  <c r="K20" i="1"/>
  <c r="L20" i="1" s="1"/>
  <c r="E120" i="1" s="1"/>
  <c r="K21" i="1"/>
  <c r="L21" i="1" s="1"/>
  <c r="K22" i="1"/>
  <c r="L22" i="1" s="1"/>
  <c r="K23" i="1"/>
  <c r="L23" i="1" s="1"/>
  <c r="K24" i="1"/>
  <c r="L24" i="1"/>
  <c r="K25" i="1"/>
  <c r="L25" i="1" s="1"/>
  <c r="K26" i="1"/>
  <c r="L26" i="1" s="1"/>
  <c r="K27" i="1"/>
  <c r="L27" i="1" s="1"/>
  <c r="K30" i="1"/>
  <c r="L30" i="1" s="1"/>
  <c r="K29" i="1"/>
  <c r="L29" i="1" s="1"/>
  <c r="K28" i="1"/>
  <c r="L28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E125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E124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E123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E122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34" i="1"/>
  <c r="L34" i="1" s="1"/>
  <c r="E121" i="1" s="1"/>
  <c r="D124" i="1"/>
  <c r="D123" i="1"/>
  <c r="D121" i="1"/>
  <c r="D122" i="1"/>
  <c r="F119" i="1" l="1"/>
  <c r="O106" i="1"/>
  <c r="F126" i="1" s="1"/>
  <c r="G138" i="2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<sst xmlns="http://schemas.openxmlformats.org/spreadsheetml/2006/main" count="170" uniqueCount="40">
  <si>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</si>
  <si>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</si>
  <si>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</si>
  <si>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</si>
  <si>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</si>
  <si>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</si>
  <si>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</si>
  <si>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</si>
  <si>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</si>
  <si>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</si>
  <si>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</si>
  <si>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</si>
  <si>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</si>
  <si>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</si>
  <si>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</si>
  <si>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</si>
  <si>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</si>
  <si>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</si>
  <si>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</si>
  <si>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</si>
  <si>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</si>
  <si>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</si>
  <si>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</si>
  <si>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</si>
  <si>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</si>
  <si>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</si>
  <si>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</si>
  <si>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</si>
  <si>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</si>
  <si>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</si>
  <si>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</si>
  <si>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</si>
  <si>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</si>
  <si>
    <t>packed hashmap values</t>
  </si>
  <si>
    <t>unordered map values</t>
  </si>
  <si>
    <t>packed hashmap handles</t>
  </si>
  <si>
    <t>packed hashmap handles random order</t>
  </si>
  <si>
    <t>lookup-reverse</t>
  </si>
  <si>
    <t>lookup-reverse-pointer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</si>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</sst>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ser>
          <c:idx val="4"/>
          <c:order val="4"/>
          <c:tx>
            <c:strRef>
              <c:f>Memory!$H$4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Memory!$H$5:$H$15</c:f>
              <c:numCache>
                <c:formatCode>General</c:formatCode>
                <c:ptCount val="11"/>
                <c:pt idx="0">
                  <c:v>5760</c:v>
                </c:pt>
                <c:pt idx="1">
                  <c:v>11464</c:v>
                </c:pt>
                <c:pt idx="2">
                  <c:v>23024</c:v>
                </c:pt>
                <c:pt idx="3">
                  <c:v>46168</c:v>
                </c:pt>
                <c:pt idx="4">
                  <c:v>92480</c:v>
                </c:pt>
                <c:pt idx="5">
                  <c:v>185128</c:v>
                </c:pt>
                <c:pt idx="6">
                  <c:v>370496</c:v>
                </c:pt>
                <c:pt idx="7">
                  <c:v>741352</c:v>
                </c:pt>
                <c:pt idx="8">
                  <c:v>1483152</c:v>
                </c:pt>
                <c:pt idx="9">
                  <c:v>2966840</c:v>
                </c:pt>
                <c:pt idx="10">
                  <c:v>5934240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0-2B45-A4C2-CA8BF7835C5C}"/>
            </c:ext>
          </c:extLst>
        </c:ser>
        <c:ser>
          <c:idx val="5"/>
          <c:order val="5"/>
          <c:tx>
            <c:strRef>
              <c:f>Memory!$I$4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Memory!$I$5:$I$15</c:f>
              <c:numCache>
                <c:formatCode>General</c:formatCode>
                <c:ptCount val="11"/>
                <c:pt idx="0">
                  <c:v>5248</c:v>
                </c:pt>
                <c:pt idx="1">
                  <c:v>10440</c:v>
                </c:pt>
                <c:pt idx="2">
                  <c:v>20976</c:v>
                </c:pt>
                <c:pt idx="3">
                  <c:v>42072</c:v>
                </c:pt>
                <c:pt idx="4">
                  <c:v>84288</c:v>
                </c:pt>
                <c:pt idx="5">
                  <c:v>168744</c:v>
                </c:pt>
                <c:pt idx="6">
                  <c:v>337728</c:v>
                </c:pt>
                <c:pt idx="7">
                  <c:v>675816</c:v>
                </c:pt>
                <c:pt idx="8">
                  <c:v>1352080</c:v>
                </c:pt>
                <c:pt idx="9">
                  <c:v>2704696</c:v>
                </c:pt>
                <c:pt idx="10">
                  <c:v>5409952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0-2B45-A4C2-CA8BF783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ser>
          <c:idx val="4"/>
          <c:order val="4"/>
          <c:tx>
            <c:strRef>
              <c:f>Memory!$H$105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Memory!$H$106:$H$116</c:f>
              <c:numCache>
                <c:formatCode>General</c:formatCode>
                <c:ptCount val="11"/>
                <c:pt idx="0">
                  <c:v>135808</c:v>
                </c:pt>
                <c:pt idx="1">
                  <c:v>271560</c:v>
                </c:pt>
                <c:pt idx="2">
                  <c:v>543216</c:v>
                </c:pt>
                <c:pt idx="3">
                  <c:v>1086552</c:v>
                </c:pt>
                <c:pt idx="4">
                  <c:v>2173248</c:v>
                </c:pt>
                <c:pt idx="5">
                  <c:v>4346664</c:v>
                </c:pt>
                <c:pt idx="6">
                  <c:v>8693568</c:v>
                </c:pt>
                <c:pt idx="7">
                  <c:v>17387496</c:v>
                </c:pt>
                <c:pt idx="8">
                  <c:v>34775440</c:v>
                </c:pt>
                <c:pt idx="9">
                  <c:v>69551416</c:v>
                </c:pt>
                <c:pt idx="10">
                  <c:v>139103392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0-EC4F-8E66-AEBB2FF50055}"/>
            </c:ext>
          </c:extLst>
        </c:ser>
        <c:ser>
          <c:idx val="5"/>
          <c:order val="5"/>
          <c:tx>
            <c:strRef>
              <c:f>Memory!$I$105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Memory!$I$106:$I$116</c:f>
              <c:numCache>
                <c:formatCode>General</c:formatCode>
                <c:ptCount val="11"/>
                <c:pt idx="0">
                  <c:v>135296</c:v>
                </c:pt>
                <c:pt idx="1">
                  <c:v>270536</c:v>
                </c:pt>
                <c:pt idx="2">
                  <c:v>541168</c:v>
                </c:pt>
                <c:pt idx="3">
                  <c:v>1082456</c:v>
                </c:pt>
                <c:pt idx="4">
                  <c:v>2165056</c:v>
                </c:pt>
                <c:pt idx="5">
                  <c:v>4330280</c:v>
                </c:pt>
                <c:pt idx="6">
                  <c:v>8660800</c:v>
                </c:pt>
                <c:pt idx="7">
                  <c:v>17321960</c:v>
                </c:pt>
                <c:pt idx="8">
                  <c:v>34644368</c:v>
                </c:pt>
                <c:pt idx="9">
                  <c:v>69289272</c:v>
                </c:pt>
                <c:pt idx="10">
                  <c:v>138579104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60-EC4F-8E66-AEBB2FF5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element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Memory!$F$148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Memory!$E$149:$E$160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Memory!$F$149:$F$160</c:f>
              <c:numCache>
                <c:formatCode>General</c:formatCode>
                <c:ptCount val="12"/>
                <c:pt idx="0">
                  <c:v>6.04</c:v>
                </c:pt>
                <c:pt idx="1">
                  <c:v>11</c:v>
                </c:pt>
                <c:pt idx="2">
                  <c:v>21.1</c:v>
                </c:pt>
                <c:pt idx="3">
                  <c:v>53.4</c:v>
                </c:pt>
                <c:pt idx="4">
                  <c:v>91.1</c:v>
                </c:pt>
                <c:pt idx="5">
                  <c:v>172</c:v>
                </c:pt>
                <c:pt idx="6">
                  <c:v>335</c:v>
                </c:pt>
                <c:pt idx="7">
                  <c:v>655</c:v>
                </c:pt>
                <c:pt idx="8">
                  <c:v>1756</c:v>
                </c:pt>
                <c:pt idx="9">
                  <c:v>3882</c:v>
                </c:pt>
                <c:pt idx="10">
                  <c:v>7748</c:v>
                </c:pt>
                <c:pt idx="11">
                  <c:v>15508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E-094F-A1E8-EE1FDFB9DE36}"/>
            </c:ext>
          </c:extLst>
        </c:ser>
        <c:ser>
          <c:idx val="1"/>
          <c:order val="1"/>
          <c:tx>
            <c:strRef>
              <c:f>Memory!$G$148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Memory!$E$149:$E$160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Memory!$G$149:$G$160</c:f>
              <c:numCache>
                <c:formatCode>General</c:formatCode>
                <c:ptCount val="12"/>
                <c:pt idx="0">
                  <c:v>17</c:v>
                </c:pt>
                <c:pt idx="1">
                  <c:v>35.4</c:v>
                </c:pt>
                <c:pt idx="2">
                  <c:v>70.599999999999994</c:v>
                </c:pt>
                <c:pt idx="3">
                  <c:v>151</c:v>
                </c:pt>
                <c:pt idx="4">
                  <c:v>296</c:v>
                </c:pt>
                <c:pt idx="5">
                  <c:v>584</c:v>
                </c:pt>
                <c:pt idx="6">
                  <c:v>4176</c:v>
                </c:pt>
                <c:pt idx="7">
                  <c:v>8171</c:v>
                </c:pt>
                <c:pt idx="8">
                  <c:v>16858</c:v>
                </c:pt>
                <c:pt idx="9">
                  <c:v>35970</c:v>
                </c:pt>
                <c:pt idx="10">
                  <c:v>72838</c:v>
                </c:pt>
                <c:pt idx="11">
                  <c:v>161281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E-094F-A1E8-EE1FDFB9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32111"/>
        <c:axId val="594499615"/>
      </c:scatterChart>
      <c:valAx>
        <c:axId val="58833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99615"/>
        <c:crosses val="autoZero"/>
        <c:crossBetween val="midCat"/>
      </c:valAx>
      <c:valAx>
        <c:axId val="5944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ser>
          <c:idx val="4"/>
          <c:order val="4"/>
          <c:tx>
            <c:strRef>
              <c:f>Memory!$H$19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Memory!$H$20:$H$30</c:f>
              <c:numCache>
                <c:formatCode>General</c:formatCode>
                <c:ptCount val="11"/>
                <c:pt idx="0">
                  <c:v>6784</c:v>
                </c:pt>
                <c:pt idx="1">
                  <c:v>13512</c:v>
                </c:pt>
                <c:pt idx="2">
                  <c:v>27120</c:v>
                </c:pt>
                <c:pt idx="3">
                  <c:v>54360</c:v>
                </c:pt>
                <c:pt idx="4">
                  <c:v>108864</c:v>
                </c:pt>
                <c:pt idx="5">
                  <c:v>217896</c:v>
                </c:pt>
                <c:pt idx="6">
                  <c:v>436032</c:v>
                </c:pt>
                <c:pt idx="7">
                  <c:v>872424</c:v>
                </c:pt>
                <c:pt idx="8">
                  <c:v>1745296</c:v>
                </c:pt>
                <c:pt idx="9">
                  <c:v>3491128</c:v>
                </c:pt>
                <c:pt idx="10">
                  <c:v>6982816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B5-5F41-989E-3F0335B7D6AD}"/>
            </c:ext>
          </c:extLst>
        </c:ser>
        <c:ser>
          <c:idx val="5"/>
          <c:order val="5"/>
          <c:tx>
            <c:strRef>
              <c:f>Memory!$I$19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Memory!$I$20:$I$30</c:f>
              <c:numCache>
                <c:formatCode>General</c:formatCode>
                <c:ptCount val="11"/>
                <c:pt idx="0">
                  <c:v>6272</c:v>
                </c:pt>
                <c:pt idx="1">
                  <c:v>12488</c:v>
                </c:pt>
                <c:pt idx="2">
                  <c:v>25072</c:v>
                </c:pt>
                <c:pt idx="3">
                  <c:v>50264</c:v>
                </c:pt>
                <c:pt idx="4">
                  <c:v>100672</c:v>
                </c:pt>
                <c:pt idx="5">
                  <c:v>201512</c:v>
                </c:pt>
                <c:pt idx="6">
                  <c:v>403264</c:v>
                </c:pt>
                <c:pt idx="7">
                  <c:v>806888</c:v>
                </c:pt>
                <c:pt idx="8">
                  <c:v>1614224</c:v>
                </c:pt>
                <c:pt idx="9">
                  <c:v>3228984</c:v>
                </c:pt>
                <c:pt idx="10">
                  <c:v>6458528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B5-5F41-989E-3F0335B7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A949-9E22-9ABD61844296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A949-9E22-9ABD6184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57023"/>
        <c:axId val="2109380640"/>
      </c:scatterChart>
      <c:valAx>
        <c:axId val="5565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80640"/>
        <c:crosses val="autoZero"/>
        <c:crossBetween val="midCat"/>
      </c:valAx>
      <c:valAx>
        <c:axId val="210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Performance!$U$146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Performance!$U$147:$U$158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B-E544-8D0A-FE80AC1D462B}"/>
            </c:ext>
          </c:extLst>
        </c:ser>
        <c:ser>
          <c:idx val="1"/>
          <c:order val="1"/>
          <c:tx>
            <c:strRef>
              <c:f>Performance!$V$146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Performance!$T$147:$T$158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Performance!$V$147:$V$158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B-E544-8D0A-FE80AC1D4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54431"/>
        <c:axId val="2108836608"/>
      </c:scatterChart>
      <c:valAx>
        <c:axId val="6245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36608"/>
        <c:crosses val="autoZero"/>
        <c:crossBetween val="midCat"/>
      </c:valAx>
      <c:valAx>
        <c:axId val="2108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5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Performance!$L$146</c:f>
              <c:strCache>
                <c:ptCount val="1"/>
                <c:pt idx="0">
                  <c:v>packed hashmap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Performance!$L$147:$L$158</c:f>
              <c:numCache>
                <c:formatCode>General</c:formatCode>
                <c:ptCount val="12"/>
                <c:pt idx="0">
                  <c:v>33.299999999999997</c:v>
                </c:pt>
                <c:pt idx="1">
                  <c:v>65.599999999999994</c:v>
                </c:pt>
                <c:pt idx="2">
                  <c:v>134</c:v>
                </c:pt>
                <c:pt idx="3">
                  <c:v>264</c:v>
                </c:pt>
                <c:pt idx="4">
                  <c:v>524</c:v>
                </c:pt>
                <c:pt idx="5">
                  <c:v>1046</c:v>
                </c:pt>
                <c:pt idx="6">
                  <c:v>2087</c:v>
                </c:pt>
                <c:pt idx="7">
                  <c:v>5630</c:v>
                </c:pt>
                <c:pt idx="8">
                  <c:v>11062</c:v>
                </c:pt>
                <c:pt idx="9">
                  <c:v>22114</c:v>
                </c:pt>
                <c:pt idx="10">
                  <c:v>44248</c:v>
                </c:pt>
                <c:pt idx="11">
                  <c:v>93413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5-5448-B572-D297BCC99BCA}"/>
            </c:ext>
          </c:extLst>
        </c:ser>
        <c:ser>
          <c:idx val="1"/>
          <c:order val="1"/>
          <c:tx>
            <c:strRef>
              <c:f>Performance!$M$146</c:f>
              <c:strCache>
                <c:ptCount val="1"/>
                <c:pt idx="0">
                  <c:v>unordered map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Performance!$M$147:$M$158</c:f>
              <c:numCache>
                <c:formatCode>General</c:formatCode>
                <c:ptCount val="12"/>
                <c:pt idx="0">
                  <c:v>49.8</c:v>
                </c:pt>
                <c:pt idx="1">
                  <c:v>106</c:v>
                </c:pt>
                <c:pt idx="2">
                  <c:v>206</c:v>
                </c:pt>
                <c:pt idx="3">
                  <c:v>407</c:v>
                </c:pt>
                <c:pt idx="4">
                  <c:v>807</c:v>
                </c:pt>
                <c:pt idx="5">
                  <c:v>1608</c:v>
                </c:pt>
                <c:pt idx="6">
                  <c:v>7867</c:v>
                </c:pt>
                <c:pt idx="7">
                  <c:v>16354</c:v>
                </c:pt>
                <c:pt idx="8">
                  <c:v>34423</c:v>
                </c:pt>
                <c:pt idx="9">
                  <c:v>71574</c:v>
                </c:pt>
                <c:pt idx="10">
                  <c:v>146161</c:v>
                </c:pt>
                <c:pt idx="11">
                  <c:v>318490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5-5448-B572-D297BCC99BCA}"/>
            </c:ext>
          </c:extLst>
        </c:ser>
        <c:ser>
          <c:idx val="2"/>
          <c:order val="2"/>
          <c:tx>
            <c:strRef>
              <c:f>Performance!$N$146</c:f>
              <c:strCache>
                <c:ptCount val="1"/>
                <c:pt idx="0">
                  <c:v>packed hashmap 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Performance!$N$147:$N$158</c:f>
              <c:numCache>
                <c:formatCode>General</c:formatCode>
                <c:ptCount val="12"/>
                <c:pt idx="0">
                  <c:v>63.1</c:v>
                </c:pt>
                <c:pt idx="1">
                  <c:v>98.4</c:v>
                </c:pt>
                <c:pt idx="2">
                  <c:v>187</c:v>
                </c:pt>
                <c:pt idx="3">
                  <c:v>394</c:v>
                </c:pt>
                <c:pt idx="4">
                  <c:v>804</c:v>
                </c:pt>
                <c:pt idx="5">
                  <c:v>1582</c:v>
                </c:pt>
                <c:pt idx="6">
                  <c:v>5512</c:v>
                </c:pt>
                <c:pt idx="7">
                  <c:v>11770</c:v>
                </c:pt>
                <c:pt idx="8">
                  <c:v>24574</c:v>
                </c:pt>
                <c:pt idx="9">
                  <c:v>50872</c:v>
                </c:pt>
                <c:pt idx="10">
                  <c:v>100888</c:v>
                </c:pt>
                <c:pt idx="11">
                  <c:v>223842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35-5448-B572-D297BCC99BCA}"/>
            </c:ext>
          </c:extLst>
        </c:ser>
        <c:ser>
          <c:idx val="3"/>
          <c:order val="3"/>
          <c:tx>
            <c:strRef>
              <c:f>Performance!$O$146</c:f>
              <c:strCache>
                <c:ptCount val="1"/>
                <c:pt idx="0">
                  <c:v>packed hashmap handles random order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Performance!$K$147:$K$158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Performance!$O$147:$O$158</c:f>
              <c:numCache>
                <c:formatCode>General</c:formatCode>
                <c:ptCount val="12"/>
                <c:pt idx="0">
                  <c:v>82.9</c:v>
                </c:pt>
                <c:pt idx="1">
                  <c:v>167</c:v>
                </c:pt>
                <c:pt idx="2">
                  <c:v>326</c:v>
                </c:pt>
                <c:pt idx="3">
                  <c:v>649</c:v>
                </c:pt>
                <c:pt idx="4">
                  <c:v>1293</c:v>
                </c:pt>
                <c:pt idx="5">
                  <c:v>2583</c:v>
                </c:pt>
                <c:pt idx="6">
                  <c:v>9020</c:v>
                </c:pt>
                <c:pt idx="7">
                  <c:v>17625</c:v>
                </c:pt>
                <c:pt idx="8">
                  <c:v>37067</c:v>
                </c:pt>
                <c:pt idx="9">
                  <c:v>75772</c:v>
                </c:pt>
                <c:pt idx="10">
                  <c:v>153956</c:v>
                </c:pt>
                <c:pt idx="11">
                  <c:v>337634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5448-B572-D297BCC9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23680"/>
        <c:axId val="1201025328"/>
      </c:scatterChart>
      <c:valAx>
        <c:axId val="12010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5328"/>
        <c:crosses val="autoZero"/>
        <c:crossBetween val="midCat"/>
      </c:valAx>
      <c:valAx>
        <c:axId val="1201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ser>
          <c:idx val="4"/>
          <c:order val="4"/>
          <c:tx>
            <c:strRef>
              <c:f>Memory!$H$90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Memory!$H$91:$H$101</c:f>
              <c:numCache>
                <c:formatCode>General</c:formatCode>
                <c:ptCount val="11"/>
                <c:pt idx="0">
                  <c:v>70272</c:v>
                </c:pt>
                <c:pt idx="1">
                  <c:v>140488</c:v>
                </c:pt>
                <c:pt idx="2">
                  <c:v>281072</c:v>
                </c:pt>
                <c:pt idx="3">
                  <c:v>562264</c:v>
                </c:pt>
                <c:pt idx="4">
                  <c:v>1124672</c:v>
                </c:pt>
                <c:pt idx="5">
                  <c:v>2249512</c:v>
                </c:pt>
                <c:pt idx="6">
                  <c:v>4499264</c:v>
                </c:pt>
                <c:pt idx="7">
                  <c:v>8998888</c:v>
                </c:pt>
                <c:pt idx="8">
                  <c:v>17998224</c:v>
                </c:pt>
                <c:pt idx="9">
                  <c:v>35996984</c:v>
                </c:pt>
                <c:pt idx="10">
                  <c:v>71994528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F-5049-9BCB-F4E4FEED82FD}"/>
            </c:ext>
          </c:extLst>
        </c:ser>
        <c:ser>
          <c:idx val="5"/>
          <c:order val="5"/>
          <c:tx>
            <c:strRef>
              <c:f>Memory!$I$90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Memory!$I$91:$I$101</c:f>
              <c:numCache>
                <c:formatCode>General</c:formatCode>
                <c:ptCount val="11"/>
                <c:pt idx="0">
                  <c:v>69760</c:v>
                </c:pt>
                <c:pt idx="1">
                  <c:v>139464</c:v>
                </c:pt>
                <c:pt idx="2">
                  <c:v>279024</c:v>
                </c:pt>
                <c:pt idx="3">
                  <c:v>558168</c:v>
                </c:pt>
                <c:pt idx="4">
                  <c:v>1116480</c:v>
                </c:pt>
                <c:pt idx="5">
                  <c:v>2233128</c:v>
                </c:pt>
                <c:pt idx="6">
                  <c:v>4466496</c:v>
                </c:pt>
                <c:pt idx="7">
                  <c:v>8933352</c:v>
                </c:pt>
                <c:pt idx="8">
                  <c:v>17867152</c:v>
                </c:pt>
                <c:pt idx="9">
                  <c:v>35734840</c:v>
                </c:pt>
                <c:pt idx="10">
                  <c:v>71470240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F-5049-9BCB-F4E4FEED8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ser>
          <c:idx val="4"/>
          <c:order val="4"/>
          <c:tx>
            <c:strRef>
              <c:f>Memory!$H$75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Memory!$H$76:$H$86</c:f>
              <c:numCache>
                <c:formatCode>General</c:formatCode>
                <c:ptCount val="11"/>
                <c:pt idx="0">
                  <c:v>37504</c:v>
                </c:pt>
                <c:pt idx="1">
                  <c:v>74952</c:v>
                </c:pt>
                <c:pt idx="2">
                  <c:v>150000</c:v>
                </c:pt>
                <c:pt idx="3">
                  <c:v>300120</c:v>
                </c:pt>
                <c:pt idx="4">
                  <c:v>600384</c:v>
                </c:pt>
                <c:pt idx="5">
                  <c:v>1200936</c:v>
                </c:pt>
                <c:pt idx="6">
                  <c:v>2402112</c:v>
                </c:pt>
                <c:pt idx="7">
                  <c:v>4804584</c:v>
                </c:pt>
                <c:pt idx="8">
                  <c:v>9609616</c:v>
                </c:pt>
                <c:pt idx="9">
                  <c:v>19219768</c:v>
                </c:pt>
                <c:pt idx="10">
                  <c:v>38440096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7-FA42-8BA9-84CF8F008867}"/>
            </c:ext>
          </c:extLst>
        </c:ser>
        <c:ser>
          <c:idx val="5"/>
          <c:order val="5"/>
          <c:tx>
            <c:strRef>
              <c:f>Memory!$I$75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Memory!$I$76:$I$86</c:f>
              <c:numCache>
                <c:formatCode>General</c:formatCode>
                <c:ptCount val="11"/>
                <c:pt idx="0">
                  <c:v>36992</c:v>
                </c:pt>
                <c:pt idx="1">
                  <c:v>73928</c:v>
                </c:pt>
                <c:pt idx="2">
                  <c:v>147952</c:v>
                </c:pt>
                <c:pt idx="3">
                  <c:v>296024</c:v>
                </c:pt>
                <c:pt idx="4">
                  <c:v>592192</c:v>
                </c:pt>
                <c:pt idx="5">
                  <c:v>1184552</c:v>
                </c:pt>
                <c:pt idx="6">
                  <c:v>2369344</c:v>
                </c:pt>
                <c:pt idx="7">
                  <c:v>4739048</c:v>
                </c:pt>
                <c:pt idx="8">
                  <c:v>9478544</c:v>
                </c:pt>
                <c:pt idx="9">
                  <c:v>18957624</c:v>
                </c:pt>
                <c:pt idx="10">
                  <c:v>37915808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7-FA42-8BA9-84CF8F00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ser>
          <c:idx val="4"/>
          <c:order val="4"/>
          <c:tx>
            <c:strRef>
              <c:f>Memory!$H$61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Memory!$H$62:$H$72</c:f>
              <c:numCache>
                <c:formatCode>General</c:formatCode>
                <c:ptCount val="11"/>
                <c:pt idx="0">
                  <c:v>21120</c:v>
                </c:pt>
                <c:pt idx="1">
                  <c:v>42184</c:v>
                </c:pt>
                <c:pt idx="2">
                  <c:v>84464</c:v>
                </c:pt>
                <c:pt idx="3">
                  <c:v>169048</c:v>
                </c:pt>
                <c:pt idx="4">
                  <c:v>338240</c:v>
                </c:pt>
                <c:pt idx="5">
                  <c:v>676648</c:v>
                </c:pt>
                <c:pt idx="6">
                  <c:v>1353536</c:v>
                </c:pt>
                <c:pt idx="7">
                  <c:v>2707432</c:v>
                </c:pt>
                <c:pt idx="8">
                  <c:v>5415312</c:v>
                </c:pt>
                <c:pt idx="9">
                  <c:v>10831160</c:v>
                </c:pt>
                <c:pt idx="10">
                  <c:v>21662880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B9-A246-93EA-3D23AC510ABF}"/>
            </c:ext>
          </c:extLst>
        </c:ser>
        <c:ser>
          <c:idx val="5"/>
          <c:order val="5"/>
          <c:tx>
            <c:strRef>
              <c:f>Memory!$I$61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Memory!$I$62:$I$72</c:f>
              <c:numCache>
                <c:formatCode>General</c:formatCode>
                <c:ptCount val="11"/>
                <c:pt idx="0">
                  <c:v>20608</c:v>
                </c:pt>
                <c:pt idx="1">
                  <c:v>41160</c:v>
                </c:pt>
                <c:pt idx="2">
                  <c:v>82416</c:v>
                </c:pt>
                <c:pt idx="3">
                  <c:v>164952</c:v>
                </c:pt>
                <c:pt idx="4">
                  <c:v>330048</c:v>
                </c:pt>
                <c:pt idx="5">
                  <c:v>660264</c:v>
                </c:pt>
                <c:pt idx="6">
                  <c:v>1320768</c:v>
                </c:pt>
                <c:pt idx="7">
                  <c:v>2641896</c:v>
                </c:pt>
                <c:pt idx="8">
                  <c:v>5284240</c:v>
                </c:pt>
                <c:pt idx="9">
                  <c:v>10569016</c:v>
                </c:pt>
                <c:pt idx="10">
                  <c:v>21138592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B9-A246-93EA-3D23AC51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Memory!$D$48:$D$57</c:f>
              <c:numCache>
                <c:formatCode>General</c:formatCode>
                <c:ptCount val="10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Memory!$E$48:$E$57</c:f>
              <c:numCache>
                <c:formatCode>General</c:formatCode>
                <c:ptCount val="10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Memory!$F$48:$F$57</c:f>
              <c:numCache>
                <c:formatCode>General</c:formatCode>
                <c:ptCount val="10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Memory!$G$48:$G$57</c:f>
              <c:numCache>
                <c:formatCode>General</c:formatCode>
                <c:ptCount val="10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ser>
          <c:idx val="4"/>
          <c:order val="4"/>
          <c:tx>
            <c:strRef>
              <c:f>Memory!$H$47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Memory!$H$48:$H$57</c:f>
              <c:numCache>
                <c:formatCode>General</c:formatCode>
                <c:ptCount val="10"/>
                <c:pt idx="0">
                  <c:v>12928</c:v>
                </c:pt>
                <c:pt idx="1">
                  <c:v>25800</c:v>
                </c:pt>
                <c:pt idx="2">
                  <c:v>51696</c:v>
                </c:pt>
                <c:pt idx="3">
                  <c:v>103512</c:v>
                </c:pt>
                <c:pt idx="4">
                  <c:v>207168</c:v>
                </c:pt>
                <c:pt idx="5">
                  <c:v>414504</c:v>
                </c:pt>
                <c:pt idx="6">
                  <c:v>829248</c:v>
                </c:pt>
                <c:pt idx="7">
                  <c:v>1658856</c:v>
                </c:pt>
                <c:pt idx="8">
                  <c:v>3318160</c:v>
                </c:pt>
                <c:pt idx="9">
                  <c:v>6636856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9-2141-A603-C92DFDAD34CE}"/>
            </c:ext>
          </c:extLst>
        </c:ser>
        <c:ser>
          <c:idx val="5"/>
          <c:order val="5"/>
          <c:tx>
            <c:strRef>
              <c:f>Memory!$I$47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Memory!$C$48:$C$57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</c:numCache>
            </c:numRef>
          </c:xVal>
          <c:yVal>
            <c:numRef>
              <c:f>Memory!$I$48:$I$57</c:f>
              <c:numCache>
                <c:formatCode>General</c:formatCode>
                <c:ptCount val="10"/>
                <c:pt idx="0">
                  <c:v>12416</c:v>
                </c:pt>
                <c:pt idx="1">
                  <c:v>24776</c:v>
                </c:pt>
                <c:pt idx="2">
                  <c:v>49648</c:v>
                </c:pt>
                <c:pt idx="3">
                  <c:v>99416</c:v>
                </c:pt>
                <c:pt idx="4">
                  <c:v>198976</c:v>
                </c:pt>
                <c:pt idx="5">
                  <c:v>398120</c:v>
                </c:pt>
                <c:pt idx="6">
                  <c:v>796480</c:v>
                </c:pt>
                <c:pt idx="7">
                  <c:v>1593320</c:v>
                </c:pt>
                <c:pt idx="8">
                  <c:v>3187088</c:v>
                </c:pt>
                <c:pt idx="9">
                  <c:v>6374712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9-2141-A603-C92DFDAD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ser>
          <c:idx val="4"/>
          <c:order val="4"/>
          <c:tx>
            <c:strRef>
              <c:f>Memory!$H$33</c:f>
              <c:strCache>
                <c:ptCount val="1"/>
                <c:pt idx="0">
                  <c:v>lookup-reverse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Memory!$H$34:$H$44</c:f>
              <c:numCache>
                <c:formatCode>General</c:formatCode>
                <c:ptCount val="11"/>
                <c:pt idx="0">
                  <c:v>8832</c:v>
                </c:pt>
                <c:pt idx="1">
                  <c:v>17608</c:v>
                </c:pt>
                <c:pt idx="2">
                  <c:v>35312</c:v>
                </c:pt>
                <c:pt idx="3">
                  <c:v>70744</c:v>
                </c:pt>
                <c:pt idx="4">
                  <c:v>141632</c:v>
                </c:pt>
                <c:pt idx="5">
                  <c:v>283432</c:v>
                </c:pt>
                <c:pt idx="6">
                  <c:v>567104</c:v>
                </c:pt>
                <c:pt idx="7">
                  <c:v>1134568</c:v>
                </c:pt>
                <c:pt idx="8">
                  <c:v>2269584</c:v>
                </c:pt>
                <c:pt idx="9">
                  <c:v>4539704</c:v>
                </c:pt>
                <c:pt idx="10">
                  <c:v>9079968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7-3B42-A599-4B80474DB040}"/>
            </c:ext>
          </c:extLst>
        </c:ser>
        <c:ser>
          <c:idx val="5"/>
          <c:order val="5"/>
          <c:tx>
            <c:strRef>
              <c:f>Memory!$I$33</c:f>
              <c:strCache>
                <c:ptCount val="1"/>
                <c:pt idx="0">
                  <c:v>lookup-reverse-pointer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8320</c:v>
                </c:pt>
                <c:pt idx="1">
                  <c:v>16584</c:v>
                </c:pt>
                <c:pt idx="2">
                  <c:v>33264</c:v>
                </c:pt>
                <c:pt idx="3">
                  <c:v>66648</c:v>
                </c:pt>
                <c:pt idx="4">
                  <c:v>133440</c:v>
                </c:pt>
                <c:pt idx="5">
                  <c:v>267048</c:v>
                </c:pt>
                <c:pt idx="6">
                  <c:v>534336</c:v>
                </c:pt>
                <c:pt idx="7">
                  <c:v>1069032</c:v>
                </c:pt>
                <c:pt idx="8">
                  <c:v>2138512</c:v>
                </c:pt>
                <c:pt idx="9">
                  <c:v>4277560</c:v>
                </c:pt>
                <c:pt idx="10">
                  <c:v>8555680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7-3B42-A599-4B80474D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Memory!$K$34:$K$44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3</xdr:row>
      <xdr:rowOff>6350</xdr:rowOff>
    </xdr:from>
    <xdr:to>
      <xdr:col>22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18</xdr:row>
      <xdr:rowOff>25400</xdr:rowOff>
    </xdr:from>
    <xdr:to>
      <xdr:col>22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89</xdr:row>
      <xdr:rowOff>6350</xdr:rowOff>
    </xdr:from>
    <xdr:to>
      <xdr:col>22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</xdr:colOff>
      <xdr:row>74</xdr:row>
      <xdr:rowOff>12700</xdr:rowOff>
    </xdr:from>
    <xdr:to>
      <xdr:col>22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60</xdr:row>
      <xdr:rowOff>12700</xdr:rowOff>
    </xdr:from>
    <xdr:to>
      <xdr:col>22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19050</xdr:colOff>
      <xdr:row>45</xdr:row>
      <xdr:rowOff>196850</xdr:rowOff>
    </xdr:from>
    <xdr:to>
      <xdr:col>22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6350</xdr:colOff>
      <xdr:row>32</xdr:row>
      <xdr:rowOff>12700</xdr:rowOff>
    </xdr:from>
    <xdr:to>
      <xdr:col>21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196850</xdr:colOff>
      <xdr:row>116</xdr:row>
      <xdr:rowOff>196850</xdr:rowOff>
    </xdr:from>
    <xdr:to>
      <xdr:col>13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6350</xdr:colOff>
      <xdr:row>117</xdr:row>
      <xdr:rowOff>6350</xdr:rowOff>
    </xdr:from>
    <xdr:to>
      <xdr:col>19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104</xdr:row>
      <xdr:rowOff>19050</xdr:rowOff>
    </xdr:from>
    <xdr:to>
      <xdr:col>22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514350</xdr:colOff>
      <xdr:row>146</xdr:row>
      <xdr:rowOff>158750</xdr:rowOff>
    </xdr:from>
    <xdr:to>
      <xdr:col>11</xdr:col>
      <xdr:colOff>476250</xdr:colOff>
      <xdr:row>160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4256-6D3C-8547-8329-F4DEBD306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781050</xdr:colOff>
      <xdr:row>159</xdr:row>
      <xdr:rowOff>19050</xdr:rowOff>
    </xdr:from>
    <xdr:to>
      <xdr:col>13</xdr:col>
      <xdr:colOff>374650</xdr:colOff>
      <xdr:row>172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1A2355-486C-6947-8CC1-AD64BA4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311150</xdr:colOff>
      <xdr:row>144</xdr:row>
      <xdr:rowOff>133350</xdr:rowOff>
    </xdr:from>
    <xdr:to>
      <xdr:col>27</xdr:col>
      <xdr:colOff>755650</xdr:colOff>
      <xdr:row>158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871945-94D6-304B-BD3A-56AAC9760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120650</xdr:colOff>
      <xdr:row>159</xdr:row>
      <xdr:rowOff>31750</xdr:rowOff>
    </xdr:from>
    <xdr:to>
      <xdr:col>19</xdr:col>
      <xdr:colOff>565150</xdr:colOff>
      <xdr:row>172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654D7F-EDFF-614F-9DF1-9C2736A1F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O160"/>
  <sheetViews>
    <sheetView tabSelected="1" topLeftCell="A131" workbookViewId="0">
      <selection activeCell="K144" sqref="K144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8" max="8" width="13.1640625" bestFit="1" customWidth="1"/>
    <col min="9" max="9" width="19.83203125" bestFit="1" customWidth="1"/>
    <col min="11" max="11" width="16.6640625" bestFit="1" customWidth="1"/>
    <col min="12" max="12" width="15.1640625" bestFit="1" customWidth="1"/>
    <col min="14" max="14" width="21" bestFit="1" customWidth="1"/>
    <col min="15" max="15" width="25.83203125" bestFit="1" customWidth="1"/>
  </cols>
  <sheetData>
    <row r="3" spans="3:15" x14ac:dyDescent="0.2">
      <c r="C3" t="s">
        <v>15</v>
      </c>
    </row>
    <row r="4" spans="3:15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H4" t="s">
        <v>37</v>
      </c>
      <c r="I4" t="s">
        <v>38</v>
      </c>
      <c r="K4" t="s">
        <v>10</v>
      </c>
      <c r="L4" t="s">
        <v>11</v>
      </c>
      <c r="N4" t="s">
        <v>13</v>
      </c>
      <c r="O4" t="s">
        <v>12</v>
      </c>
    </row>
    <row r="5" spans="3:15" x14ac:dyDescent="0.2">
      <c r="C5">
        <v>32</v>
      </c>
      <c r="D5">
        <v>1024</v>
      </c>
      <c r="E5">
        <v>2560</v>
      </c>
      <c r="F5">
        <v>1664</v>
      </c>
      <c r="G5">
        <v>3456</v>
      </c>
      <c r="H5">
        <v>5760</v>
      </c>
      <c r="I5">
        <v>5248</v>
      </c>
      <c r="K5">
        <f>$G5-D5</f>
        <v>2432</v>
      </c>
      <c r="L5" s="2">
        <f t="shared" ref="L5:L15" si="0">K5/D5</f>
        <v>2.375</v>
      </c>
      <c r="N5">
        <f>$G5-E5</f>
        <v>896</v>
      </c>
      <c r="O5" s="2">
        <f>N5/G5</f>
        <v>0.25925925925925924</v>
      </c>
    </row>
    <row r="6" spans="3:15" x14ac:dyDescent="0.2">
      <c r="C6">
        <v>64</v>
      </c>
      <c r="D6">
        <v>2048</v>
      </c>
      <c r="E6">
        <v>5120</v>
      </c>
      <c r="F6">
        <v>3328</v>
      </c>
      <c r="G6">
        <v>6912</v>
      </c>
      <c r="H6">
        <v>11464</v>
      </c>
      <c r="I6">
        <v>10440</v>
      </c>
      <c r="K6">
        <f t="shared" ref="K6:K15" si="1">$G6-D6</f>
        <v>4864</v>
      </c>
      <c r="L6" s="2">
        <f t="shared" si="0"/>
        <v>2.375</v>
      </c>
      <c r="N6">
        <f t="shared" ref="N6:N15" si="2">$G6-E6</f>
        <v>1792</v>
      </c>
      <c r="O6" s="2">
        <f>N6/G6</f>
        <v>0.25925925925925924</v>
      </c>
    </row>
    <row r="7" spans="3:15" x14ac:dyDescent="0.2">
      <c r="C7">
        <v>128</v>
      </c>
      <c r="D7">
        <v>4096</v>
      </c>
      <c r="E7">
        <v>10240</v>
      </c>
      <c r="F7">
        <v>6656</v>
      </c>
      <c r="G7">
        <v>13824</v>
      </c>
      <c r="H7">
        <v>23024</v>
      </c>
      <c r="I7">
        <v>20976</v>
      </c>
      <c r="K7">
        <f t="shared" si="1"/>
        <v>9728</v>
      </c>
      <c r="L7" s="2">
        <f t="shared" si="0"/>
        <v>2.375</v>
      </c>
      <c r="N7">
        <f t="shared" si="2"/>
        <v>3584</v>
      </c>
      <c r="O7" s="2">
        <f>N7/G7</f>
        <v>0.25925925925925924</v>
      </c>
    </row>
    <row r="8" spans="3:15" x14ac:dyDescent="0.2">
      <c r="C8">
        <v>256</v>
      </c>
      <c r="D8">
        <v>8192</v>
      </c>
      <c r="E8">
        <v>20480</v>
      </c>
      <c r="F8">
        <v>13312</v>
      </c>
      <c r="G8">
        <v>27648</v>
      </c>
      <c r="H8">
        <v>46168</v>
      </c>
      <c r="I8">
        <v>42072</v>
      </c>
      <c r="K8">
        <f t="shared" si="1"/>
        <v>19456</v>
      </c>
      <c r="L8" s="2">
        <f t="shared" si="0"/>
        <v>2.375</v>
      </c>
      <c r="N8">
        <f t="shared" si="2"/>
        <v>7168</v>
      </c>
      <c r="O8" s="2">
        <f>N8/G8</f>
        <v>0.25925925925925924</v>
      </c>
    </row>
    <row r="9" spans="3:15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H9">
        <v>92480</v>
      </c>
      <c r="I9">
        <v>84288</v>
      </c>
      <c r="K9">
        <f t="shared" si="1"/>
        <v>38912</v>
      </c>
      <c r="L9" s="2">
        <f t="shared" si="0"/>
        <v>2.375</v>
      </c>
      <c r="N9">
        <f t="shared" si="2"/>
        <v>14336</v>
      </c>
      <c r="O9" s="2">
        <f>N9/G9</f>
        <v>0.25925925925925924</v>
      </c>
    </row>
    <row r="10" spans="3:15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H10">
        <v>185128</v>
      </c>
      <c r="I10">
        <v>168744</v>
      </c>
      <c r="K10">
        <f t="shared" si="1"/>
        <v>77824</v>
      </c>
      <c r="L10" s="2">
        <f t="shared" si="0"/>
        <v>2.375</v>
      </c>
      <c r="N10">
        <f t="shared" si="2"/>
        <v>28672</v>
      </c>
      <c r="O10" s="2">
        <f>N10/G10</f>
        <v>0.25925925925925924</v>
      </c>
    </row>
    <row r="11" spans="3:15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H11">
        <v>370496</v>
      </c>
      <c r="I11">
        <v>337728</v>
      </c>
      <c r="K11">
        <f t="shared" si="1"/>
        <v>155648</v>
      </c>
      <c r="L11" s="2">
        <f t="shared" si="0"/>
        <v>2.375</v>
      </c>
      <c r="N11">
        <f t="shared" si="2"/>
        <v>57344</v>
      </c>
      <c r="O11" s="2">
        <f>N11/G11</f>
        <v>0.25925925925925924</v>
      </c>
    </row>
    <row r="12" spans="3:15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H12">
        <v>741352</v>
      </c>
      <c r="I12">
        <v>675816</v>
      </c>
      <c r="K12">
        <f t="shared" si="1"/>
        <v>311296</v>
      </c>
      <c r="L12" s="2">
        <f t="shared" si="0"/>
        <v>2.375</v>
      </c>
      <c r="N12">
        <f t="shared" si="2"/>
        <v>114688</v>
      </c>
      <c r="O12" s="2">
        <f>N12/G12</f>
        <v>0.25925925925925924</v>
      </c>
    </row>
    <row r="13" spans="3:15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H13">
        <v>1483152</v>
      </c>
      <c r="I13">
        <v>1352080</v>
      </c>
      <c r="K13">
        <f t="shared" si="1"/>
        <v>622592</v>
      </c>
      <c r="L13" s="2">
        <f t="shared" si="0"/>
        <v>2.375</v>
      </c>
      <c r="N13">
        <f t="shared" si="2"/>
        <v>229376</v>
      </c>
      <c r="O13" s="2">
        <f>N13/G13</f>
        <v>0.25925925925925924</v>
      </c>
    </row>
    <row r="14" spans="3:15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H14">
        <v>2966840</v>
      </c>
      <c r="I14">
        <v>2704696</v>
      </c>
      <c r="K14">
        <f t="shared" si="1"/>
        <v>1245184</v>
      </c>
      <c r="L14" s="2">
        <f t="shared" si="0"/>
        <v>2.375</v>
      </c>
      <c r="N14">
        <f t="shared" si="2"/>
        <v>458752</v>
      </c>
      <c r="O14" s="2">
        <f>N14/G14</f>
        <v>0.25925925925925924</v>
      </c>
    </row>
    <row r="15" spans="3:15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H15">
        <v>5934240</v>
      </c>
      <c r="I15">
        <v>5409952</v>
      </c>
      <c r="K15">
        <f t="shared" si="1"/>
        <v>2490368</v>
      </c>
      <c r="L15" s="2">
        <f t="shared" si="0"/>
        <v>2.375</v>
      </c>
      <c r="N15">
        <f t="shared" si="2"/>
        <v>917504</v>
      </c>
      <c r="O15" s="2">
        <f>N15/G15</f>
        <v>0.25925925925925924</v>
      </c>
    </row>
    <row r="18" spans="3:15" x14ac:dyDescent="0.2">
      <c r="C18" t="s">
        <v>5</v>
      </c>
    </row>
    <row r="19" spans="3:15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H19" t="s">
        <v>37</v>
      </c>
      <c r="I19" t="s">
        <v>38</v>
      </c>
      <c r="K19" t="s">
        <v>10</v>
      </c>
      <c r="L19" t="s">
        <v>11</v>
      </c>
      <c r="N19" t="s">
        <v>13</v>
      </c>
      <c r="O19" t="s">
        <v>12</v>
      </c>
    </row>
    <row r="20" spans="3:15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H20">
        <v>6784</v>
      </c>
      <c r="I20">
        <v>6272</v>
      </c>
      <c r="K20">
        <f>G20-D20</f>
        <v>2432</v>
      </c>
      <c r="L20" s="2">
        <f t="shared" ref="L20:L30" si="3">K20/D20</f>
        <v>1.1875</v>
      </c>
      <c r="N20">
        <f>$G20-E20</f>
        <v>896</v>
      </c>
      <c r="O20" s="2">
        <f>N20/G20</f>
        <v>0.2</v>
      </c>
    </row>
    <row r="21" spans="3:15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H21">
        <v>13512</v>
      </c>
      <c r="I21">
        <v>12488</v>
      </c>
      <c r="K21">
        <f t="shared" ref="K21:K30" si="4">G21-D21</f>
        <v>4864</v>
      </c>
      <c r="L21" s="2">
        <f t="shared" si="3"/>
        <v>1.1875</v>
      </c>
      <c r="N21">
        <f t="shared" ref="N21:N30" si="5">$G21-E21</f>
        <v>1792</v>
      </c>
      <c r="O21" s="2">
        <f t="shared" ref="O21:O30" si="6">N21/G21</f>
        <v>0.2</v>
      </c>
    </row>
    <row r="22" spans="3:15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H22">
        <v>27120</v>
      </c>
      <c r="I22">
        <v>25072</v>
      </c>
      <c r="K22">
        <f t="shared" si="4"/>
        <v>9728</v>
      </c>
      <c r="L22" s="2">
        <f t="shared" si="3"/>
        <v>1.1875</v>
      </c>
      <c r="N22">
        <f t="shared" si="5"/>
        <v>3584</v>
      </c>
      <c r="O22" s="2">
        <f t="shared" si="6"/>
        <v>0.2</v>
      </c>
    </row>
    <row r="23" spans="3:15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H23">
        <v>54360</v>
      </c>
      <c r="I23">
        <v>50264</v>
      </c>
      <c r="K23">
        <f t="shared" si="4"/>
        <v>19456</v>
      </c>
      <c r="L23" s="2">
        <f t="shared" si="3"/>
        <v>1.1875</v>
      </c>
      <c r="N23">
        <f t="shared" si="5"/>
        <v>7168</v>
      </c>
      <c r="O23" s="2">
        <f t="shared" si="6"/>
        <v>0.2</v>
      </c>
    </row>
    <row r="24" spans="3:15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H24">
        <v>108864</v>
      </c>
      <c r="I24">
        <v>100672</v>
      </c>
      <c r="K24">
        <f t="shared" si="4"/>
        <v>38912</v>
      </c>
      <c r="L24" s="2">
        <f t="shared" si="3"/>
        <v>1.1875</v>
      </c>
      <c r="N24">
        <f t="shared" si="5"/>
        <v>14336</v>
      </c>
      <c r="O24" s="2">
        <f t="shared" si="6"/>
        <v>0.2</v>
      </c>
    </row>
    <row r="25" spans="3:15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H25">
        <v>217896</v>
      </c>
      <c r="I25">
        <v>201512</v>
      </c>
      <c r="K25">
        <f t="shared" si="4"/>
        <v>77824</v>
      </c>
      <c r="L25" s="2">
        <f t="shared" si="3"/>
        <v>1.1875</v>
      </c>
      <c r="N25">
        <f t="shared" si="5"/>
        <v>28672</v>
      </c>
      <c r="O25" s="2">
        <f t="shared" si="6"/>
        <v>0.2</v>
      </c>
    </row>
    <row r="26" spans="3:15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H26">
        <v>436032</v>
      </c>
      <c r="I26">
        <v>403264</v>
      </c>
      <c r="K26">
        <f t="shared" si="4"/>
        <v>155648</v>
      </c>
      <c r="L26" s="2">
        <f t="shared" si="3"/>
        <v>1.1875</v>
      </c>
      <c r="N26">
        <f t="shared" si="5"/>
        <v>57344</v>
      </c>
      <c r="O26" s="2">
        <f t="shared" si="6"/>
        <v>0.2</v>
      </c>
    </row>
    <row r="27" spans="3:15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H27">
        <v>872424</v>
      </c>
      <c r="I27">
        <v>806888</v>
      </c>
      <c r="K27">
        <f t="shared" si="4"/>
        <v>311296</v>
      </c>
      <c r="L27" s="2">
        <f t="shared" si="3"/>
        <v>1.1875</v>
      </c>
      <c r="N27">
        <f t="shared" si="5"/>
        <v>114688</v>
      </c>
      <c r="O27" s="2">
        <f t="shared" si="6"/>
        <v>0.2</v>
      </c>
    </row>
    <row r="28" spans="3:15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H28">
        <v>1745296</v>
      </c>
      <c r="I28">
        <v>1614224</v>
      </c>
      <c r="K28">
        <f t="shared" si="4"/>
        <v>622592</v>
      </c>
      <c r="L28" s="2">
        <f t="shared" si="3"/>
        <v>1.1875</v>
      </c>
      <c r="N28">
        <f t="shared" si="5"/>
        <v>229376</v>
      </c>
      <c r="O28" s="2">
        <f t="shared" si="6"/>
        <v>0.2</v>
      </c>
    </row>
    <row r="29" spans="3:15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H29">
        <v>3491128</v>
      </c>
      <c r="I29">
        <v>3228984</v>
      </c>
      <c r="K29">
        <f t="shared" si="4"/>
        <v>1245184</v>
      </c>
      <c r="L29" s="2">
        <f t="shared" si="3"/>
        <v>1.1875</v>
      </c>
      <c r="N29">
        <f t="shared" si="5"/>
        <v>458752</v>
      </c>
      <c r="O29" s="2">
        <f t="shared" si="6"/>
        <v>0.2</v>
      </c>
    </row>
    <row r="30" spans="3:15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H30">
        <v>6982816</v>
      </c>
      <c r="I30">
        <v>6458528</v>
      </c>
      <c r="K30">
        <f t="shared" si="4"/>
        <v>2490368</v>
      </c>
      <c r="L30" s="2">
        <f t="shared" si="3"/>
        <v>1.1875</v>
      </c>
      <c r="N30">
        <f t="shared" si="5"/>
        <v>917504</v>
      </c>
      <c r="O30" s="2">
        <f t="shared" si="6"/>
        <v>0.2</v>
      </c>
    </row>
    <row r="31" spans="3:15" x14ac:dyDescent="0.2">
      <c r="C31" s="1"/>
      <c r="L31" s="2"/>
    </row>
    <row r="32" spans="3:15" x14ac:dyDescent="0.2">
      <c r="C32" s="1" t="s">
        <v>16</v>
      </c>
    </row>
    <row r="33" spans="3:15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H33" t="s">
        <v>37</v>
      </c>
      <c r="I33" t="s">
        <v>38</v>
      </c>
      <c r="K33" t="s">
        <v>10</v>
      </c>
      <c r="L33" t="s">
        <v>11</v>
      </c>
      <c r="N33" t="s">
        <v>13</v>
      </c>
      <c r="O33" t="s">
        <v>12</v>
      </c>
    </row>
    <row r="34" spans="3:15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H34">
        <v>8832</v>
      </c>
      <c r="I34">
        <v>8320</v>
      </c>
      <c r="K34">
        <f>G34-D34</f>
        <v>2432</v>
      </c>
      <c r="L34" s="2">
        <f t="shared" ref="L34:L44" si="7">K34/D34</f>
        <v>0.59375</v>
      </c>
      <c r="N34">
        <f>$G34-E34</f>
        <v>896</v>
      </c>
      <c r="O34" s="2">
        <f>N34/G34</f>
        <v>0.13725490196078433</v>
      </c>
    </row>
    <row r="35" spans="3:15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H35">
        <v>17608</v>
      </c>
      <c r="I35">
        <v>16584</v>
      </c>
      <c r="K35">
        <f t="shared" ref="K35:K44" si="8">G35-D35</f>
        <v>4864</v>
      </c>
      <c r="L35" s="2">
        <f t="shared" si="7"/>
        <v>0.59375</v>
      </c>
      <c r="N35">
        <f t="shared" ref="N35:N44" si="9">$G35-E35</f>
        <v>1792</v>
      </c>
      <c r="O35" s="2">
        <f t="shared" ref="O35:O44" si="10">N35/G35</f>
        <v>0.13725490196078433</v>
      </c>
    </row>
    <row r="36" spans="3:15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H36">
        <v>35312</v>
      </c>
      <c r="I36">
        <v>33264</v>
      </c>
      <c r="K36">
        <f t="shared" si="8"/>
        <v>9728</v>
      </c>
      <c r="L36" s="2">
        <f t="shared" si="7"/>
        <v>0.59375</v>
      </c>
      <c r="N36">
        <f t="shared" si="9"/>
        <v>3584</v>
      </c>
      <c r="O36" s="2">
        <f t="shared" si="10"/>
        <v>0.13725490196078433</v>
      </c>
    </row>
    <row r="37" spans="3:15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H37">
        <v>70744</v>
      </c>
      <c r="I37">
        <v>66648</v>
      </c>
      <c r="K37">
        <f t="shared" si="8"/>
        <v>19456</v>
      </c>
      <c r="L37" s="2">
        <f t="shared" si="7"/>
        <v>0.59375</v>
      </c>
      <c r="N37">
        <f t="shared" si="9"/>
        <v>7168</v>
      </c>
      <c r="O37" s="2">
        <f t="shared" si="10"/>
        <v>0.13725490196078433</v>
      </c>
    </row>
    <row r="38" spans="3:15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H38">
        <v>141632</v>
      </c>
      <c r="I38">
        <v>133440</v>
      </c>
      <c r="K38">
        <f t="shared" si="8"/>
        <v>38912</v>
      </c>
      <c r="L38" s="2">
        <f t="shared" si="7"/>
        <v>0.59375</v>
      </c>
      <c r="N38">
        <f t="shared" si="9"/>
        <v>14336</v>
      </c>
      <c r="O38" s="2">
        <f t="shared" si="10"/>
        <v>0.13725490196078433</v>
      </c>
    </row>
    <row r="39" spans="3:15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H39">
        <v>283432</v>
      </c>
      <c r="I39">
        <v>267048</v>
      </c>
      <c r="K39">
        <f t="shared" si="8"/>
        <v>77824</v>
      </c>
      <c r="L39" s="2">
        <f t="shared" si="7"/>
        <v>0.59375</v>
      </c>
      <c r="N39">
        <f>$G39-E39</f>
        <v>28672</v>
      </c>
      <c r="O39" s="2">
        <f t="shared" si="10"/>
        <v>0.13725490196078433</v>
      </c>
    </row>
    <row r="40" spans="3:15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H40">
        <v>567104</v>
      </c>
      <c r="I40">
        <v>534336</v>
      </c>
      <c r="K40">
        <f t="shared" si="8"/>
        <v>155648</v>
      </c>
      <c r="L40" s="2">
        <f t="shared" si="7"/>
        <v>0.59375</v>
      </c>
      <c r="N40">
        <f t="shared" si="9"/>
        <v>57344</v>
      </c>
      <c r="O40" s="2">
        <f t="shared" si="10"/>
        <v>0.13725490196078433</v>
      </c>
    </row>
    <row r="41" spans="3:15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H41">
        <v>1134568</v>
      </c>
      <c r="I41">
        <v>1069032</v>
      </c>
      <c r="K41">
        <f t="shared" si="8"/>
        <v>311296</v>
      </c>
      <c r="L41" s="2">
        <f t="shared" si="7"/>
        <v>0.59375</v>
      </c>
      <c r="N41">
        <f t="shared" si="9"/>
        <v>114688</v>
      </c>
      <c r="O41" s="2">
        <f t="shared" si="10"/>
        <v>0.13725490196078433</v>
      </c>
    </row>
    <row r="42" spans="3:15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H42">
        <v>2269584</v>
      </c>
      <c r="I42">
        <v>2138512</v>
      </c>
      <c r="K42">
        <f t="shared" si="8"/>
        <v>622592</v>
      </c>
      <c r="L42" s="2">
        <f t="shared" si="7"/>
        <v>0.59375</v>
      </c>
      <c r="N42">
        <f t="shared" si="9"/>
        <v>229376</v>
      </c>
      <c r="O42" s="2">
        <f t="shared" si="10"/>
        <v>0.13725490196078433</v>
      </c>
    </row>
    <row r="43" spans="3:15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H43">
        <v>4539704</v>
      </c>
      <c r="I43">
        <v>4277560</v>
      </c>
      <c r="K43">
        <f t="shared" si="8"/>
        <v>1245184</v>
      </c>
      <c r="L43" s="2">
        <f t="shared" si="7"/>
        <v>0.59375</v>
      </c>
      <c r="N43">
        <f t="shared" si="9"/>
        <v>458752</v>
      </c>
      <c r="O43" s="2">
        <f t="shared" si="10"/>
        <v>0.13725490196078433</v>
      </c>
    </row>
    <row r="44" spans="3:15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H44">
        <v>9079968</v>
      </c>
      <c r="I44">
        <v>8555680</v>
      </c>
      <c r="K44">
        <f t="shared" si="8"/>
        <v>2490368</v>
      </c>
      <c r="L44" s="2">
        <f t="shared" si="7"/>
        <v>0.59375</v>
      </c>
      <c r="N44">
        <f t="shared" si="9"/>
        <v>917504</v>
      </c>
      <c r="O44" s="2">
        <f t="shared" si="10"/>
        <v>0.13725490196078433</v>
      </c>
    </row>
    <row r="45" spans="3:15" x14ac:dyDescent="0.2">
      <c r="C45" s="1"/>
      <c r="L45" s="2"/>
    </row>
    <row r="46" spans="3:15" x14ac:dyDescent="0.2">
      <c r="C46" s="1" t="s">
        <v>17</v>
      </c>
    </row>
    <row r="47" spans="3:15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H47" t="s">
        <v>37</v>
      </c>
      <c r="I47" t="s">
        <v>38</v>
      </c>
      <c r="K47" t="s">
        <v>10</v>
      </c>
      <c r="L47" t="s">
        <v>11</v>
      </c>
      <c r="N47" t="s">
        <v>13</v>
      </c>
      <c r="O47" t="s">
        <v>12</v>
      </c>
    </row>
    <row r="48" spans="3:15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H48">
        <v>12928</v>
      </c>
      <c r="I48">
        <v>12416</v>
      </c>
      <c r="K48">
        <f>G48-D48</f>
        <v>2432</v>
      </c>
      <c r="L48" s="2">
        <f t="shared" ref="L48:L58" si="11">K48/D48</f>
        <v>0.296875</v>
      </c>
      <c r="N48">
        <f>$G48-E48</f>
        <v>896</v>
      </c>
      <c r="O48" s="2">
        <f>N48/G48</f>
        <v>8.4337349397590355E-2</v>
      </c>
    </row>
    <row r="49" spans="3:15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H49">
        <v>25800</v>
      </c>
      <c r="I49">
        <v>24776</v>
      </c>
      <c r="K49">
        <f t="shared" ref="K49:K58" si="12">G49-D49</f>
        <v>4864</v>
      </c>
      <c r="L49" s="2">
        <f t="shared" si="11"/>
        <v>0.296875</v>
      </c>
      <c r="N49">
        <f t="shared" ref="N49:N58" si="13">$G49-E49</f>
        <v>1792</v>
      </c>
      <c r="O49" s="2">
        <f t="shared" ref="O49:O58" si="14">N49/G49</f>
        <v>8.4337349397590355E-2</v>
      </c>
    </row>
    <row r="50" spans="3:15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H50">
        <v>51696</v>
      </c>
      <c r="I50">
        <v>49648</v>
      </c>
      <c r="K50">
        <f t="shared" si="12"/>
        <v>9728</v>
      </c>
      <c r="L50" s="2">
        <f t="shared" si="11"/>
        <v>0.296875</v>
      </c>
      <c r="N50">
        <f t="shared" si="13"/>
        <v>3584</v>
      </c>
      <c r="O50" s="2">
        <f t="shared" si="14"/>
        <v>8.4337349397590355E-2</v>
      </c>
    </row>
    <row r="51" spans="3:15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H51">
        <v>103512</v>
      </c>
      <c r="I51">
        <v>99416</v>
      </c>
      <c r="K51">
        <f t="shared" si="12"/>
        <v>19456</v>
      </c>
      <c r="L51" s="2">
        <f t="shared" si="11"/>
        <v>0.296875</v>
      </c>
      <c r="N51">
        <f>$G51-E51</f>
        <v>7168</v>
      </c>
      <c r="O51" s="2">
        <f t="shared" si="14"/>
        <v>8.4337349397590355E-2</v>
      </c>
    </row>
    <row r="52" spans="3:15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H52">
        <v>207168</v>
      </c>
      <c r="I52">
        <v>198976</v>
      </c>
      <c r="K52">
        <f t="shared" si="12"/>
        <v>38912</v>
      </c>
      <c r="L52" s="2">
        <f t="shared" si="11"/>
        <v>0.296875</v>
      </c>
      <c r="N52">
        <f t="shared" si="13"/>
        <v>14336</v>
      </c>
      <c r="O52" s="2">
        <f t="shared" si="14"/>
        <v>8.4337349397590355E-2</v>
      </c>
    </row>
    <row r="53" spans="3:15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H53">
        <v>414504</v>
      </c>
      <c r="I53">
        <v>398120</v>
      </c>
      <c r="K53">
        <f t="shared" si="12"/>
        <v>77824</v>
      </c>
      <c r="L53" s="2">
        <f t="shared" si="11"/>
        <v>0.296875</v>
      </c>
      <c r="N53">
        <f t="shared" si="13"/>
        <v>28672</v>
      </c>
      <c r="O53" s="2">
        <f t="shared" si="14"/>
        <v>8.4337349397590355E-2</v>
      </c>
    </row>
    <row r="54" spans="3:15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H54">
        <v>829248</v>
      </c>
      <c r="I54">
        <v>796480</v>
      </c>
      <c r="K54">
        <f t="shared" si="12"/>
        <v>155648</v>
      </c>
      <c r="L54" s="2">
        <f t="shared" si="11"/>
        <v>0.296875</v>
      </c>
      <c r="N54">
        <f t="shared" si="13"/>
        <v>57344</v>
      </c>
      <c r="O54" s="2">
        <f t="shared" si="14"/>
        <v>8.4337349397590355E-2</v>
      </c>
    </row>
    <row r="55" spans="3:15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H55">
        <v>1658856</v>
      </c>
      <c r="I55">
        <v>1593320</v>
      </c>
      <c r="K55">
        <f t="shared" si="12"/>
        <v>311296</v>
      </c>
      <c r="L55" s="2">
        <f t="shared" si="11"/>
        <v>0.296875</v>
      </c>
      <c r="N55">
        <f t="shared" si="13"/>
        <v>114688</v>
      </c>
      <c r="O55" s="2">
        <f t="shared" si="14"/>
        <v>8.4337349397590355E-2</v>
      </c>
    </row>
    <row r="56" spans="3:15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H56">
        <v>3318160</v>
      </c>
      <c r="I56">
        <v>3187088</v>
      </c>
      <c r="K56">
        <f t="shared" si="12"/>
        <v>622592</v>
      </c>
      <c r="L56" s="2">
        <f t="shared" si="11"/>
        <v>0.296875</v>
      </c>
      <c r="N56">
        <f t="shared" si="13"/>
        <v>229376</v>
      </c>
      <c r="O56" s="2">
        <f t="shared" si="14"/>
        <v>8.4337349397590355E-2</v>
      </c>
    </row>
    <row r="57" spans="3:15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H57">
        <v>6636856</v>
      </c>
      <c r="I57">
        <v>6374712</v>
      </c>
      <c r="K57">
        <f t="shared" si="12"/>
        <v>1245184</v>
      </c>
      <c r="L57" s="2">
        <f t="shared" si="11"/>
        <v>0.296875</v>
      </c>
      <c r="N57">
        <f t="shared" si="13"/>
        <v>458752</v>
      </c>
      <c r="O57" s="2">
        <f t="shared" si="14"/>
        <v>8.4337349397590355E-2</v>
      </c>
    </row>
    <row r="58" spans="3:15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H58">
        <v>13274272</v>
      </c>
      <c r="I58">
        <v>12749984</v>
      </c>
      <c r="K58">
        <f t="shared" si="12"/>
        <v>2490368</v>
      </c>
      <c r="L58" s="2">
        <f t="shared" si="11"/>
        <v>0.296875</v>
      </c>
      <c r="N58">
        <f t="shared" si="13"/>
        <v>917504</v>
      </c>
      <c r="O58" s="2">
        <f t="shared" si="14"/>
        <v>8.4337349397590355E-2</v>
      </c>
    </row>
    <row r="60" spans="3:15" x14ac:dyDescent="0.2">
      <c r="C60" t="s">
        <v>18</v>
      </c>
    </row>
    <row r="61" spans="3:15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H61" t="s">
        <v>37</v>
      </c>
      <c r="I61" t="s">
        <v>38</v>
      </c>
      <c r="K61" t="s">
        <v>10</v>
      </c>
      <c r="L61" t="s">
        <v>11</v>
      </c>
      <c r="N61" t="s">
        <v>13</v>
      </c>
      <c r="O61" t="s">
        <v>12</v>
      </c>
    </row>
    <row r="62" spans="3:15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H62">
        <v>21120</v>
      </c>
      <c r="I62">
        <v>20608</v>
      </c>
      <c r="K62">
        <f>G62-D62</f>
        <v>2432</v>
      </c>
      <c r="L62" s="2">
        <f t="shared" ref="L62:L72" si="15">K62/D62</f>
        <v>0.1484375</v>
      </c>
      <c r="N62">
        <f>$G62-E62</f>
        <v>896</v>
      </c>
      <c r="O62" s="2">
        <f>N62/G62</f>
        <v>4.7619047619047616E-2</v>
      </c>
    </row>
    <row r="63" spans="3:15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H63">
        <v>42184</v>
      </c>
      <c r="I63">
        <v>41160</v>
      </c>
      <c r="K63">
        <f t="shared" ref="K63:K72" si="16">G63-D63</f>
        <v>4864</v>
      </c>
      <c r="L63" s="2">
        <f t="shared" si="15"/>
        <v>0.1484375</v>
      </c>
      <c r="N63">
        <f t="shared" ref="N63:N72" si="17">$G63-E63</f>
        <v>1792</v>
      </c>
      <c r="O63" s="2">
        <f t="shared" ref="O63:O72" si="18">N63/G63</f>
        <v>4.7619047619047616E-2</v>
      </c>
    </row>
    <row r="64" spans="3:15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H64">
        <v>84464</v>
      </c>
      <c r="I64">
        <v>82416</v>
      </c>
      <c r="K64">
        <f t="shared" si="16"/>
        <v>9728</v>
      </c>
      <c r="L64" s="2">
        <f t="shared" si="15"/>
        <v>0.1484375</v>
      </c>
      <c r="N64">
        <f t="shared" si="17"/>
        <v>3584</v>
      </c>
      <c r="O64" s="2">
        <f t="shared" si="18"/>
        <v>4.7619047619047616E-2</v>
      </c>
    </row>
    <row r="65" spans="3:15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H65">
        <v>169048</v>
      </c>
      <c r="I65">
        <v>164952</v>
      </c>
      <c r="K65">
        <f t="shared" si="16"/>
        <v>19456</v>
      </c>
      <c r="L65" s="2">
        <f t="shared" si="15"/>
        <v>0.1484375</v>
      </c>
      <c r="N65">
        <f t="shared" si="17"/>
        <v>7168</v>
      </c>
      <c r="O65" s="2">
        <f t="shared" si="18"/>
        <v>4.7619047619047616E-2</v>
      </c>
    </row>
    <row r="66" spans="3:15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H66">
        <v>338240</v>
      </c>
      <c r="I66">
        <v>330048</v>
      </c>
      <c r="K66">
        <f t="shared" si="16"/>
        <v>38912</v>
      </c>
      <c r="L66" s="2">
        <f t="shared" si="15"/>
        <v>0.1484375</v>
      </c>
      <c r="N66">
        <f t="shared" si="17"/>
        <v>14336</v>
      </c>
      <c r="O66" s="2">
        <f t="shared" si="18"/>
        <v>4.7619047619047616E-2</v>
      </c>
    </row>
    <row r="67" spans="3:15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H67">
        <v>676648</v>
      </c>
      <c r="I67">
        <v>660264</v>
      </c>
      <c r="K67">
        <f t="shared" si="16"/>
        <v>77824</v>
      </c>
      <c r="L67" s="2">
        <f t="shared" si="15"/>
        <v>0.1484375</v>
      </c>
      <c r="N67">
        <f t="shared" si="17"/>
        <v>28672</v>
      </c>
      <c r="O67" s="2">
        <f t="shared" si="18"/>
        <v>4.7619047619047616E-2</v>
      </c>
    </row>
    <row r="68" spans="3:15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H68">
        <v>1353536</v>
      </c>
      <c r="I68">
        <v>1320768</v>
      </c>
      <c r="K68">
        <f t="shared" si="16"/>
        <v>155648</v>
      </c>
      <c r="L68" s="2">
        <f t="shared" si="15"/>
        <v>0.1484375</v>
      </c>
      <c r="N68">
        <f t="shared" si="17"/>
        <v>57344</v>
      </c>
      <c r="O68" s="2">
        <f t="shared" si="18"/>
        <v>4.7619047619047616E-2</v>
      </c>
    </row>
    <row r="69" spans="3:15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H69">
        <v>2707432</v>
      </c>
      <c r="I69">
        <v>2641896</v>
      </c>
      <c r="K69">
        <f t="shared" si="16"/>
        <v>311296</v>
      </c>
      <c r="L69" s="2">
        <f t="shared" si="15"/>
        <v>0.1484375</v>
      </c>
      <c r="N69">
        <f t="shared" si="17"/>
        <v>114688</v>
      </c>
      <c r="O69" s="2">
        <f t="shared" si="18"/>
        <v>4.7619047619047616E-2</v>
      </c>
    </row>
    <row r="70" spans="3:15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H70">
        <v>5415312</v>
      </c>
      <c r="I70">
        <v>5284240</v>
      </c>
      <c r="K70">
        <f t="shared" si="16"/>
        <v>622592</v>
      </c>
      <c r="L70" s="2">
        <f t="shared" si="15"/>
        <v>0.1484375</v>
      </c>
      <c r="N70">
        <f t="shared" si="17"/>
        <v>229376</v>
      </c>
      <c r="O70" s="2">
        <f t="shared" si="18"/>
        <v>4.7619047619047616E-2</v>
      </c>
    </row>
    <row r="71" spans="3:15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H71">
        <v>10831160</v>
      </c>
      <c r="I71">
        <v>10569016</v>
      </c>
      <c r="K71">
        <f t="shared" si="16"/>
        <v>1245184</v>
      </c>
      <c r="L71" s="2">
        <f t="shared" si="15"/>
        <v>0.1484375</v>
      </c>
      <c r="N71">
        <f t="shared" si="17"/>
        <v>458752</v>
      </c>
      <c r="O71" s="2">
        <f t="shared" si="18"/>
        <v>4.7619047619047616E-2</v>
      </c>
    </row>
    <row r="72" spans="3:15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H72">
        <v>21662880</v>
      </c>
      <c r="I72">
        <v>21138592</v>
      </c>
      <c r="K72">
        <f t="shared" si="16"/>
        <v>2490368</v>
      </c>
      <c r="L72" s="2">
        <f t="shared" si="15"/>
        <v>0.1484375</v>
      </c>
      <c r="N72">
        <f t="shared" si="17"/>
        <v>917504</v>
      </c>
      <c r="O72" s="2">
        <f t="shared" si="18"/>
        <v>4.7619047619047616E-2</v>
      </c>
    </row>
    <row r="73" spans="3:15" x14ac:dyDescent="0.2">
      <c r="C73" s="1"/>
      <c r="L73" s="2"/>
    </row>
    <row r="74" spans="3:15" x14ac:dyDescent="0.2">
      <c r="C74" t="s">
        <v>19</v>
      </c>
    </row>
    <row r="75" spans="3:15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H75" t="s">
        <v>37</v>
      </c>
      <c r="I75" t="s">
        <v>38</v>
      </c>
      <c r="K75" t="s">
        <v>10</v>
      </c>
      <c r="L75" t="s">
        <v>11</v>
      </c>
      <c r="N75" t="s">
        <v>13</v>
      </c>
      <c r="O75" t="s">
        <v>12</v>
      </c>
    </row>
    <row r="76" spans="3:15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H76">
        <v>37504</v>
      </c>
      <c r="I76">
        <v>36992</v>
      </c>
      <c r="K76">
        <f>G76-D76</f>
        <v>2432</v>
      </c>
      <c r="L76" s="2">
        <f t="shared" ref="L76:L86" si="19">K76/D76</f>
        <v>7.421875E-2</v>
      </c>
      <c r="N76">
        <f>$G76-E76</f>
        <v>896</v>
      </c>
      <c r="O76" s="2">
        <f>N76/G76</f>
        <v>2.5454545454545455E-2</v>
      </c>
    </row>
    <row r="77" spans="3:15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H77">
        <v>74952</v>
      </c>
      <c r="I77">
        <v>73928</v>
      </c>
      <c r="K77">
        <f t="shared" ref="K77:K86" si="20">G77-D77</f>
        <v>4864</v>
      </c>
      <c r="L77" s="2">
        <f t="shared" si="19"/>
        <v>7.421875E-2</v>
      </c>
      <c r="N77">
        <f t="shared" ref="N77:N86" si="21">$G77-E77</f>
        <v>1792</v>
      </c>
      <c r="O77" s="2">
        <f t="shared" ref="O77:O86" si="22">N77/G77</f>
        <v>2.5454545454545455E-2</v>
      </c>
    </row>
    <row r="78" spans="3:15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H78">
        <v>150000</v>
      </c>
      <c r="I78">
        <v>147952</v>
      </c>
      <c r="K78">
        <f t="shared" si="20"/>
        <v>9728</v>
      </c>
      <c r="L78" s="2">
        <f t="shared" si="19"/>
        <v>7.421875E-2</v>
      </c>
      <c r="N78">
        <f t="shared" si="21"/>
        <v>3584</v>
      </c>
      <c r="O78" s="2">
        <f t="shared" si="22"/>
        <v>2.5454545454545455E-2</v>
      </c>
    </row>
    <row r="79" spans="3:15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H79">
        <v>300120</v>
      </c>
      <c r="I79">
        <v>296024</v>
      </c>
      <c r="K79">
        <f t="shared" si="20"/>
        <v>19456</v>
      </c>
      <c r="L79" s="2">
        <f t="shared" si="19"/>
        <v>7.421875E-2</v>
      </c>
      <c r="N79">
        <f t="shared" si="21"/>
        <v>7168</v>
      </c>
      <c r="O79" s="2">
        <f t="shared" si="22"/>
        <v>2.5454545454545455E-2</v>
      </c>
    </row>
    <row r="80" spans="3:15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H80">
        <v>600384</v>
      </c>
      <c r="I80">
        <v>592192</v>
      </c>
      <c r="K80">
        <f t="shared" si="20"/>
        <v>38912</v>
      </c>
      <c r="L80" s="2">
        <f t="shared" si="19"/>
        <v>7.421875E-2</v>
      </c>
      <c r="N80">
        <f t="shared" si="21"/>
        <v>14336</v>
      </c>
      <c r="O80" s="2">
        <f t="shared" si="22"/>
        <v>2.5454545454545455E-2</v>
      </c>
    </row>
    <row r="81" spans="3:15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H81">
        <v>1200936</v>
      </c>
      <c r="I81">
        <v>1184552</v>
      </c>
      <c r="K81">
        <f t="shared" si="20"/>
        <v>77824</v>
      </c>
      <c r="L81" s="2">
        <f t="shared" si="19"/>
        <v>7.421875E-2</v>
      </c>
      <c r="N81">
        <f t="shared" si="21"/>
        <v>28672</v>
      </c>
      <c r="O81" s="2">
        <f t="shared" si="22"/>
        <v>2.5454545454545455E-2</v>
      </c>
    </row>
    <row r="82" spans="3:15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H82">
        <v>2402112</v>
      </c>
      <c r="I82">
        <v>2369344</v>
      </c>
      <c r="K82">
        <f t="shared" si="20"/>
        <v>155648</v>
      </c>
      <c r="L82" s="2">
        <f t="shared" si="19"/>
        <v>7.421875E-2</v>
      </c>
      <c r="N82">
        <f t="shared" si="21"/>
        <v>57344</v>
      </c>
      <c r="O82" s="2">
        <f t="shared" si="22"/>
        <v>2.5454545454545455E-2</v>
      </c>
    </row>
    <row r="83" spans="3:15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H83">
        <v>4804584</v>
      </c>
      <c r="I83">
        <v>4739048</v>
      </c>
      <c r="K83">
        <f t="shared" si="20"/>
        <v>311296</v>
      </c>
      <c r="L83" s="2">
        <f t="shared" si="19"/>
        <v>7.421875E-2</v>
      </c>
      <c r="N83">
        <f t="shared" si="21"/>
        <v>114688</v>
      </c>
      <c r="O83" s="2">
        <f t="shared" si="22"/>
        <v>2.5454545454545455E-2</v>
      </c>
    </row>
    <row r="84" spans="3:15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H84">
        <v>9609616</v>
      </c>
      <c r="I84">
        <v>9478544</v>
      </c>
      <c r="K84">
        <f t="shared" si="20"/>
        <v>622592</v>
      </c>
      <c r="L84" s="2">
        <f t="shared" si="19"/>
        <v>7.421875E-2</v>
      </c>
      <c r="N84">
        <f t="shared" si="21"/>
        <v>229376</v>
      </c>
      <c r="O84" s="2">
        <f t="shared" si="22"/>
        <v>2.5454545454545455E-2</v>
      </c>
    </row>
    <row r="85" spans="3:15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H85">
        <v>19219768</v>
      </c>
      <c r="I85">
        <v>18957624</v>
      </c>
      <c r="K85">
        <f t="shared" si="20"/>
        <v>1245184</v>
      </c>
      <c r="L85" s="2">
        <f t="shared" si="19"/>
        <v>7.421875E-2</v>
      </c>
      <c r="N85">
        <f t="shared" si="21"/>
        <v>458752</v>
      </c>
      <c r="O85" s="2">
        <f t="shared" si="22"/>
        <v>2.5454545454545455E-2</v>
      </c>
    </row>
    <row r="86" spans="3:15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H86">
        <v>38440096</v>
      </c>
      <c r="I86">
        <v>37915808</v>
      </c>
      <c r="K86">
        <f t="shared" si="20"/>
        <v>2490368</v>
      </c>
      <c r="L86" s="2">
        <f t="shared" si="19"/>
        <v>7.421875E-2</v>
      </c>
      <c r="N86">
        <f t="shared" si="21"/>
        <v>917504</v>
      </c>
      <c r="O86" s="2">
        <f t="shared" si="22"/>
        <v>2.5454545454545455E-2</v>
      </c>
    </row>
    <row r="88" spans="3:15" x14ac:dyDescent="0.2">
      <c r="C88" s="1"/>
    </row>
    <row r="89" spans="3:15" x14ac:dyDescent="0.2">
      <c r="C89" t="s">
        <v>6</v>
      </c>
    </row>
    <row r="90" spans="3:15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H90" t="s">
        <v>37</v>
      </c>
      <c r="I90" t="s">
        <v>38</v>
      </c>
      <c r="K90" t="s">
        <v>10</v>
      </c>
      <c r="L90" t="s">
        <v>11</v>
      </c>
      <c r="N90" t="s">
        <v>13</v>
      </c>
      <c r="O90" t="s">
        <v>12</v>
      </c>
    </row>
    <row r="91" spans="3:15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H91">
        <v>70272</v>
      </c>
      <c r="I91">
        <v>69760</v>
      </c>
      <c r="K91">
        <f>G91-D91</f>
        <v>2432</v>
      </c>
      <c r="L91" s="2">
        <f t="shared" ref="L91:L101" si="23">K91/D91</f>
        <v>3.7109375E-2</v>
      </c>
      <c r="N91">
        <f>$G91-E91</f>
        <v>896</v>
      </c>
      <c r="O91" s="2">
        <f>N91/G91</f>
        <v>1.3182674199623353E-2</v>
      </c>
    </row>
    <row r="92" spans="3:15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H92">
        <v>140488</v>
      </c>
      <c r="I92">
        <v>139464</v>
      </c>
      <c r="K92">
        <f t="shared" ref="K92:K101" si="24">G92-D92</f>
        <v>4864</v>
      </c>
      <c r="L92" s="2">
        <f t="shared" si="23"/>
        <v>3.7109375E-2</v>
      </c>
      <c r="N92">
        <f t="shared" ref="N92:N101" si="25">$G92-E92</f>
        <v>1792</v>
      </c>
      <c r="O92" s="2">
        <f t="shared" ref="O92:O101" si="26">N92/G92</f>
        <v>1.3182674199623353E-2</v>
      </c>
    </row>
    <row r="93" spans="3:15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H93">
        <v>281072</v>
      </c>
      <c r="I93">
        <v>279024</v>
      </c>
      <c r="K93">
        <f t="shared" si="24"/>
        <v>9728</v>
      </c>
      <c r="L93" s="2">
        <f t="shared" si="23"/>
        <v>3.7109375E-2</v>
      </c>
      <c r="N93">
        <f t="shared" si="25"/>
        <v>3584</v>
      </c>
      <c r="O93" s="2">
        <f t="shared" si="26"/>
        <v>1.3182674199623353E-2</v>
      </c>
    </row>
    <row r="94" spans="3:15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H94">
        <v>562264</v>
      </c>
      <c r="I94">
        <v>558168</v>
      </c>
      <c r="K94">
        <f t="shared" si="24"/>
        <v>19456</v>
      </c>
      <c r="L94" s="2">
        <f t="shared" si="23"/>
        <v>3.7109375E-2</v>
      </c>
      <c r="N94">
        <f t="shared" si="25"/>
        <v>7168</v>
      </c>
      <c r="O94" s="2">
        <f t="shared" si="26"/>
        <v>1.3182674199623353E-2</v>
      </c>
    </row>
    <row r="95" spans="3:15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H95">
        <v>1124672</v>
      </c>
      <c r="I95">
        <v>1116480</v>
      </c>
      <c r="K95">
        <f t="shared" si="24"/>
        <v>38912</v>
      </c>
      <c r="L95" s="2">
        <f t="shared" si="23"/>
        <v>3.7109375E-2</v>
      </c>
      <c r="N95">
        <f t="shared" si="25"/>
        <v>14336</v>
      </c>
      <c r="O95" s="2">
        <f t="shared" si="26"/>
        <v>1.3182674199623353E-2</v>
      </c>
    </row>
    <row r="96" spans="3:15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H96">
        <v>2249512</v>
      </c>
      <c r="I96">
        <v>2233128</v>
      </c>
      <c r="K96">
        <f t="shared" si="24"/>
        <v>77824</v>
      </c>
      <c r="L96" s="2">
        <f t="shared" si="23"/>
        <v>3.7109375E-2</v>
      </c>
      <c r="N96">
        <f t="shared" si="25"/>
        <v>28672</v>
      </c>
      <c r="O96" s="2">
        <f t="shared" si="26"/>
        <v>1.3182674199623353E-2</v>
      </c>
    </row>
    <row r="97" spans="3:15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H97">
        <v>4499264</v>
      </c>
      <c r="I97">
        <v>4466496</v>
      </c>
      <c r="K97">
        <f t="shared" si="24"/>
        <v>155648</v>
      </c>
      <c r="L97" s="2">
        <f t="shared" si="23"/>
        <v>3.7109375E-2</v>
      </c>
      <c r="N97">
        <f t="shared" si="25"/>
        <v>57344</v>
      </c>
      <c r="O97" s="2">
        <f t="shared" si="26"/>
        <v>1.3182674199623353E-2</v>
      </c>
    </row>
    <row r="98" spans="3:15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H98">
        <v>8998888</v>
      </c>
      <c r="I98">
        <v>8933352</v>
      </c>
      <c r="K98">
        <f t="shared" si="24"/>
        <v>311296</v>
      </c>
      <c r="L98" s="2">
        <f t="shared" si="23"/>
        <v>3.7109375E-2</v>
      </c>
      <c r="N98">
        <f t="shared" si="25"/>
        <v>114688</v>
      </c>
      <c r="O98" s="2">
        <f t="shared" si="26"/>
        <v>1.3182674199623353E-2</v>
      </c>
    </row>
    <row r="99" spans="3:15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H99">
        <v>17998224</v>
      </c>
      <c r="I99">
        <v>17867152</v>
      </c>
      <c r="K99">
        <f t="shared" si="24"/>
        <v>622592</v>
      </c>
      <c r="L99" s="2">
        <f t="shared" si="23"/>
        <v>3.7109375E-2</v>
      </c>
      <c r="N99">
        <f t="shared" si="25"/>
        <v>229376</v>
      </c>
      <c r="O99" s="2">
        <f t="shared" si="26"/>
        <v>1.3182674199623353E-2</v>
      </c>
    </row>
    <row r="100" spans="3:15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H100">
        <v>35996984</v>
      </c>
      <c r="I100">
        <v>35734840</v>
      </c>
      <c r="K100">
        <f t="shared" si="24"/>
        <v>1245184</v>
      </c>
      <c r="L100" s="2">
        <f t="shared" si="23"/>
        <v>3.7109375E-2</v>
      </c>
      <c r="N100">
        <f t="shared" si="25"/>
        <v>458752</v>
      </c>
      <c r="O100" s="2">
        <f t="shared" si="26"/>
        <v>1.3182674199623353E-2</v>
      </c>
    </row>
    <row r="101" spans="3:15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H101">
        <v>71994528</v>
      </c>
      <c r="I101">
        <v>71470240</v>
      </c>
      <c r="K101">
        <f t="shared" si="24"/>
        <v>2490368</v>
      </c>
      <c r="L101" s="2">
        <f t="shared" si="23"/>
        <v>3.7109375E-2</v>
      </c>
      <c r="N101">
        <f t="shared" si="25"/>
        <v>917504</v>
      </c>
      <c r="O101" s="2">
        <f t="shared" si="26"/>
        <v>1.3182674199623353E-2</v>
      </c>
    </row>
    <row r="102" spans="3:15" x14ac:dyDescent="0.2">
      <c r="C102" s="1"/>
      <c r="L102" s="2"/>
    </row>
    <row r="103" spans="3:15" x14ac:dyDescent="0.2">
      <c r="C103" s="1"/>
      <c r="L103" s="2"/>
    </row>
    <row r="104" spans="3:15" x14ac:dyDescent="0.2">
      <c r="C104" t="s">
        <v>9</v>
      </c>
    </row>
    <row r="105" spans="3:15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H105" t="s">
        <v>37</v>
      </c>
      <c r="I105" t="s">
        <v>38</v>
      </c>
      <c r="K105" t="s">
        <v>10</v>
      </c>
      <c r="L105" t="s">
        <v>11</v>
      </c>
      <c r="N105" t="s">
        <v>13</v>
      </c>
      <c r="O105" t="s">
        <v>12</v>
      </c>
    </row>
    <row r="106" spans="3:15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H106">
        <v>135808</v>
      </c>
      <c r="I106">
        <v>135296</v>
      </c>
      <c r="K106">
        <f>G106-D106</f>
        <v>2432</v>
      </c>
      <c r="L106" s="2">
        <f t="shared" ref="L106:L116" si="27">K106/D106</f>
        <v>1.85546875E-2</v>
      </c>
      <c r="N106">
        <f>$G106-E106</f>
        <v>896</v>
      </c>
      <c r="O106" s="2">
        <f>N106/G106</f>
        <v>6.7114093959731542E-3</v>
      </c>
    </row>
    <row r="107" spans="3:15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H107">
        <v>271560</v>
      </c>
      <c r="I107">
        <v>270536</v>
      </c>
      <c r="K107">
        <f t="shared" ref="K107:K116" si="28">G107-D107</f>
        <v>4864</v>
      </c>
      <c r="L107" s="2">
        <f t="shared" si="27"/>
        <v>1.85546875E-2</v>
      </c>
      <c r="N107">
        <f t="shared" ref="N107:N116" si="29">$G107-E107</f>
        <v>1792</v>
      </c>
      <c r="O107" s="2">
        <f t="shared" ref="O107:O116" si="30">N107/G107</f>
        <v>6.7114093959731542E-3</v>
      </c>
    </row>
    <row r="108" spans="3:15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H108">
        <v>543216</v>
      </c>
      <c r="I108">
        <v>541168</v>
      </c>
      <c r="K108">
        <f t="shared" si="28"/>
        <v>9728</v>
      </c>
      <c r="L108" s="2">
        <f t="shared" si="27"/>
        <v>1.85546875E-2</v>
      </c>
      <c r="N108">
        <f t="shared" si="29"/>
        <v>3584</v>
      </c>
      <c r="O108" s="2">
        <f t="shared" si="30"/>
        <v>6.7114093959731542E-3</v>
      </c>
    </row>
    <row r="109" spans="3:15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H109">
        <v>1086552</v>
      </c>
      <c r="I109">
        <v>1082456</v>
      </c>
      <c r="K109">
        <f t="shared" si="28"/>
        <v>19456</v>
      </c>
      <c r="L109" s="2">
        <f t="shared" si="27"/>
        <v>1.85546875E-2</v>
      </c>
      <c r="N109">
        <f t="shared" si="29"/>
        <v>7168</v>
      </c>
      <c r="O109" s="2">
        <f t="shared" si="30"/>
        <v>6.7114093959731542E-3</v>
      </c>
    </row>
    <row r="110" spans="3:15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H110">
        <v>2173248</v>
      </c>
      <c r="I110">
        <v>2165056</v>
      </c>
      <c r="K110">
        <f t="shared" si="28"/>
        <v>38912</v>
      </c>
      <c r="L110" s="2">
        <f t="shared" si="27"/>
        <v>1.85546875E-2</v>
      </c>
      <c r="N110">
        <f t="shared" si="29"/>
        <v>14336</v>
      </c>
      <c r="O110" s="2">
        <f t="shared" si="30"/>
        <v>6.7114093959731542E-3</v>
      </c>
    </row>
    <row r="111" spans="3:15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H111">
        <v>4346664</v>
      </c>
      <c r="I111">
        <v>4330280</v>
      </c>
      <c r="K111">
        <f t="shared" si="28"/>
        <v>77824</v>
      </c>
      <c r="L111" s="2">
        <f t="shared" si="27"/>
        <v>1.85546875E-2</v>
      </c>
      <c r="N111">
        <f t="shared" si="29"/>
        <v>28672</v>
      </c>
      <c r="O111" s="2">
        <f t="shared" si="30"/>
        <v>6.7114093959731542E-3</v>
      </c>
    </row>
    <row r="112" spans="3:15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H112">
        <v>8693568</v>
      </c>
      <c r="I112">
        <v>8660800</v>
      </c>
      <c r="K112">
        <f t="shared" si="28"/>
        <v>155648</v>
      </c>
      <c r="L112" s="2">
        <f t="shared" si="27"/>
        <v>1.85546875E-2</v>
      </c>
      <c r="N112">
        <f t="shared" si="29"/>
        <v>57344</v>
      </c>
      <c r="O112" s="2">
        <f t="shared" si="30"/>
        <v>6.7114093959731542E-3</v>
      </c>
    </row>
    <row r="113" spans="3:15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H113">
        <v>17387496</v>
      </c>
      <c r="I113">
        <v>17321960</v>
      </c>
      <c r="K113">
        <f t="shared" si="28"/>
        <v>311296</v>
      </c>
      <c r="L113" s="2">
        <f t="shared" si="27"/>
        <v>1.85546875E-2</v>
      </c>
      <c r="N113">
        <f t="shared" si="29"/>
        <v>114688</v>
      </c>
      <c r="O113" s="2">
        <f t="shared" si="30"/>
        <v>6.7114093959731542E-3</v>
      </c>
    </row>
    <row r="114" spans="3:15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H114">
        <v>34775440</v>
      </c>
      <c r="I114">
        <v>34644368</v>
      </c>
      <c r="K114">
        <f t="shared" si="28"/>
        <v>622592</v>
      </c>
      <c r="L114" s="2">
        <f t="shared" si="27"/>
        <v>1.85546875E-2</v>
      </c>
      <c r="N114">
        <f t="shared" si="29"/>
        <v>229376</v>
      </c>
      <c r="O114" s="2">
        <f t="shared" si="30"/>
        <v>6.7114093959731542E-3</v>
      </c>
    </row>
    <row r="115" spans="3:15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H115">
        <v>69551416</v>
      </c>
      <c r="I115">
        <v>69289272</v>
      </c>
      <c r="K115">
        <f t="shared" si="28"/>
        <v>1245184</v>
      </c>
      <c r="L115" s="2">
        <f t="shared" si="27"/>
        <v>1.85546875E-2</v>
      </c>
      <c r="N115">
        <f t="shared" si="29"/>
        <v>458752</v>
      </c>
      <c r="O115" s="2">
        <f t="shared" si="30"/>
        <v>6.7114093959731542E-3</v>
      </c>
    </row>
    <row r="116" spans="3:15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H116">
        <v>139103392</v>
      </c>
      <c r="I116">
        <v>138579104</v>
      </c>
      <c r="K116">
        <f t="shared" si="28"/>
        <v>2490368</v>
      </c>
      <c r="L116" s="2">
        <f t="shared" si="27"/>
        <v>1.85546875E-2</v>
      </c>
      <c r="N116">
        <f t="shared" si="29"/>
        <v>917504</v>
      </c>
      <c r="O116" s="2">
        <f t="shared" si="30"/>
        <v>6.7114093959731542E-3</v>
      </c>
    </row>
    <row r="118" spans="3:15" x14ac:dyDescent="0.2">
      <c r="C118" t="s">
        <v>7</v>
      </c>
      <c r="D118" t="s">
        <v>8</v>
      </c>
      <c r="E118" t="s">
        <v>14</v>
      </c>
      <c r="F118" t="s">
        <v>21</v>
      </c>
    </row>
    <row r="119" spans="3:15" x14ac:dyDescent="0.2">
      <c r="C119">
        <v>32</v>
      </c>
      <c r="D119">
        <f>G15-D15</f>
        <v>2490368</v>
      </c>
      <c r="E119" s="2">
        <f>L5</f>
        <v>2.375</v>
      </c>
      <c r="F119" s="2">
        <f>O5</f>
        <v>0.25925925925925924</v>
      </c>
    </row>
    <row r="120" spans="3:15" x14ac:dyDescent="0.2">
      <c r="C120">
        <v>64</v>
      </c>
      <c r="D120">
        <f>G30-D30</f>
        <v>2490368</v>
      </c>
      <c r="E120" s="2">
        <f>L20</f>
        <v>1.1875</v>
      </c>
      <c r="F120" s="2">
        <f>O20</f>
        <v>0.2</v>
      </c>
    </row>
    <row r="121" spans="3:15" x14ac:dyDescent="0.2">
      <c r="C121">
        <v>128</v>
      </c>
      <c r="D121">
        <f>G44-D44</f>
        <v>2490368</v>
      </c>
      <c r="E121" s="2">
        <f>L34</f>
        <v>0.59375</v>
      </c>
      <c r="F121" s="2">
        <f>O34</f>
        <v>0.13725490196078433</v>
      </c>
    </row>
    <row r="122" spans="3:15" x14ac:dyDescent="0.2">
      <c r="C122">
        <v>256</v>
      </c>
      <c r="D122">
        <f>G58-D58</f>
        <v>2490368</v>
      </c>
      <c r="E122" s="2">
        <f>L48</f>
        <v>0.296875</v>
      </c>
      <c r="F122" s="2">
        <f>O48</f>
        <v>8.4337349397590355E-2</v>
      </c>
    </row>
    <row r="123" spans="3:15" x14ac:dyDescent="0.2">
      <c r="C123">
        <v>512</v>
      </c>
      <c r="D123">
        <f>G72-D72</f>
        <v>2490368</v>
      </c>
      <c r="E123" s="2">
        <f>L62</f>
        <v>0.1484375</v>
      </c>
      <c r="F123" s="2">
        <f>O62</f>
        <v>4.7619047619047616E-2</v>
      </c>
    </row>
    <row r="124" spans="3:15" x14ac:dyDescent="0.2">
      <c r="C124">
        <v>1024</v>
      </c>
      <c r="D124">
        <f>G86-D86</f>
        <v>2490368</v>
      </c>
      <c r="E124" s="2">
        <f>L76</f>
        <v>7.421875E-2</v>
      </c>
      <c r="F124" s="2">
        <f>O76</f>
        <v>2.5454545454545455E-2</v>
      </c>
    </row>
    <row r="125" spans="3:15" x14ac:dyDescent="0.2">
      <c r="C125">
        <v>2048</v>
      </c>
      <c r="D125">
        <f>G101-D101</f>
        <v>2490368</v>
      </c>
      <c r="E125" s="2">
        <f>L91</f>
        <v>3.7109375E-2</v>
      </c>
      <c r="F125" s="2">
        <f>O91</f>
        <v>1.3182674199623353E-2</v>
      </c>
    </row>
    <row r="126" spans="3:15" x14ac:dyDescent="0.2">
      <c r="C126">
        <v>4096</v>
      </c>
      <c r="D126">
        <f>G116-D116</f>
        <v>2490368</v>
      </c>
      <c r="E126" s="2">
        <f>L106</f>
        <v>1.85546875E-2</v>
      </c>
      <c r="F126" s="2">
        <f>O106</f>
        <v>6.7114093959731542E-3</v>
      </c>
    </row>
    <row r="148" spans="5:7" x14ac:dyDescent="0.2">
      <c r="E148" t="s">
        <v>2</v>
      </c>
      <c r="F148" t="s">
        <v>39</v>
      </c>
      <c r="G148" t="s">
        <v>3</v>
      </c>
    </row>
    <row r="149" spans="5:7" x14ac:dyDescent="0.2">
      <c r="E149">
        <v>32</v>
      </c>
      <c r="F149">
        <v>6.04</v>
      </c>
      <c r="G149">
        <v>17</v>
      </c>
    </row>
    <row r="150" spans="5:7" x14ac:dyDescent="0.2">
      <c r="E150">
        <v>64</v>
      </c>
      <c r="F150">
        <v>11</v>
      </c>
      <c r="G150">
        <v>35.4</v>
      </c>
    </row>
    <row r="151" spans="5:7" x14ac:dyDescent="0.2">
      <c r="E151">
        <v>128</v>
      </c>
      <c r="F151">
        <v>21.1</v>
      </c>
      <c r="G151">
        <v>70.599999999999994</v>
      </c>
    </row>
    <row r="152" spans="5:7" x14ac:dyDescent="0.2">
      <c r="E152">
        <v>256</v>
      </c>
      <c r="F152">
        <v>53.4</v>
      </c>
      <c r="G152">
        <v>151</v>
      </c>
    </row>
    <row r="153" spans="5:7" x14ac:dyDescent="0.2">
      <c r="E153">
        <v>512</v>
      </c>
      <c r="F153">
        <v>91.1</v>
      </c>
      <c r="G153">
        <v>296</v>
      </c>
    </row>
    <row r="154" spans="5:7" x14ac:dyDescent="0.2">
      <c r="E154">
        <v>1024</v>
      </c>
      <c r="F154">
        <v>172</v>
      </c>
      <c r="G154">
        <v>584</v>
      </c>
    </row>
    <row r="155" spans="5:7" x14ac:dyDescent="0.2">
      <c r="E155">
        <v>2048</v>
      </c>
      <c r="F155">
        <v>335</v>
      </c>
      <c r="G155">
        <v>4176</v>
      </c>
    </row>
    <row r="156" spans="5:7" x14ac:dyDescent="0.2">
      <c r="E156">
        <v>4096</v>
      </c>
      <c r="F156">
        <v>655</v>
      </c>
      <c r="G156">
        <v>8171</v>
      </c>
    </row>
    <row r="157" spans="5:7" x14ac:dyDescent="0.2">
      <c r="E157">
        <v>8192</v>
      </c>
      <c r="F157">
        <v>1756</v>
      </c>
      <c r="G157">
        <v>16858</v>
      </c>
    </row>
    <row r="158" spans="5:7" x14ac:dyDescent="0.2">
      <c r="E158" s="1">
        <v>16384</v>
      </c>
      <c r="F158">
        <v>3882</v>
      </c>
      <c r="G158">
        <v>35970</v>
      </c>
    </row>
    <row r="159" spans="5:7" x14ac:dyDescent="0.2">
      <c r="E159" s="1">
        <v>32768</v>
      </c>
      <c r="F159">
        <v>7748</v>
      </c>
      <c r="G159">
        <v>72838</v>
      </c>
    </row>
    <row r="160" spans="5:7" x14ac:dyDescent="0.2">
      <c r="E160" s="1">
        <v>65536</v>
      </c>
      <c r="F160">
        <v>15508</v>
      </c>
      <c r="G160">
        <v>161281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V158"/>
  <sheetViews>
    <sheetView topLeftCell="A95" workbookViewId="0">
      <selection activeCell="U165" sqref="U165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  <col min="11" max="11" width="13" bestFit="1" customWidth="1"/>
    <col min="12" max="12" width="22" bestFit="1" customWidth="1"/>
    <col min="13" max="13" width="19.5" bestFit="1" customWidth="1"/>
    <col min="20" max="20" width="13" bestFit="1" customWidth="1"/>
    <col min="21" max="21" width="22" bestFit="1" customWidth="1"/>
    <col min="22" max="22" width="34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32</v>
      </c>
      <c r="F19" t="s">
        <v>20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16</v>
      </c>
    </row>
    <row r="34" spans="2:6" x14ac:dyDescent="0.2">
      <c r="B34" t="s">
        <v>2</v>
      </c>
      <c r="C34" t="s">
        <v>0</v>
      </c>
      <c r="D34" t="s">
        <v>4</v>
      </c>
      <c r="E34" t="s">
        <v>32</v>
      </c>
      <c r="F34" t="s">
        <v>20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17</v>
      </c>
    </row>
    <row r="49" spans="2:6" x14ac:dyDescent="0.2">
      <c r="B49" t="s">
        <v>2</v>
      </c>
      <c r="C49" t="s">
        <v>0</v>
      </c>
      <c r="D49" t="s">
        <v>4</v>
      </c>
      <c r="E49" t="s">
        <v>32</v>
      </c>
      <c r="F49" t="s">
        <v>20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18</v>
      </c>
    </row>
    <row r="64" spans="2:6" x14ac:dyDescent="0.2">
      <c r="B64" t="s">
        <v>2</v>
      </c>
      <c r="C64" t="s">
        <v>0</v>
      </c>
      <c r="D64" t="s">
        <v>4</v>
      </c>
      <c r="E64" t="s">
        <v>32</v>
      </c>
      <c r="F64" t="s">
        <v>20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19</v>
      </c>
    </row>
    <row r="79" spans="2:6" x14ac:dyDescent="0.2">
      <c r="B79" t="s">
        <v>2</v>
      </c>
      <c r="C79" t="s">
        <v>0</v>
      </c>
      <c r="D79" t="s">
        <v>4</v>
      </c>
      <c r="E79" t="s">
        <v>32</v>
      </c>
      <c r="F79" t="s">
        <v>20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32</v>
      </c>
      <c r="F94" t="s">
        <v>20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32</v>
      </c>
      <c r="F109" t="s">
        <v>20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22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</row>
    <row r="124" spans="2:10" x14ac:dyDescent="0.2">
      <c r="B124">
        <v>32</v>
      </c>
      <c r="C124">
        <f>F5</f>
        <v>1.9811320754716981</v>
      </c>
      <c r="D124">
        <f>F20</f>
        <v>1.9811320754716981</v>
      </c>
      <c r="E124">
        <f>F35</f>
        <v>1.9811320754716981</v>
      </c>
      <c r="F124">
        <f>F50</f>
        <v>1.9811320754716981</v>
      </c>
      <c r="G124">
        <f>F65</f>
        <v>1.024390243902439</v>
      </c>
      <c r="H124">
        <f>F80</f>
        <v>2.1698113207547172</v>
      </c>
      <c r="I124">
        <f>F95</f>
        <v>2.1698113207547172</v>
      </c>
      <c r="J124">
        <f>F110</f>
        <v>1.6838235294117647</v>
      </c>
    </row>
    <row r="125" spans="2:10" x14ac:dyDescent="0.2">
      <c r="B125">
        <v>64</v>
      </c>
      <c r="C125">
        <f>F6</f>
        <v>2.5902439024390245</v>
      </c>
      <c r="D125">
        <f>F21</f>
        <v>2.5902439024390245</v>
      </c>
      <c r="E125">
        <f>F36</f>
        <v>1.9557195571955719</v>
      </c>
      <c r="F125">
        <f>F51</f>
        <v>2.5902439024390245</v>
      </c>
      <c r="G125">
        <f>F66</f>
        <v>1.1751662971175165</v>
      </c>
      <c r="H125">
        <f>F81</f>
        <v>2.1568627450980391</v>
      </c>
      <c r="I125">
        <f>F96</f>
        <v>2.1153846153846154</v>
      </c>
      <c r="J125">
        <f>F111</f>
        <v>1.8333333333333333</v>
      </c>
    </row>
    <row r="126" spans="2:10" x14ac:dyDescent="0.2">
      <c r="B126">
        <v>128</v>
      </c>
      <c r="C126">
        <f>F7</f>
        <v>2.7916666666666665</v>
      </c>
      <c r="D126">
        <f>F22</f>
        <v>2.7916666666666665</v>
      </c>
      <c r="E126">
        <f>F37</f>
        <v>2.7974947807933197</v>
      </c>
      <c r="F126">
        <f>F52</f>
        <v>2.8092243186582806</v>
      </c>
      <c r="G126">
        <f>F67</f>
        <v>1.5527230590961763</v>
      </c>
      <c r="H126">
        <f>F82</f>
        <v>2.7800829875518671</v>
      </c>
      <c r="I126">
        <f>F97</f>
        <v>2.2296173044925123</v>
      </c>
      <c r="J126">
        <f>F112</f>
        <v>1.1355932203389831</v>
      </c>
    </row>
    <row r="127" spans="2:10" x14ac:dyDescent="0.2">
      <c r="B127">
        <v>256</v>
      </c>
      <c r="C127">
        <f>F8</f>
        <v>2.9405162738496076</v>
      </c>
      <c r="D127">
        <f>F23</f>
        <v>2.9438202247191012</v>
      </c>
      <c r="E127">
        <f>F38</f>
        <v>2.9438202247191012</v>
      </c>
      <c r="F127">
        <f>F53</f>
        <v>2.9504504504504507</v>
      </c>
      <c r="G127">
        <f>F68</f>
        <v>1.5783132530120483</v>
      </c>
      <c r="H127">
        <f>F83</f>
        <v>3.6898734177215191</v>
      </c>
      <c r="I127">
        <f>F98</f>
        <v>1.6540880503144655</v>
      </c>
      <c r="J127">
        <f>F113</f>
        <v>1.5555555555555556</v>
      </c>
    </row>
    <row r="128" spans="2:10" x14ac:dyDescent="0.2">
      <c r="B128">
        <v>512</v>
      </c>
      <c r="C128">
        <f>F9</f>
        <v>3.059171597633136</v>
      </c>
      <c r="D128">
        <f>F24</f>
        <v>3.0773809523809526</v>
      </c>
      <c r="E128">
        <f>F39</f>
        <v>3.0773809523809526</v>
      </c>
      <c r="F128">
        <f>F54</f>
        <v>3.0773809523809526</v>
      </c>
      <c r="G128">
        <f>F69</f>
        <v>1.5907692307692307</v>
      </c>
      <c r="H128">
        <f>F84</f>
        <v>8.9874608150470223</v>
      </c>
      <c r="I128">
        <f>F99</f>
        <v>8.6778115501519757</v>
      </c>
      <c r="J128">
        <f>F114</f>
        <v>5.9790356394129978</v>
      </c>
    </row>
    <row r="129" spans="2:10" x14ac:dyDescent="0.2">
      <c r="B129">
        <v>1024</v>
      </c>
      <c r="C129">
        <f>F10</f>
        <v>3.1859756097560976</v>
      </c>
      <c r="D129">
        <f>F25</f>
        <v>3.2225609756097562</v>
      </c>
      <c r="E129">
        <f>F40</f>
        <v>10.893292682926829</v>
      </c>
      <c r="F129">
        <f>F55</f>
        <v>1.6389776357827477</v>
      </c>
      <c r="G129">
        <f>F70</f>
        <v>1.6283048211508553</v>
      </c>
      <c r="H129">
        <f>F85</f>
        <v>9.0094339622641506</v>
      </c>
      <c r="I129">
        <f>F100</f>
        <v>8.8364779874213841</v>
      </c>
      <c r="J129">
        <f>F115</f>
        <v>9.5512048192771086</v>
      </c>
    </row>
    <row r="130" spans="2:10" x14ac:dyDescent="0.2">
      <c r="B130">
        <v>2048</v>
      </c>
      <c r="C130">
        <f>F11</f>
        <v>8.0015503875968985</v>
      </c>
      <c r="D130">
        <f>F26</f>
        <v>9.9768875192604014</v>
      </c>
      <c r="E130">
        <f>F41</f>
        <v>7.4606011372867584</v>
      </c>
      <c r="F130">
        <f>F56</f>
        <v>9.7574568288854007</v>
      </c>
      <c r="G130">
        <f>F71</f>
        <v>9.6419077404222051</v>
      </c>
      <c r="H130">
        <f>F86</f>
        <v>8.9016522423288755</v>
      </c>
      <c r="I130">
        <f>F101</f>
        <v>9.8423529411764701</v>
      </c>
      <c r="J130">
        <f>F116</f>
        <v>6.1807802093244533</v>
      </c>
    </row>
    <row r="131" spans="2:10" x14ac:dyDescent="0.2">
      <c r="B131">
        <v>4096</v>
      </c>
      <c r="C131">
        <f>F12</f>
        <v>8.6837209302325586</v>
      </c>
      <c r="D131">
        <f>F27</f>
        <v>5.7205276174773285</v>
      </c>
      <c r="E131">
        <f>F42</f>
        <v>8.0436320754716988</v>
      </c>
      <c r="F131">
        <f>F57</f>
        <v>9.4471927758146848</v>
      </c>
      <c r="G131">
        <f>F72</f>
        <v>9.3722656250000007</v>
      </c>
      <c r="H131">
        <f>F87</f>
        <v>9.5015710919088772</v>
      </c>
      <c r="I131">
        <f>F102</f>
        <v>7.2367986798679871</v>
      </c>
      <c r="J131">
        <f>F117</f>
        <v>2.5781771026306037</v>
      </c>
    </row>
    <row r="132" spans="2:10" x14ac:dyDescent="0.2">
      <c r="B132">
        <v>8192</v>
      </c>
      <c r="C132">
        <f>F13</f>
        <v>10.932374659930042</v>
      </c>
      <c r="D132">
        <f>F28</f>
        <v>5.4367996854727734</v>
      </c>
      <c r="E132">
        <f>F43</f>
        <v>6.7424704536789939</v>
      </c>
      <c r="F132">
        <f>F58</f>
        <v>9.9115218246165941</v>
      </c>
      <c r="G132">
        <f>F73</f>
        <v>9.7468652037617556</v>
      </c>
      <c r="H132">
        <f>F88</f>
        <v>7.9417854463615907</v>
      </c>
      <c r="I132">
        <f>F103</f>
        <v>3.2373543123543125</v>
      </c>
      <c r="J132">
        <f>F118</f>
        <v>2.3882536169515145</v>
      </c>
    </row>
    <row r="133" spans="2:10" x14ac:dyDescent="0.2">
      <c r="B133" s="1">
        <v>16384</v>
      </c>
      <c r="C133">
        <f>F14</f>
        <v>10.489162272993555</v>
      </c>
      <c r="D133">
        <f>F29</f>
        <v>5.7015907305577374</v>
      </c>
      <c r="E133">
        <f>F44</f>
        <v>7.5899901864573112</v>
      </c>
      <c r="F133">
        <f>F59</f>
        <v>10.00526880671285</v>
      </c>
      <c r="G133">
        <f>F74</f>
        <v>8.6713198964787068</v>
      </c>
      <c r="H133">
        <f>F89</f>
        <v>5.6591633106930335</v>
      </c>
      <c r="I133">
        <f>F104</f>
        <v>4.2399386222305973</v>
      </c>
      <c r="J133">
        <f>F119</f>
        <v>4.5574016015336385</v>
      </c>
    </row>
    <row r="134" spans="2:10" x14ac:dyDescent="0.2">
      <c r="B134" s="1">
        <v>32768</v>
      </c>
      <c r="C134">
        <f>F15</f>
        <v>8.7296186719263638</v>
      </c>
      <c r="D134">
        <f>F30</f>
        <v>6.6505231101724052</v>
      </c>
      <c r="E134">
        <f>F45</f>
        <v>8.0018196124717225</v>
      </c>
      <c r="F134">
        <f>F60</f>
        <v>8.3307895403088725</v>
      </c>
      <c r="G134">
        <f>F75</f>
        <v>7.9245561655269832</v>
      </c>
      <c r="H134">
        <f>F90</f>
        <v>21.901265024738567</v>
      </c>
      <c r="I134">
        <f>F105</f>
        <v>21.110286938770336</v>
      </c>
      <c r="J134">
        <f>F120</f>
        <v>17.453093913678995</v>
      </c>
    </row>
    <row r="135" spans="2:10" x14ac:dyDescent="0.2">
      <c r="B135" s="1">
        <v>65536</v>
      </c>
      <c r="C135">
        <f>F16</f>
        <v>10.844523709609735</v>
      </c>
      <c r="D135">
        <f>F31</f>
        <v>7.5392286907393764</v>
      </c>
      <c r="E135">
        <f>F46</f>
        <v>14.20813247634351</v>
      </c>
      <c r="F135">
        <f>F61</f>
        <v>15.008276106365678</v>
      </c>
      <c r="G135">
        <f>F76</f>
        <v>23.131558311429941</v>
      </c>
      <c r="H135">
        <f>F91</f>
        <v>23.28907802336494</v>
      </c>
      <c r="I135">
        <f>F106</f>
        <v>24.221823860493867</v>
      </c>
      <c r="J135">
        <f>F121</f>
        <v>19.799500904867724</v>
      </c>
    </row>
    <row r="137" spans="2:10" x14ac:dyDescent="0.2">
      <c r="B137" t="s">
        <v>30</v>
      </c>
      <c r="C137">
        <f>MAX(C124:C134)</f>
        <v>10.932374659930042</v>
      </c>
      <c r="D137">
        <f t="shared" ref="D137:K137" si="8">MAX(D124:D134)</f>
        <v>9.9768875192604014</v>
      </c>
      <c r="E137">
        <f>MAX(E124:E134)</f>
        <v>10.893292682926829</v>
      </c>
      <c r="F137">
        <f>MAX(F124:F134)</f>
        <v>10.00526880671285</v>
      </c>
      <c r="G137">
        <f>MAX(G124:G134)</f>
        <v>9.7468652037617556</v>
      </c>
      <c r="H137">
        <f>MAX(H124:H134)</f>
        <v>21.901265024738567</v>
      </c>
      <c r="I137">
        <f>MAX(I124:I134)</f>
        <v>21.110286938770336</v>
      </c>
      <c r="J137">
        <f>MAX(J124:J134)</f>
        <v>17.453093913678995</v>
      </c>
    </row>
    <row r="138" spans="2:10" x14ac:dyDescent="0.2">
      <c r="B138" t="s">
        <v>31</v>
      </c>
      <c r="C138">
        <f>MIN(C124:C134)</f>
        <v>1.9811320754716981</v>
      </c>
      <c r="D138">
        <f t="shared" ref="D138:K138" si="9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  <row r="146" spans="11:22" x14ac:dyDescent="0.2">
      <c r="K146" t="s">
        <v>2</v>
      </c>
      <c r="L146" t="s">
        <v>33</v>
      </c>
      <c r="M146" t="s">
        <v>34</v>
      </c>
      <c r="N146" t="s">
        <v>35</v>
      </c>
      <c r="O146" t="s">
        <v>36</v>
      </c>
      <c r="T146" t="s">
        <v>2</v>
      </c>
      <c r="U146" t="s">
        <v>35</v>
      </c>
      <c r="V146" t="s">
        <v>36</v>
      </c>
    </row>
    <row r="147" spans="11:22" x14ac:dyDescent="0.2">
      <c r="K147">
        <v>32</v>
      </c>
      <c r="L147">
        <v>33.299999999999997</v>
      </c>
      <c r="M147">
        <v>49.8</v>
      </c>
      <c r="N147">
        <v>63.1</v>
      </c>
      <c r="O147">
        <v>82.9</v>
      </c>
      <c r="T147">
        <v>32</v>
      </c>
      <c r="U147">
        <v>63.1</v>
      </c>
      <c r="V147">
        <v>82.9</v>
      </c>
    </row>
    <row r="148" spans="11:22" x14ac:dyDescent="0.2">
      <c r="K148">
        <v>64</v>
      </c>
      <c r="L148">
        <v>65.599999999999994</v>
      </c>
      <c r="M148">
        <v>106</v>
      </c>
      <c r="N148">
        <v>98.4</v>
      </c>
      <c r="O148">
        <v>167</v>
      </c>
      <c r="T148">
        <v>64</v>
      </c>
      <c r="U148">
        <v>98.4</v>
      </c>
      <c r="V148">
        <v>167</v>
      </c>
    </row>
    <row r="149" spans="11:22" x14ac:dyDescent="0.2">
      <c r="K149">
        <v>128</v>
      </c>
      <c r="L149">
        <v>134</v>
      </c>
      <c r="M149">
        <v>206</v>
      </c>
      <c r="N149">
        <v>187</v>
      </c>
      <c r="O149">
        <v>326</v>
      </c>
      <c r="T149">
        <v>128</v>
      </c>
      <c r="U149">
        <v>187</v>
      </c>
      <c r="V149">
        <v>326</v>
      </c>
    </row>
    <row r="150" spans="11:22" x14ac:dyDescent="0.2">
      <c r="K150">
        <v>256</v>
      </c>
      <c r="L150">
        <v>264</v>
      </c>
      <c r="M150">
        <v>407</v>
      </c>
      <c r="N150">
        <v>394</v>
      </c>
      <c r="O150">
        <v>649</v>
      </c>
      <c r="T150">
        <v>256</v>
      </c>
      <c r="U150">
        <v>394</v>
      </c>
      <c r="V150">
        <v>649</v>
      </c>
    </row>
    <row r="151" spans="11:22" x14ac:dyDescent="0.2">
      <c r="K151">
        <v>512</v>
      </c>
      <c r="L151">
        <v>524</v>
      </c>
      <c r="M151">
        <v>807</v>
      </c>
      <c r="N151">
        <v>804</v>
      </c>
      <c r="O151">
        <v>1293</v>
      </c>
      <c r="T151">
        <v>512</v>
      </c>
      <c r="U151">
        <v>804</v>
      </c>
      <c r="V151">
        <v>1293</v>
      </c>
    </row>
    <row r="152" spans="11:22" x14ac:dyDescent="0.2">
      <c r="K152">
        <v>1024</v>
      </c>
      <c r="L152">
        <v>1046</v>
      </c>
      <c r="M152">
        <v>1608</v>
      </c>
      <c r="N152">
        <v>1582</v>
      </c>
      <c r="O152">
        <v>2583</v>
      </c>
      <c r="T152">
        <v>1024</v>
      </c>
      <c r="U152">
        <v>1582</v>
      </c>
      <c r="V152">
        <v>2583</v>
      </c>
    </row>
    <row r="153" spans="11:22" x14ac:dyDescent="0.2">
      <c r="K153">
        <v>2048</v>
      </c>
      <c r="L153">
        <v>2087</v>
      </c>
      <c r="M153">
        <v>7867</v>
      </c>
      <c r="N153">
        <v>5512</v>
      </c>
      <c r="O153">
        <v>9020</v>
      </c>
      <c r="T153">
        <v>2048</v>
      </c>
      <c r="U153">
        <v>5512</v>
      </c>
      <c r="V153">
        <v>9020</v>
      </c>
    </row>
    <row r="154" spans="11:22" x14ac:dyDescent="0.2">
      <c r="K154">
        <v>4096</v>
      </c>
      <c r="L154">
        <v>5630</v>
      </c>
      <c r="M154">
        <v>16354</v>
      </c>
      <c r="N154">
        <v>11770</v>
      </c>
      <c r="O154">
        <v>17625</v>
      </c>
      <c r="T154">
        <v>4096</v>
      </c>
      <c r="U154">
        <v>11770</v>
      </c>
      <c r="V154">
        <v>17625</v>
      </c>
    </row>
    <row r="155" spans="11:22" x14ac:dyDescent="0.2">
      <c r="K155">
        <v>8192</v>
      </c>
      <c r="L155">
        <v>11062</v>
      </c>
      <c r="M155">
        <v>34423</v>
      </c>
      <c r="N155">
        <v>24574</v>
      </c>
      <c r="O155">
        <v>37067</v>
      </c>
      <c r="T155">
        <v>8192</v>
      </c>
      <c r="U155">
        <v>24574</v>
      </c>
      <c r="V155">
        <v>37067</v>
      </c>
    </row>
    <row r="156" spans="11:22" x14ac:dyDescent="0.2">
      <c r="K156" s="1">
        <v>16384</v>
      </c>
      <c r="L156">
        <v>22114</v>
      </c>
      <c r="M156">
        <v>71574</v>
      </c>
      <c r="N156">
        <v>50872</v>
      </c>
      <c r="O156">
        <v>75772</v>
      </c>
      <c r="T156" s="1">
        <v>16384</v>
      </c>
      <c r="U156">
        <v>50872</v>
      </c>
      <c r="V156">
        <v>75772</v>
      </c>
    </row>
    <row r="157" spans="11:22" x14ac:dyDescent="0.2">
      <c r="K157" s="1">
        <v>32768</v>
      </c>
      <c r="L157">
        <v>44248</v>
      </c>
      <c r="M157">
        <v>146161</v>
      </c>
      <c r="N157">
        <v>100888</v>
      </c>
      <c r="O157">
        <v>153956</v>
      </c>
      <c r="T157" s="1">
        <v>32768</v>
      </c>
      <c r="U157">
        <v>100888</v>
      </c>
      <c r="V157">
        <v>153956</v>
      </c>
    </row>
    <row r="158" spans="11:22" x14ac:dyDescent="0.2">
      <c r="K158" s="1">
        <v>65536</v>
      </c>
      <c r="L158">
        <v>93413</v>
      </c>
      <c r="M158">
        <v>318490</v>
      </c>
      <c r="N158">
        <v>223842</v>
      </c>
      <c r="O158">
        <v>337634</v>
      </c>
      <c r="T158" s="1">
        <v>65536</v>
      </c>
      <c r="U158">
        <v>223842</v>
      </c>
      <c r="V158">
        <v>337634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2022-04-12T20:40:59Z</dcterms:modified>
</cp:coreProperties>
</file>