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выполено\1 сессия\Импорт\"/>
    </mc:Choice>
  </mc:AlternateContent>
  <xr:revisionPtr revIDLastSave="0" documentId="13_ncr:1_{7FF6F247-A279-4A0F-BCD9-1550962478B1}" xr6:coauthVersionLast="47" xr6:coauthVersionMax="47" xr10:uidLastSave="{00000000-0000-0000-0000-000000000000}"/>
  <bookViews>
    <workbookView xWindow="-120" yWindow="-120" windowWidth="29040" windowHeight="15840" xr2:uid="{0D4384F5-748C-4BC1-8071-215D8F223EBD}"/>
  </bookViews>
  <sheets>
    <sheet name="ProductsMaterials" sheetId="3" r:id="rId1"/>
    <sheet name="Materials" sheetId="14" r:id="rId2"/>
    <sheet name="Products" sheetId="13" r:id="rId3"/>
    <sheet name="ProductsTypes" sheetId="16" r:id="rId4"/>
    <sheet name="VolumeValues" sheetId="10" r:id="rId5"/>
    <sheet name="MaterialTypes" sheetId="8" r:id="rId6"/>
  </sheets>
  <definedNames>
    <definedName name="ExternalData_1" localSheetId="0" hidden="1">ProductsMaterials!$B$1:$E$101</definedName>
    <definedName name="ExternalData_1" localSheetId="3" hidden="1">ProductsTypes!$A$1:$B$6</definedName>
    <definedName name="ExternalData_1" localSheetId="4" hidden="1">VolumeValues!$A$1:$B$4</definedName>
    <definedName name="ExternalData_2" localSheetId="1" hidden="1">Materials!$A$1:$J$51</definedName>
    <definedName name="ExternalData_2" localSheetId="5" hidden="1">MaterialTypes!$A$1:$B$5</definedName>
    <definedName name="ExternalData_2" localSheetId="2" hidden="1">Products!$B$1:$I$101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EB112C-D7C1-4375-9D4C-DCFF8C498751}" keepAlive="1" name="Запрос — materials_short_b_import" description="Соединение с запросом &quot;materials_short_b_import&quot; в книге." type="5" refreshedVersion="0" background="1">
    <dbPr connection="Provider=Microsoft.Mashup.OleDb.1;Data Source=$Workbook$;Location=materials_short_b_import;Extended Properties=&quot;&quot;" command="SELECT * FROM [materials_short_b_import]"/>
  </connection>
  <connection id="2" xr16:uid="{7831BA2A-71F4-401A-8D9A-79D7647FED1F}" keepAlive="1" name="Запрос — materials_short_b_import (2)" description="Соединение с запросом &quot;materials_short_b_import (2)&quot; в книге." type="5" refreshedVersion="7" background="1" saveData="1">
    <dbPr connection="Provider=Microsoft.Mashup.OleDb.1;Data Source=$Workbook$;Location=&quot;materials_short_b_import (2)&quot;;Extended Properties=&quot;&quot;" command="SELECT * FROM [materials_short_b_import (2)]"/>
  </connection>
  <connection id="3" xr16:uid="{F1374243-6104-4200-8627-EC253FA03DE5}" keepAlive="1" name="Запрос — products_b_import" description="Соединение с запросом &quot;products_b_import&quot; в книге." type="5" refreshedVersion="0" background="1">
    <dbPr connection="Provider=Microsoft.Mashup.OleDb.1;Data Source=$Workbook$;Location=products_b_import;Extended Properties=&quot;&quot;" command="SELECT * FROM [products_b_import]"/>
  </connection>
  <connection id="4" xr16:uid="{8F0E32FB-5855-42B7-9FF2-37AB0DA78AEB}" keepAlive="1" name="Запрос — products_b_import (2)" description="Соединение с запросом &quot;products_b_import (2)&quot; в книге." type="5" refreshedVersion="7" background="1" saveData="1">
    <dbPr connection="Provider=Microsoft.Mashup.OleDb.1;Data Source=$Workbook$;Location=&quot;products_b_import (2)&quot;;Extended Properties=&quot;&quot;" command="SELECT * FROM [products_b_import (2)]"/>
  </connection>
  <connection id="5" xr16:uid="{96C3C5D3-38A8-4C9C-8BD8-178E1C765B04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6" xr16:uid="{796F123C-A416-4B2A-A979-4D0C376B6042}" keepAlive="1" name="Запрос — Таблица13" description="Соединение с запросом &quot;Таблица13&quot; в книге." type="5" refreshedVersion="7" background="1" saveData="1">
    <dbPr connection="Provider=Microsoft.Mashup.OleDb.1;Data Source=$Workbook$;Location=Таблица13;Extended Properties=&quot;&quot;" command="SELECT * FROM [Таблица13]"/>
  </connection>
  <connection id="7" xr16:uid="{6B4C879F-39CA-49D4-B984-BC776FDF2B9D}" keepAlive="1" name="Запрос — Таблица3" description="Соединение с запросом &quot;Таблица3&quot; в книге." type="5" refreshedVersion="0" background="1">
    <dbPr connection="Provider=Microsoft.Mashup.OleDb.1;Data Source=$Workbook$;Location=Таблица3;Extended Properties=&quot;&quot;" command="SELECT * FROM [Таблица3]"/>
  </connection>
  <connection id="8" xr16:uid="{D2489F0A-37B6-4B72-A487-76F4B09CB441}" keepAlive="1" name="Запрос — Таблица3 (2)" description="Соединение с запросом &quot;Таблица3 (2)&quot; в книге." type="5" refreshedVersion="7" background="1" saveData="1">
    <dbPr connection="Provider=Microsoft.Mashup.OleDb.1;Data Source=$Workbook$;Location=&quot;Таблица3 (2)&quot;;Extended Properties=&quot;&quot;" command="SELECT * FROM [Таблица3 (2)]"/>
  </connection>
  <connection id="9" xr16:uid="{CA08E946-6196-4A3D-A530-5C9387DE175B}" keepAlive="1" name="Запрос — Таблица3_27" description="Соединение с запросом &quot;Таблица3_27&quot; в книге." type="5" refreshedVersion="7" background="1" saveData="1">
    <dbPr connection="Provider=Microsoft.Mashup.OleDb.1;Data Source=$Workbook$;Location=Таблица3_27;Extended Properties=&quot;&quot;" command="SELECT * FROM [Таблица3_27]"/>
  </connection>
  <connection id="10" xr16:uid="{5C36DD39-9A01-47CB-8A66-D72782E79331}" keepAlive="1" name="Запрос — Таблица8" description="Соединение с запросом &quot;Таблица8&quot; в книге." type="5" refreshedVersion="7" background="1" saveData="1">
    <dbPr connection="Provider=Microsoft.Mashup.OleDb.1;Data Source=$Workbook$;Location=Таблица8;Extended Properties=&quot;&quot;" command="SELECT * FROM [Таблица8]"/>
  </connection>
</connections>
</file>

<file path=xl/sharedStrings.xml><?xml version="1.0" encoding="utf-8"?>
<sst xmlns="http://schemas.openxmlformats.org/spreadsheetml/2006/main" count="942" uniqueCount="368">
  <si>
    <t>Бумага 33М Клубника</t>
  </si>
  <si>
    <t>Рулон бумаги розовый 2x1</t>
  </si>
  <si>
    <t>Бумага 10М Клубника</t>
  </si>
  <si>
    <t>Рулон бумаги белый 1x0</t>
  </si>
  <si>
    <t>Бумага 45М Клубника</t>
  </si>
  <si>
    <t>Бумага 12М Клубника</t>
  </si>
  <si>
    <t>Набор 12М Бриз</t>
  </si>
  <si>
    <t>Полотенце 28М Клубника</t>
  </si>
  <si>
    <t>Набор 24М Дыня</t>
  </si>
  <si>
    <t>Спрессованный материал цветной 1x2</t>
  </si>
  <si>
    <t>Рулон бумаги белый 3x3</t>
  </si>
  <si>
    <t>Бумага 26М Ваниль</t>
  </si>
  <si>
    <t>Рулон бумаги белый 0x3</t>
  </si>
  <si>
    <t>Полотенце 16М Ваниль</t>
  </si>
  <si>
    <t>Рулон бумаги белый 1x3</t>
  </si>
  <si>
    <t>Полотенце 47М Клубника</t>
  </si>
  <si>
    <t>Рулон бумаги зеленый 2x3</t>
  </si>
  <si>
    <t>Набор 29М Ваниль</t>
  </si>
  <si>
    <t>Полотенце 43М Клубника</t>
  </si>
  <si>
    <t>Полотенце 11М Дыня</t>
  </si>
  <si>
    <t>Набор 10М Дыня</t>
  </si>
  <si>
    <t>Бумага 20М Клубника</t>
  </si>
  <si>
    <t>Набор 8М Дыня</t>
  </si>
  <si>
    <t>Рулон бумаги зеленый 1x1</t>
  </si>
  <si>
    <t>Рулон бумаги цветной 2x0</t>
  </si>
  <si>
    <t>Бумага 29М Дыня</t>
  </si>
  <si>
    <t>Рулон бумаги зеленый 3x3</t>
  </si>
  <si>
    <t>Бумага 32М Дыня</t>
  </si>
  <si>
    <t>Рулон бумаги серый 3x3</t>
  </si>
  <si>
    <t>Спрессованный материал розовый 2x3</t>
  </si>
  <si>
    <t>Рулон бумаги синий 3x1</t>
  </si>
  <si>
    <t>Бумага 40М Бриз</t>
  </si>
  <si>
    <t>Бумага 5М Дыня</t>
  </si>
  <si>
    <t>Набор 41М Дыня</t>
  </si>
  <si>
    <t>Набор 43М Дыня</t>
  </si>
  <si>
    <t>Полотенце 45М Бриз</t>
  </si>
  <si>
    <t>Спрессованный материал синий 0x2</t>
  </si>
  <si>
    <t>Бумага 20М Бриз</t>
  </si>
  <si>
    <t>Бумага 9М Ваниль</t>
  </si>
  <si>
    <t>Набор 22М Бриз</t>
  </si>
  <si>
    <t>Набор 50М Бриз</t>
  </si>
  <si>
    <t>Переработка бумаги серый 0x2</t>
  </si>
  <si>
    <t>Бумага 13М Дыня</t>
  </si>
  <si>
    <t>Спрессованный материал цветной 1x3</t>
  </si>
  <si>
    <t>Полотенце 50М Ваниль</t>
  </si>
  <si>
    <t>Бумага 7М Ваниль</t>
  </si>
  <si>
    <t>Полотенце 45М Клубника</t>
  </si>
  <si>
    <t>Бумага 50М Бриз</t>
  </si>
  <si>
    <t>Набор 11М Дыня</t>
  </si>
  <si>
    <t>Рулон бумаги белый 3x2</t>
  </si>
  <si>
    <t>Переработка бумаги синий 1x2</t>
  </si>
  <si>
    <t>Набор 34М Клубника</t>
  </si>
  <si>
    <t>Гранулы для бумаги розовый 0x3</t>
  </si>
  <si>
    <t>Полотенце 47М Дыня</t>
  </si>
  <si>
    <t>Гранулы для бумаги цветной 0x1</t>
  </si>
  <si>
    <t>Бумага 33М Бриз</t>
  </si>
  <si>
    <t>Набор 41М Клубника</t>
  </si>
  <si>
    <t>Спрессованный материал цветной 0x0</t>
  </si>
  <si>
    <t>Рулон бумаги синий 2x2</t>
  </si>
  <si>
    <t>Гранулы для бумаги синий 1x2</t>
  </si>
  <si>
    <t>Набор 20М Бриз</t>
  </si>
  <si>
    <t>Переработка бумаги цветной 1x3</t>
  </si>
  <si>
    <t>Полотенце 14М Клубника</t>
  </si>
  <si>
    <t>Гранулы для бумаги розовый 0x2</t>
  </si>
  <si>
    <t>Бумага 15М Клубника</t>
  </si>
  <si>
    <t>Переработка бумаги синий 0x1</t>
  </si>
  <si>
    <t>Спрессованный материал белый 1x1</t>
  </si>
  <si>
    <t>Спрессованный материал розовый 1x2</t>
  </si>
  <si>
    <t>Спрессованный материал белый 3x3</t>
  </si>
  <si>
    <t>Спрессованный материал цветной 1x0</t>
  </si>
  <si>
    <t>Спрессованный материал розовый 2x1</t>
  </si>
  <si>
    <t>Бумага 38М Ваниль</t>
  </si>
  <si>
    <t>Переработка бумаги цветной 0x1</t>
  </si>
  <si>
    <t>Рулон бумаги синий 3x2</t>
  </si>
  <si>
    <t>Переработка бумаги синий 0x2</t>
  </si>
  <si>
    <t>Переработка бумаги синий 0x3</t>
  </si>
  <si>
    <t>Переработка бумаги цветной 0x0</t>
  </si>
  <si>
    <t>Рулон бумаги розовый 3x2</t>
  </si>
  <si>
    <t>Набор 18М Ваниль</t>
  </si>
  <si>
    <t>Гранулы для бумаги синий 1x3</t>
  </si>
  <si>
    <t>Набор 42М Дыня</t>
  </si>
  <si>
    <t>Гранулы для бумаги цветной 0x3</t>
  </si>
  <si>
    <t>Набор 9М Дыня</t>
  </si>
  <si>
    <t>Переработка бумаги белый 3x0</t>
  </si>
  <si>
    <t>Рулон бумаги цветной 2x2</t>
  </si>
  <si>
    <t>Переработка бумаги серый 3x3</t>
  </si>
  <si>
    <t>ID</t>
  </si>
  <si>
    <t>Name</t>
  </si>
  <si>
    <t>Material</t>
  </si>
  <si>
    <t>Quantity</t>
  </si>
  <si>
    <t xml:space="preserve"> Тип материала</t>
  </si>
  <si>
    <t xml:space="preserve"> Единица измерения</t>
  </si>
  <si>
    <t>Спрессованный материал серый 0x2</t>
  </si>
  <si>
    <t xml:space="preserve"> Пресс</t>
  </si>
  <si>
    <t xml:space="preserve"> м</t>
  </si>
  <si>
    <t xml:space="preserve"> Рулон</t>
  </si>
  <si>
    <t xml:space="preserve"> 26841</t>
  </si>
  <si>
    <t xml:space="preserve"> 52606</t>
  </si>
  <si>
    <t>Гранулы для бумаги розовый 2x2</t>
  </si>
  <si>
    <t xml:space="preserve"> Гранулы</t>
  </si>
  <si>
    <t xml:space="preserve"> л</t>
  </si>
  <si>
    <t xml:space="preserve"> 10608 </t>
  </si>
  <si>
    <t xml:space="preserve"> кг</t>
  </si>
  <si>
    <t xml:space="preserve"> Нарезка</t>
  </si>
  <si>
    <t xml:space="preserve"> 14180</t>
  </si>
  <si>
    <t>Рулон бумаги зеленый 2x2</t>
  </si>
  <si>
    <t xml:space="preserve"> 55016</t>
  </si>
  <si>
    <t xml:space="preserve"> 53759 </t>
  </si>
  <si>
    <t xml:space="preserve"> 25624</t>
  </si>
  <si>
    <t xml:space="preserve"> 50247</t>
  </si>
  <si>
    <t xml:space="preserve"> 38450</t>
  </si>
  <si>
    <t xml:space="preserve"> 37930</t>
  </si>
  <si>
    <t xml:space="preserve"> 9216</t>
  </si>
  <si>
    <t>Рулон бумаги цветной 1x2</t>
  </si>
  <si>
    <t>Переработка бумаги серый 1x2</t>
  </si>
  <si>
    <t xml:space="preserve"> 35981</t>
  </si>
  <si>
    <t xml:space="preserve"> 6555</t>
  </si>
  <si>
    <t xml:space="preserve"> 47873</t>
  </si>
  <si>
    <t xml:space="preserve"> 51261</t>
  </si>
  <si>
    <t xml:space="preserve"> 50776 </t>
  </si>
  <si>
    <t xml:space="preserve"> 51776 </t>
  </si>
  <si>
    <t xml:space="preserve"> 47937</t>
  </si>
  <si>
    <t xml:space="preserve"> 10604</t>
  </si>
  <si>
    <t>Рулон бумаги цветной 1x3</t>
  </si>
  <si>
    <t xml:space="preserve"> 25561</t>
  </si>
  <si>
    <t xml:space="preserve"> 35922</t>
  </si>
  <si>
    <t xml:space="preserve"> 37283 </t>
  </si>
  <si>
    <t xml:space="preserve"> 17600</t>
  </si>
  <si>
    <t xml:space="preserve"> 32770</t>
  </si>
  <si>
    <t>Спрессованный материал синий 3x1</t>
  </si>
  <si>
    <t xml:space="preserve"> 38809 </t>
  </si>
  <si>
    <t xml:space="preserve"> 4611 </t>
  </si>
  <si>
    <t xml:space="preserve"> 53875</t>
  </si>
  <si>
    <t xml:space="preserve"> 12817</t>
  </si>
  <si>
    <t>Переработка бумаги белый 2x0</t>
  </si>
  <si>
    <t>MaterialTypeID</t>
  </si>
  <si>
    <t>VolumeValuesID</t>
  </si>
  <si>
    <t>MaterialID</t>
  </si>
  <si>
    <t>9208</t>
  </si>
  <si>
    <t>\products\paper_20.jpg</t>
  </si>
  <si>
    <t>Три слоя</t>
  </si>
  <si>
    <t>Два слоя</t>
  </si>
  <si>
    <t>5</t>
  </si>
  <si>
    <t>Набор 9М Бриз</t>
  </si>
  <si>
    <t>2317</t>
  </si>
  <si>
    <t>Набор 50М Клубника</t>
  </si>
  <si>
    <t>Детская</t>
  </si>
  <si>
    <t>1</t>
  </si>
  <si>
    <t>Полотенце 24М Дыня</t>
  </si>
  <si>
    <t>10479</t>
  </si>
  <si>
    <t>Бумага 21М Дыня</t>
  </si>
  <si>
    <t>\products\paper_2.jpg</t>
  </si>
  <si>
    <t>Супер мягкая</t>
  </si>
  <si>
    <t>Полотенце 37М Клубника</t>
  </si>
  <si>
    <t>Один слой</t>
  </si>
  <si>
    <t>2</t>
  </si>
  <si>
    <t>Набор 6М Бриз</t>
  </si>
  <si>
    <t>Бумага 37М Клубника</t>
  </si>
  <si>
    <t>\products\paper_14.jpg</t>
  </si>
  <si>
    <t>\products\paper_21.jpg</t>
  </si>
  <si>
    <t>3007</t>
  </si>
  <si>
    <t>4</t>
  </si>
  <si>
    <t>Бумага 50М Ваниль</t>
  </si>
  <si>
    <t>Набор 25М Бриз</t>
  </si>
  <si>
    <t>Бумага 32М Бриз</t>
  </si>
  <si>
    <t>Полотенце 41М Дыня</t>
  </si>
  <si>
    <t>6238</t>
  </si>
  <si>
    <t>Бумага 3М Бриз</t>
  </si>
  <si>
    <t>9</t>
  </si>
  <si>
    <t>\products\paper_5.jpg</t>
  </si>
  <si>
    <t>Бумага 44М Бриз</t>
  </si>
  <si>
    <t>Набор 19М Дыня</t>
  </si>
  <si>
    <t>7</t>
  </si>
  <si>
    <t>Бумага 29М Клубника</t>
  </si>
  <si>
    <t>Полотенце 27М Дыня</t>
  </si>
  <si>
    <t>7864</t>
  </si>
  <si>
    <t>\products\paper_16.jpg</t>
  </si>
  <si>
    <t>Полотенце 48М Клубника</t>
  </si>
  <si>
    <t>Полотенце 16М Бриз</t>
  </si>
  <si>
    <t>7342</t>
  </si>
  <si>
    <t>\products\paper_17.jpg</t>
  </si>
  <si>
    <t>Набор 19М Бриз</t>
  </si>
  <si>
    <t>Набор 32М Клубника</t>
  </si>
  <si>
    <t>Набор 26М Дыня</t>
  </si>
  <si>
    <t>\products\paper_6.jpg</t>
  </si>
  <si>
    <t>\products\paper_8.jpg</t>
  </si>
  <si>
    <t>Набор 16М Дыня</t>
  </si>
  <si>
    <t>Бумага 45М Бриз</t>
  </si>
  <si>
    <t>Бумага 16М Дыня</t>
  </si>
  <si>
    <t>Набор 40М Дыня</t>
  </si>
  <si>
    <t>13767</t>
  </si>
  <si>
    <t>Набор 43М Клубника</t>
  </si>
  <si>
    <t>13786</t>
  </si>
  <si>
    <t>10</t>
  </si>
  <si>
    <t>Набор 34М Ваниль</t>
  </si>
  <si>
    <t>Бумага 12М Бриз</t>
  </si>
  <si>
    <t>10703</t>
  </si>
  <si>
    <t>Полотенце 6М Ваниль</t>
  </si>
  <si>
    <t>Полотенце 15М Бриз</t>
  </si>
  <si>
    <t>13013</t>
  </si>
  <si>
    <t>Набор 17М Клубника</t>
  </si>
  <si>
    <t>Набор 5М Бриз</t>
  </si>
  <si>
    <t>\products\paper_4.jpg</t>
  </si>
  <si>
    <t>Набор 31М Дыня</t>
  </si>
  <si>
    <t>Набор 45М Бриз</t>
  </si>
  <si>
    <t>8</t>
  </si>
  <si>
    <t>Набор 24М Клубника</t>
  </si>
  <si>
    <t>3</t>
  </si>
  <si>
    <t>\products\paper_22.jpg</t>
  </si>
  <si>
    <t>\products\paper_1.jpg</t>
  </si>
  <si>
    <t>11660</t>
  </si>
  <si>
    <t>\products\paper_25.jpg</t>
  </si>
  <si>
    <t>\products\paper_13.jpg</t>
  </si>
  <si>
    <t>Бумага 5М Бриз</t>
  </si>
  <si>
    <t>9243</t>
  </si>
  <si>
    <t>Набор 14М Дыня</t>
  </si>
  <si>
    <t>\products\paper_0.jpg</t>
  </si>
  <si>
    <t>Полотенце 14М Дыня</t>
  </si>
  <si>
    <t>12927</t>
  </si>
  <si>
    <t>\products\paper_19.jpg</t>
  </si>
  <si>
    <t>\products\paper_15.jpg</t>
  </si>
  <si>
    <t>Полотенце 23М Ваниль</t>
  </si>
  <si>
    <t>\products\paper_7.jpg</t>
  </si>
  <si>
    <t>\products\paper_23.jpg</t>
  </si>
  <si>
    <t>6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</si>
  <si>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</si>
  <si>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</si>
  <si>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</si>
  <si>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</si>
  <si>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</si>
  <si>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</si>
  <si>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13204</t>
  </si>
  <si>
    <t>\products\paper_11.jpg</t>
  </si>
  <si>
    <t>\products\paper_9.jpg</t>
  </si>
  <si>
    <t>\products\paper_18.jpg</t>
  </si>
  <si>
    <t>Полотенце 44М Ваниль</t>
  </si>
  <si>
    <t>Полотенце 7М Ваниль</t>
  </si>
  <si>
    <t>2868</t>
  </si>
  <si>
    <t>Бумага 49М Бриз</t>
  </si>
  <si>
    <t>10786</t>
  </si>
  <si>
    <t>Полотенце 7М Бриз</t>
  </si>
  <si>
    <t>Полотенце 25М Бриз</t>
  </si>
  <si>
    <t>3631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</si>
  <si>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</si>
  <si>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</si>
  <si>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</si>
  <si>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</si>
  <si>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</si>
  <si>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Набор 24М Ваниль</t>
  </si>
  <si>
    <t>3907</t>
  </si>
  <si>
    <t>Полотенце 33М Бриз</t>
  </si>
  <si>
    <t>\products\paper_3.jpg</t>
  </si>
  <si>
    <t>14370</t>
  </si>
  <si>
    <t>Бумага 28М Дыня</t>
  </si>
  <si>
    <t>Бумага 10М Дыня</t>
  </si>
  <si>
    <t>11171</t>
  </si>
  <si>
    <t>Article</t>
  </si>
  <si>
    <t>MinPrice</t>
  </si>
  <si>
    <t>Image</t>
  </si>
  <si>
    <t>ProductType</t>
  </si>
  <si>
    <t>FactoryID</t>
  </si>
  <si>
    <t>11471</t>
  </si>
  <si>
    <t>NULL</t>
  </si>
  <si>
    <t>14220</t>
  </si>
  <si>
    <t>11064</t>
  </si>
  <si>
    <t>3961</t>
  </si>
  <si>
    <t>14154</t>
  </si>
  <si>
    <t>12664</t>
  </si>
  <si>
    <t>3295</t>
  </si>
  <si>
    <t>3163</t>
  </si>
  <si>
    <t>13047</t>
  </si>
  <si>
    <t>6832</t>
  </si>
  <si>
    <t>13568</t>
  </si>
  <si>
    <t>8278</t>
  </si>
  <si>
    <t>3712</t>
  </si>
  <si>
    <t>10095</t>
  </si>
  <si>
    <t>6441</t>
  </si>
  <si>
    <t>2373</t>
  </si>
  <si>
    <t>5997</t>
  </si>
  <si>
    <t>5956</t>
  </si>
  <si>
    <t>9801</t>
  </si>
  <si>
    <t>10682</t>
  </si>
  <si>
    <t>14151</t>
  </si>
  <si>
    <t>9962</t>
  </si>
  <si>
    <t>4450</t>
  </si>
  <si>
    <t>4628</t>
  </si>
  <si>
    <t>10009</t>
  </si>
  <si>
    <t>13081</t>
  </si>
  <si>
    <t>10750</t>
  </si>
  <si>
    <t>11927</t>
  </si>
  <si>
    <t>13605</t>
  </si>
  <si>
    <t>3475</t>
  </si>
  <si>
    <t>9107</t>
  </si>
  <si>
    <t>3427</t>
  </si>
  <si>
    <t>11939</t>
  </si>
  <si>
    <t>13533</t>
  </si>
  <si>
    <t>7424</t>
  </si>
  <si>
    <t>5594</t>
  </si>
  <si>
    <t>3871</t>
  </si>
  <si>
    <t>2580</t>
  </si>
  <si>
    <t>14863</t>
  </si>
  <si>
    <t>7325</t>
  </si>
  <si>
    <t>7618</t>
  </si>
  <si>
    <t>5236</t>
  </si>
  <si>
    <t>12040</t>
  </si>
  <si>
    <t>3477</t>
  </si>
  <si>
    <t>14162</t>
  </si>
  <si>
    <t>3816</t>
  </si>
  <si>
    <t>6467</t>
  </si>
  <si>
    <t>14344</t>
  </si>
  <si>
    <t>3382</t>
  </si>
  <si>
    <t>4240</t>
  </si>
  <si>
    <t>2372</t>
  </si>
  <si>
    <t>10330</t>
  </si>
  <si>
    <t>11684</t>
  </si>
  <si>
    <t>6788</t>
  </si>
  <si>
    <t>3317</t>
  </si>
  <si>
    <t>7465</t>
  </si>
  <si>
    <t>13600</t>
  </si>
  <si>
    <t>9908</t>
  </si>
  <si>
    <t>13028</t>
  </si>
  <si>
    <t>13825</t>
  </si>
  <si>
    <t>3978</t>
  </si>
  <si>
    <t>9227</t>
  </si>
  <si>
    <t>11460</t>
  </si>
  <si>
    <t>5439</t>
  </si>
  <si>
    <t>3396</t>
  </si>
  <si>
    <t>4986</t>
  </si>
  <si>
    <t>5048</t>
  </si>
  <si>
    <t>7846</t>
  </si>
  <si>
    <t>12767</t>
  </si>
  <si>
    <t>13524</t>
  </si>
  <si>
    <t>3842</t>
  </si>
  <si>
    <t>6934</t>
  </si>
  <si>
    <t>5867</t>
  </si>
  <si>
    <t>4611</t>
  </si>
  <si>
    <t>2551</t>
  </si>
  <si>
    <t>12175</t>
  </si>
  <si>
    <t>14671</t>
  </si>
  <si>
    <t>13975</t>
  </si>
  <si>
    <t>4501</t>
  </si>
  <si>
    <t xml:space="preserve"> 17227 </t>
  </si>
  <si>
    <t xml:space="preserve"> 23157</t>
  </si>
  <si>
    <t xml:space="preserve"> 43440</t>
  </si>
  <si>
    <t xml:space="preserve"> 22724</t>
  </si>
  <si>
    <t xml:space="preserve"> 3868</t>
  </si>
  <si>
    <t xml:space="preserve"> 38700</t>
  </si>
  <si>
    <t xml:space="preserve"> 49391 </t>
  </si>
  <si>
    <t xml:space="preserve"> 51147</t>
  </si>
  <si>
    <t xml:space="preserve"> 10248</t>
  </si>
  <si>
    <t xml:space="preserve"> 39500 </t>
  </si>
  <si>
    <t xml:space="preserve"> 21637 </t>
  </si>
  <si>
    <t xml:space="preserve"> 33128 </t>
  </si>
  <si>
    <t xml:space="preserve"> 51672 </t>
  </si>
  <si>
    <t xml:space="preserve"> 15802</t>
  </si>
  <si>
    <t xml:space="preserve"> 4657</t>
  </si>
  <si>
    <t xml:space="preserve"> 15833 </t>
  </si>
  <si>
    <t xml:space="preserve"> 35544 </t>
  </si>
  <si>
    <t xml:space="preserve"> 5016 </t>
  </si>
  <si>
    <t xml:space="preserve"> 36163 </t>
  </si>
  <si>
    <t xml:space="preserve"> 45388 </t>
  </si>
  <si>
    <t xml:space="preserve"> 7253</t>
  </si>
  <si>
    <t xml:space="preserve"> 44675 </t>
  </si>
  <si>
    <t>ProductTypeID</t>
  </si>
  <si>
    <t>QuantityInBox</t>
  </si>
  <si>
    <t xml:space="preserve"> QuantityInSclad</t>
  </si>
  <si>
    <t xml:space="preserve"> MinQuantity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</si>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</sst>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88CEECE-BF76-486A-8137-C3D1B7987603}" autoFormatId="16" applyNumberFormats="0" applyBorderFormats="0" applyFontFormats="0" applyPatternFormats="0" applyAlignmentFormats="0" applyWidthHeightFormats="0">
  <queryTableRefresh nextId="6" unboundColumnsLeft="1">
    <queryTableFields count="5">
      <queryTableField id="5" dataBound="0" tableColumnId="5"/>
      <queryTableField id="1" name="Name" tableColumnId="1"/>
      <queryTableField id="4" dataBound="0" tableColumnId="4"/>
      <queryTableField id="2" name="Material" tableColumnId="2"/>
      <queryTableField id="3" name="Quanti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458F9D-B7D7-49C6-9E69-D06A0E8EF8BF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Наименование материала" tableColumnId="2"/>
      <queryTableField id="3" name="MaterialTypeID" tableColumnId="3"/>
      <queryTableField id="4" name=" Тип материала" tableColumnId="4"/>
      <queryTableField id="5" name=" Количество в упаковке" tableColumnId="5"/>
      <queryTableField id="6" name="VolumeValuesID" tableColumnId="6"/>
      <queryTableField id="7" name=" Единица измерения" tableColumnId="7"/>
      <queryTableField id="8" name=" Количество на складе" tableColumnId="8"/>
      <queryTableField id="9" name=" Минимальный возможный остаток" tableColumnId="9"/>
      <queryTableField id="10" name=" Стоимость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7660D2D-4D44-4563-AAE1-8C29D308CF0B}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9" dataBound="0" tableColumnId="9"/>
      <queryTableField id="1" name="Name" tableColumnId="1"/>
      <queryTableField id="2" name="Article" tableColumnId="2"/>
      <queryTableField id="3" name="MinPrice" tableColumnId="3"/>
      <queryTableField id="4" name="Image" tableColumnId="4"/>
      <queryTableField id="8" dataBound="0" tableColumnId="8"/>
      <queryTableField id="5" name="ProductType" tableColumnId="5"/>
      <queryTableField id="6" name="Quantity" tableColumnId="6"/>
      <queryTableField id="7" name="FactoryI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9BE2B1E-F463-4D00-9C71-E6581C2021D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0107638-4073-4DB9-9DFA-7DF8E9FE8FD3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BC5EFE54-1B5B-4458-A31C-7F17A82FB9F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0D7C5F-2AE5-4CAD-B28B-745F312CAEA4}" name="Таблица1_2" displayName="Таблица1_2" ref="A1:E101" tableType="queryTable" totalsRowShown="0">
  <autoFilter ref="A1:E101" xr:uid="{200D7C5F-2AE5-4CAD-B28B-745F312CAEA4}"/>
  <sortState xmlns:xlrd2="http://schemas.microsoft.com/office/spreadsheetml/2017/richdata2" ref="A2:E101">
    <sortCondition ref="D3:D101"/>
  </sortState>
  <tableColumns count="5">
    <tableColumn id="5" xr3:uid="{9691A8EF-9411-439C-AEAC-6320749F9F71}" uniqueName="5" name="ID" queryTableFieldId="5" dataDxfId="13"/>
    <tableColumn id="1" xr3:uid="{526BEF1E-B585-4B6C-8A80-E0B32F9FFC01}" uniqueName="1" name="Name" queryTableFieldId="1" dataDxfId="17"/>
    <tableColumn id="4" xr3:uid="{2EA240A3-9270-499B-883C-EEDF1110FCC2}" uniqueName="4" name="MaterialID" queryTableFieldId="4" dataDxfId="0">
      <calculatedColumnFormula>LOOKUP(Таблица1_2[[#This Row],[Material]],materials_short_b_import__2[Name],materials_short_b_import__2[ID])</calculatedColumnFormula>
    </tableColumn>
    <tableColumn id="2" xr3:uid="{B4EF3806-9834-42D4-A905-D0D61D911839}" uniqueName="2" name="Material" queryTableFieldId="2" dataDxfId="16"/>
    <tableColumn id="3" xr3:uid="{CE216DD1-7A86-4EF8-BCD3-F58EA9CA5B4E}" uniqueName="3" name="Quantit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140574-F0AB-4D6F-AC55-21981A4A3F86}" name="materials_short_b_import__2" displayName="materials_short_b_import__2" ref="A1:J51" tableType="queryTable" totalsRowShown="0">
  <autoFilter ref="A1:J51" xr:uid="{5A140574-F0AB-4D6F-AC55-21981A4A3F86}"/>
  <sortState xmlns:xlrd2="http://schemas.microsoft.com/office/spreadsheetml/2017/richdata2" ref="A2:J51">
    <sortCondition ref="B2:B51"/>
  </sortState>
  <tableColumns count="10">
    <tableColumn id="1" xr3:uid="{2A74AED2-5E7E-4EC1-9761-21291C1823D9}" uniqueName="1" name="ID" queryTableFieldId="1"/>
    <tableColumn id="2" xr3:uid="{1A474281-A152-4DFF-8DB9-A91CBCEF4530}" uniqueName="2" name="Name" queryTableFieldId="2" dataDxfId="7"/>
    <tableColumn id="3" xr3:uid="{8B63EA12-E5A2-4786-846F-6628AF3BAFF2}" uniqueName="3" name="MaterialTypeID" queryTableFieldId="3"/>
    <tableColumn id="4" xr3:uid="{B0207C97-9368-4532-A96E-98FE1040CC6A}" uniqueName="4" name=" Тип материала" queryTableFieldId="4" dataDxfId="6"/>
    <tableColumn id="5" xr3:uid="{642EA31C-69BE-4DA6-B078-C5E39AEF2B65}" uniqueName="5" name="QuantityInBox" queryTableFieldId="5"/>
    <tableColumn id="6" xr3:uid="{8FFF636E-7E98-4D6C-B5A7-D38386A03F4D}" uniqueName="6" name="VolumeValuesID" queryTableFieldId="6"/>
    <tableColumn id="7" xr3:uid="{3B298FF2-89F0-4487-9089-D11E57A56D47}" uniqueName="7" name=" Единица измерения" queryTableFieldId="7" dataDxfId="5"/>
    <tableColumn id="8" xr3:uid="{9DE2E4CA-3E98-4746-A656-127B8458B46E}" uniqueName="8" name=" QuantityInSclad" queryTableFieldId="8"/>
    <tableColumn id="9" xr3:uid="{D87839C4-76D5-4278-8556-26A219EEBF0B}" uniqueName="9" name=" MinQuantity" queryTableFieldId="9"/>
    <tableColumn id="10" xr3:uid="{08DA778A-9257-4FAC-8F50-7F1742818222}" uniqueName="10" name="Price" queryTableFieldId="10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9E2617-875F-46D0-A787-571E93487576}" name="products_b_import__2" displayName="products_b_import__2" ref="A1:I101" tableType="queryTable" totalsRowShown="0">
  <autoFilter ref="A1:I101" xr:uid="{E29E2617-875F-46D0-A787-571E93487576}"/>
  <sortState xmlns:xlrd2="http://schemas.microsoft.com/office/spreadsheetml/2017/richdata2" ref="B2:I101">
    <sortCondition ref="G3:G101"/>
  </sortState>
  <tableColumns count="9">
    <tableColumn id="9" xr3:uid="{9898CA03-5BB5-4A4B-867D-DCFA223C9358}" uniqueName="9" name="ID" queryTableFieldId="9" dataDxfId="3"/>
    <tableColumn id="1" xr3:uid="{FB9DD5BF-9D99-4BE3-839C-09832A2FE8EE}" uniqueName="1" name="Name" queryTableFieldId="1" dataDxfId="12"/>
    <tableColumn id="2" xr3:uid="{C5F7CD32-404E-43D7-ABCC-3F9386563757}" uniqueName="2" name="Article" queryTableFieldId="2"/>
    <tableColumn id="3" xr3:uid="{1BD2BAF6-C2DD-4B3E-82BF-D4E55F1EAE58}" uniqueName="3" name="MinPrice" queryTableFieldId="3" dataDxfId="11"/>
    <tableColumn id="4" xr3:uid="{7EC7C0C5-3521-4C35-884D-C0C8C88B5031}" uniqueName="4" name="Image" queryTableFieldId="4" dataDxfId="10"/>
    <tableColumn id="8" xr3:uid="{DB75E7F9-430E-4354-BDC5-F265E4662EBB}" uniqueName="8" name="ProductTypeID" queryTableFieldId="8" dataDxfId="1">
      <calculatedColumnFormula>LOOKUP(products_b_import__2[[#This Row],[ProductType]],Таблица13_2[Name],Таблица13_2[ID])</calculatedColumnFormula>
    </tableColumn>
    <tableColumn id="5" xr3:uid="{00EFC285-91BE-4ED3-990E-BB3862DBB0A5}" uniqueName="5" name="ProductType" queryTableFieldId="5" dataDxfId="9"/>
    <tableColumn id="6" xr3:uid="{8D30DC2E-C53F-4E17-88A0-304390133BD4}" uniqueName="6" name="Quantity" queryTableFieldId="6"/>
    <tableColumn id="7" xr3:uid="{3906B2FF-9D25-4F9A-8A39-4E64F357128A}" uniqueName="7" name="FactoryID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BA4D63-509F-4273-97AC-B925453B8C15}" name="Таблица13_2" displayName="Таблица13_2" ref="A1:B6" tableType="queryTable" totalsRowShown="0">
  <autoFilter ref="A1:B6" xr:uid="{25BA4D63-509F-4273-97AC-B925453B8C15}"/>
  <tableColumns count="2">
    <tableColumn id="1" xr3:uid="{E9AD4C7C-F51E-444B-9F26-25903D37CC42}" uniqueName="1" name="ID" queryTableFieldId="1"/>
    <tableColumn id="2" xr3:uid="{C5C64C5D-82E2-49D9-8FEC-96222B8C1CB5}" uniqueName="2" name="Name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E0F8D3-8FD7-4583-9940-EB24C56DEBC2}" name="Таблица8_2" displayName="Таблица8_2" ref="A1:B4" tableType="queryTable" totalsRowShown="0">
  <autoFilter ref="A1:B4" xr:uid="{BFE0F8D3-8FD7-4583-9940-EB24C56DEBC2}"/>
  <sortState xmlns:xlrd2="http://schemas.microsoft.com/office/spreadsheetml/2017/richdata2" ref="A2:B4">
    <sortCondition ref="B3:B4"/>
  </sortState>
  <tableColumns count="2">
    <tableColumn id="1" xr3:uid="{AEBFF97B-9695-49E4-88B4-E8150EE2B560}" uniqueName="1" name="ID" queryTableFieldId="1"/>
    <tableColumn id="2" xr3:uid="{F20EC5A7-A54F-43B5-8C76-C03E92F6BE89}" uniqueName="2" name="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0ED2E1-C4F5-4DB8-BD59-FC3162BE7E3F}" name="Таблица3_28" displayName="Таблица3_28" ref="A1:B5" tableType="queryTable" totalsRowShown="0">
  <autoFilter ref="A1:B5" xr:uid="{AA0ED2E1-C4F5-4DB8-BD59-FC3162BE7E3F}"/>
  <sortState xmlns:xlrd2="http://schemas.microsoft.com/office/spreadsheetml/2017/richdata2" ref="A2:B5">
    <sortCondition ref="B2:B5"/>
  </sortState>
  <tableColumns count="2">
    <tableColumn id="1" xr3:uid="{6B96141B-7D05-46C8-A5FA-DE8DF7988F0F}" uniqueName="1" name="ID" queryTableFieldId="1"/>
    <tableColumn id="2" xr3:uid="{1544395B-F314-43F9-B654-F58EDA7038B9}" uniqueName="2" name="Name" queryTableFieldId="2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B075-BC7C-4C53-9E0B-B58C83068F27}">
  <dimension ref="A1:E101"/>
  <sheetViews>
    <sheetView tabSelected="1" workbookViewId="0">
      <selection activeCell="D12" sqref="D12"/>
    </sheetView>
  </sheetViews>
  <sheetFormatPr defaultRowHeight="15" x14ac:dyDescent="0.25"/>
  <cols>
    <col min="1" max="1" width="24.85546875" bestFit="1" customWidth="1"/>
    <col min="2" max="2" width="37.140625" bestFit="1" customWidth="1"/>
    <col min="3" max="3" width="12.7109375" bestFit="1" customWidth="1"/>
    <col min="4" max="4" width="37.140625" bestFit="1" customWidth="1"/>
  </cols>
  <sheetData>
    <row r="1" spans="1:5" x14ac:dyDescent="0.25">
      <c r="A1" t="s">
        <v>86</v>
      </c>
      <c r="B1" t="s">
        <v>87</v>
      </c>
      <c r="C1" t="s">
        <v>137</v>
      </c>
      <c r="D1" t="s">
        <v>88</v>
      </c>
      <c r="E1" t="s">
        <v>89</v>
      </c>
    </row>
    <row r="2" spans="1:5" x14ac:dyDescent="0.25">
      <c r="A2" s="1">
        <v>1</v>
      </c>
      <c r="B2" s="1" t="s">
        <v>51</v>
      </c>
      <c r="C2" s="1">
        <f>LOOKUP(Таблица1_2[[#This Row],[Material]],materials_short_b_import__2[Name],materials_short_b_import__2[ID])</f>
        <v>1</v>
      </c>
      <c r="D2" s="1" t="s">
        <v>63</v>
      </c>
      <c r="E2">
        <v>14</v>
      </c>
    </row>
    <row r="3" spans="1:5" x14ac:dyDescent="0.25">
      <c r="A3" s="1">
        <v>2</v>
      </c>
      <c r="B3" s="1" t="s">
        <v>32</v>
      </c>
      <c r="C3" s="1">
        <f>LOOKUP(Таблица1_2[[#This Row],[Material]],materials_short_b_import__2[Name],materials_short_b_import__2[ID])</f>
        <v>1</v>
      </c>
      <c r="D3" s="1" t="s">
        <v>63</v>
      </c>
      <c r="E3">
        <v>5</v>
      </c>
    </row>
    <row r="4" spans="1:5" x14ac:dyDescent="0.25">
      <c r="A4" s="1">
        <v>3</v>
      </c>
      <c r="B4" s="1" t="s">
        <v>51</v>
      </c>
      <c r="C4" s="1">
        <f>LOOKUP(Таблица1_2[[#This Row],[Material]],materials_short_b_import__2[Name],materials_short_b_import__2[ID])</f>
        <v>16</v>
      </c>
      <c r="D4" s="1" t="s">
        <v>52</v>
      </c>
      <c r="E4">
        <v>1</v>
      </c>
    </row>
    <row r="5" spans="1:5" x14ac:dyDescent="0.25">
      <c r="A5" s="1">
        <v>4</v>
      </c>
      <c r="B5" s="1" t="s">
        <v>22</v>
      </c>
      <c r="C5" s="1">
        <f>LOOKUP(Таблица1_2[[#This Row],[Material]],materials_short_b_import__2[Name],materials_short_b_import__2[ID])</f>
        <v>16</v>
      </c>
      <c r="D5" s="1" t="s">
        <v>52</v>
      </c>
      <c r="E5">
        <v>16</v>
      </c>
    </row>
    <row r="6" spans="1:5" x14ac:dyDescent="0.25">
      <c r="A6" s="1">
        <v>5</v>
      </c>
      <c r="B6" s="1" t="s">
        <v>34</v>
      </c>
      <c r="C6" s="1">
        <f>LOOKUP(Таблица1_2[[#This Row],[Material]],materials_short_b_import__2[Name],materials_short_b_import__2[ID])</f>
        <v>16</v>
      </c>
      <c r="D6" s="1" t="s">
        <v>52</v>
      </c>
      <c r="E6">
        <v>11</v>
      </c>
    </row>
    <row r="7" spans="1:5" x14ac:dyDescent="0.25">
      <c r="A7" s="1">
        <v>6</v>
      </c>
      <c r="B7" s="1" t="s">
        <v>53</v>
      </c>
      <c r="C7" s="1">
        <f>LOOKUP(Таблица1_2[[#This Row],[Material]],materials_short_b_import__2[Name],materials_short_b_import__2[ID])</f>
        <v>16</v>
      </c>
      <c r="D7" s="1" t="s">
        <v>52</v>
      </c>
      <c r="E7">
        <v>1</v>
      </c>
    </row>
    <row r="8" spans="1:5" x14ac:dyDescent="0.25">
      <c r="A8" s="1">
        <v>7</v>
      </c>
      <c r="B8" s="1" t="s">
        <v>31</v>
      </c>
      <c r="C8" s="1">
        <f>LOOKUP(Таблица1_2[[#This Row],[Material]],materials_short_b_import__2[Name],materials_short_b_import__2[ID])</f>
        <v>15</v>
      </c>
      <c r="D8" s="1" t="s">
        <v>59</v>
      </c>
      <c r="E8">
        <v>18</v>
      </c>
    </row>
    <row r="9" spans="1:5" x14ac:dyDescent="0.25">
      <c r="A9" s="1">
        <v>8</v>
      </c>
      <c r="B9" s="1" t="s">
        <v>48</v>
      </c>
      <c r="C9" s="1">
        <f>LOOKUP(Таблица1_2[[#This Row],[Material]],materials_short_b_import__2[Name],materials_short_b_import__2[ID])</f>
        <v>15</v>
      </c>
      <c r="D9" s="1" t="s">
        <v>59</v>
      </c>
      <c r="E9">
        <v>6</v>
      </c>
    </row>
    <row r="10" spans="1:5" x14ac:dyDescent="0.25">
      <c r="A10" s="1">
        <v>9</v>
      </c>
      <c r="B10" s="1" t="s">
        <v>15</v>
      </c>
      <c r="C10" s="1">
        <f>LOOKUP(Таблица1_2[[#This Row],[Material]],materials_short_b_import__2[Name],materials_short_b_import__2[ID])</f>
        <v>15</v>
      </c>
      <c r="D10" s="1" t="s">
        <v>59</v>
      </c>
      <c r="E10">
        <v>14</v>
      </c>
    </row>
    <row r="11" spans="1:5" x14ac:dyDescent="0.25">
      <c r="A11" s="1">
        <v>10</v>
      </c>
      <c r="B11" s="1" t="s">
        <v>78</v>
      </c>
      <c r="C11" s="1">
        <f>LOOKUP(Таблица1_2[[#This Row],[Material]],materials_short_b_import__2[Name],materials_short_b_import__2[ID])</f>
        <v>18</v>
      </c>
      <c r="D11" s="1" t="s">
        <v>79</v>
      </c>
      <c r="E11">
        <v>8</v>
      </c>
    </row>
    <row r="12" spans="1:5" x14ac:dyDescent="0.25">
      <c r="A12" s="1">
        <v>11</v>
      </c>
      <c r="B12" s="1" t="s">
        <v>17</v>
      </c>
      <c r="C12" s="1">
        <f>LOOKUP(Таблица1_2[[#This Row],[Material]],materials_short_b_import__2[Name],materials_short_b_import__2[ID])</f>
        <v>18</v>
      </c>
      <c r="D12" s="1" t="s">
        <v>79</v>
      </c>
      <c r="E12">
        <v>11</v>
      </c>
    </row>
    <row r="13" spans="1:5" x14ac:dyDescent="0.25">
      <c r="A13" s="1">
        <v>12</v>
      </c>
      <c r="B13" s="1" t="s">
        <v>31</v>
      </c>
      <c r="C13" s="1">
        <f>LOOKUP(Таблица1_2[[#This Row],[Material]],materials_short_b_import__2[Name],materials_short_b_import__2[ID])</f>
        <v>18</v>
      </c>
      <c r="D13" s="1" t="s">
        <v>79</v>
      </c>
      <c r="E13">
        <v>12</v>
      </c>
    </row>
    <row r="14" spans="1:5" x14ac:dyDescent="0.25">
      <c r="A14" s="1">
        <v>13</v>
      </c>
      <c r="B14" s="1" t="s">
        <v>34</v>
      </c>
      <c r="C14" s="1">
        <f>LOOKUP(Таблица1_2[[#This Row],[Material]],materials_short_b_import__2[Name],materials_short_b_import__2[ID])</f>
        <v>18</v>
      </c>
      <c r="D14" s="1" t="s">
        <v>79</v>
      </c>
      <c r="E14">
        <v>16</v>
      </c>
    </row>
    <row r="15" spans="1:5" x14ac:dyDescent="0.25">
      <c r="A15" s="1">
        <v>14</v>
      </c>
      <c r="B15" s="1" t="s">
        <v>56</v>
      </c>
      <c r="C15" s="1">
        <f>LOOKUP(Таблица1_2[[#This Row],[Material]],materials_short_b_import__2[Name],materials_short_b_import__2[ID])</f>
        <v>18</v>
      </c>
      <c r="D15" s="1" t="s">
        <v>79</v>
      </c>
      <c r="E15">
        <v>6</v>
      </c>
    </row>
    <row r="16" spans="1:5" x14ac:dyDescent="0.25">
      <c r="A16" s="1">
        <v>15</v>
      </c>
      <c r="B16" s="1" t="s">
        <v>6</v>
      </c>
      <c r="C16" s="1">
        <f>LOOKUP(Таблица1_2[[#This Row],[Material]],materials_short_b_import__2[Name],materials_short_b_import__2[ID])</f>
        <v>17</v>
      </c>
      <c r="D16" s="1" t="s">
        <v>54</v>
      </c>
      <c r="E16">
        <v>20</v>
      </c>
    </row>
    <row r="17" spans="1:5" x14ac:dyDescent="0.25">
      <c r="A17" s="1">
        <v>16</v>
      </c>
      <c r="B17" s="1" t="s">
        <v>33</v>
      </c>
      <c r="C17" s="1">
        <f>LOOKUP(Таблица1_2[[#This Row],[Material]],materials_short_b_import__2[Name],materials_short_b_import__2[ID])</f>
        <v>17</v>
      </c>
      <c r="D17" s="1" t="s">
        <v>54</v>
      </c>
      <c r="E17">
        <v>18</v>
      </c>
    </row>
    <row r="18" spans="1:5" x14ac:dyDescent="0.25">
      <c r="A18" s="1">
        <v>17</v>
      </c>
      <c r="B18" s="1" t="s">
        <v>55</v>
      </c>
      <c r="C18" s="1">
        <f>LOOKUP(Таблица1_2[[#This Row],[Material]],materials_short_b_import__2[Name],materials_short_b_import__2[ID])</f>
        <v>17</v>
      </c>
      <c r="D18" s="1" t="s">
        <v>54</v>
      </c>
      <c r="E18">
        <v>18</v>
      </c>
    </row>
    <row r="19" spans="1:5" x14ac:dyDescent="0.25">
      <c r="A19" s="1">
        <v>18</v>
      </c>
      <c r="B19" s="1" t="s">
        <v>56</v>
      </c>
      <c r="C19" s="1">
        <f>LOOKUP(Таблица1_2[[#This Row],[Material]],materials_short_b_import__2[Name],materials_short_b_import__2[ID])</f>
        <v>17</v>
      </c>
      <c r="D19" s="1" t="s">
        <v>54</v>
      </c>
      <c r="E19">
        <v>6</v>
      </c>
    </row>
    <row r="20" spans="1:5" x14ac:dyDescent="0.25">
      <c r="A20" s="1">
        <v>19</v>
      </c>
      <c r="B20" s="1" t="s">
        <v>15</v>
      </c>
      <c r="C20" s="1">
        <f>LOOKUP(Таблица1_2[[#This Row],[Material]],materials_short_b_import__2[Name],materials_short_b_import__2[ID])</f>
        <v>17</v>
      </c>
      <c r="D20" s="1" t="s">
        <v>54</v>
      </c>
      <c r="E20">
        <v>3</v>
      </c>
    </row>
    <row r="21" spans="1:5" x14ac:dyDescent="0.25">
      <c r="A21" s="1">
        <v>20</v>
      </c>
      <c r="B21" s="1" t="s">
        <v>80</v>
      </c>
      <c r="C21" s="1">
        <f>LOOKUP(Таблица1_2[[#This Row],[Material]],materials_short_b_import__2[Name],materials_short_b_import__2[ID])</f>
        <v>2</v>
      </c>
      <c r="D21" s="1" t="s">
        <v>81</v>
      </c>
      <c r="E21">
        <v>17</v>
      </c>
    </row>
    <row r="22" spans="1:5" x14ac:dyDescent="0.25">
      <c r="A22" s="1">
        <v>21</v>
      </c>
      <c r="B22" s="1" t="s">
        <v>44</v>
      </c>
      <c r="C22" s="1">
        <f>LOOKUP(Таблица1_2[[#This Row],[Material]],materials_short_b_import__2[Name],materials_short_b_import__2[ID])</f>
        <v>2</v>
      </c>
      <c r="D22" s="1" t="s">
        <v>81</v>
      </c>
      <c r="E22">
        <v>10</v>
      </c>
    </row>
    <row r="23" spans="1:5" x14ac:dyDescent="0.25">
      <c r="A23" s="1">
        <v>22</v>
      </c>
      <c r="B23" s="1" t="s">
        <v>0</v>
      </c>
      <c r="C23" s="1">
        <f>LOOKUP(Таблица1_2[[#This Row],[Material]],materials_short_b_import__2[Name],materials_short_b_import__2[ID])</f>
        <v>2</v>
      </c>
      <c r="D23" s="1" t="s">
        <v>81</v>
      </c>
      <c r="E23">
        <v>10</v>
      </c>
    </row>
    <row r="24" spans="1:5" x14ac:dyDescent="0.25">
      <c r="A24" s="1">
        <v>23</v>
      </c>
      <c r="B24" s="1" t="s">
        <v>82</v>
      </c>
      <c r="C24" s="1">
        <f>LOOKUP(Таблица1_2[[#This Row],[Material]],materials_short_b_import__2[Name],materials_short_b_import__2[ID])</f>
        <v>26</v>
      </c>
      <c r="D24" s="1" t="s">
        <v>83</v>
      </c>
      <c r="E24">
        <v>4</v>
      </c>
    </row>
    <row r="25" spans="1:5" x14ac:dyDescent="0.25">
      <c r="A25" s="1">
        <v>24</v>
      </c>
      <c r="B25" s="1" t="s">
        <v>64</v>
      </c>
      <c r="C25" s="1">
        <f>LOOKUP(Таблица1_2[[#This Row],[Material]],materials_short_b_import__2[Name],materials_short_b_import__2[ID])</f>
        <v>26</v>
      </c>
      <c r="D25" s="1" t="s">
        <v>83</v>
      </c>
      <c r="E25">
        <v>4</v>
      </c>
    </row>
    <row r="26" spans="1:5" x14ac:dyDescent="0.25">
      <c r="A26" s="1">
        <v>25</v>
      </c>
      <c r="B26" s="1" t="s">
        <v>39</v>
      </c>
      <c r="C26" s="1">
        <f>LOOKUP(Таблица1_2[[#This Row],[Material]],materials_short_b_import__2[Name],materials_short_b_import__2[ID])</f>
        <v>25</v>
      </c>
      <c r="D26" s="1" t="s">
        <v>41</v>
      </c>
      <c r="E26">
        <v>2</v>
      </c>
    </row>
    <row r="27" spans="1:5" x14ac:dyDescent="0.25">
      <c r="A27" s="1">
        <v>26</v>
      </c>
      <c r="B27" s="1" t="s">
        <v>2</v>
      </c>
      <c r="C27" s="1">
        <f>LOOKUP(Таблица1_2[[#This Row],[Material]],materials_short_b_import__2[Name],materials_short_b_import__2[ID])</f>
        <v>20</v>
      </c>
      <c r="D27" s="1" t="s">
        <v>85</v>
      </c>
      <c r="E27">
        <v>4</v>
      </c>
    </row>
    <row r="28" spans="1:5" x14ac:dyDescent="0.25">
      <c r="A28" s="1">
        <v>27</v>
      </c>
      <c r="B28" s="1" t="s">
        <v>71</v>
      </c>
      <c r="C28" s="1">
        <f>LOOKUP(Таблица1_2[[#This Row],[Material]],materials_short_b_import__2[Name],materials_short_b_import__2[ID])</f>
        <v>20</v>
      </c>
      <c r="D28" s="1" t="s">
        <v>85</v>
      </c>
      <c r="E28">
        <v>3</v>
      </c>
    </row>
    <row r="29" spans="1:5" x14ac:dyDescent="0.25">
      <c r="A29" s="1">
        <v>28</v>
      </c>
      <c r="B29" s="1" t="s">
        <v>64</v>
      </c>
      <c r="C29" s="1">
        <f>LOOKUP(Таблица1_2[[#This Row],[Material]],materials_short_b_import__2[Name],materials_short_b_import__2[ID])</f>
        <v>23</v>
      </c>
      <c r="D29" s="1" t="s">
        <v>65</v>
      </c>
      <c r="E29">
        <v>15</v>
      </c>
    </row>
    <row r="30" spans="1:5" x14ac:dyDescent="0.25">
      <c r="A30" s="1">
        <v>29</v>
      </c>
      <c r="B30" s="1" t="s">
        <v>46</v>
      </c>
      <c r="C30" s="1">
        <f>LOOKUP(Таблица1_2[[#This Row],[Material]],materials_short_b_import__2[Name],materials_short_b_import__2[ID])</f>
        <v>4</v>
      </c>
      <c r="D30" s="1" t="s">
        <v>74</v>
      </c>
      <c r="E30">
        <v>14</v>
      </c>
    </row>
    <row r="31" spans="1:5" x14ac:dyDescent="0.25">
      <c r="A31" s="1">
        <v>30</v>
      </c>
      <c r="B31" s="1" t="s">
        <v>13</v>
      </c>
      <c r="C31" s="1">
        <f>LOOKUP(Таблица1_2[[#This Row],[Material]],materials_short_b_import__2[Name],materials_short_b_import__2[ID])</f>
        <v>19</v>
      </c>
      <c r="D31" s="1" t="s">
        <v>75</v>
      </c>
      <c r="E31">
        <v>8</v>
      </c>
    </row>
    <row r="32" spans="1:5" x14ac:dyDescent="0.25">
      <c r="A32" s="1">
        <v>31</v>
      </c>
      <c r="B32" s="1" t="s">
        <v>32</v>
      </c>
      <c r="C32" s="1">
        <f>LOOKUP(Таблица1_2[[#This Row],[Material]],materials_short_b_import__2[Name],materials_short_b_import__2[ID])</f>
        <v>19</v>
      </c>
      <c r="D32" s="1" t="s">
        <v>75</v>
      </c>
      <c r="E32">
        <v>19</v>
      </c>
    </row>
    <row r="33" spans="1:5" x14ac:dyDescent="0.25">
      <c r="A33" s="1">
        <v>32</v>
      </c>
      <c r="B33" s="1" t="s">
        <v>38</v>
      </c>
      <c r="C33" s="1">
        <f>LOOKUP(Таблица1_2[[#This Row],[Material]],materials_short_b_import__2[Name],materials_short_b_import__2[ID])</f>
        <v>22</v>
      </c>
      <c r="D33" s="1" t="s">
        <v>50</v>
      </c>
      <c r="E33">
        <v>15</v>
      </c>
    </row>
    <row r="34" spans="1:5" x14ac:dyDescent="0.25">
      <c r="A34" s="1">
        <v>33</v>
      </c>
      <c r="B34" s="1" t="s">
        <v>60</v>
      </c>
      <c r="C34" s="1">
        <f>LOOKUP(Таблица1_2[[#This Row],[Material]],materials_short_b_import__2[Name],materials_short_b_import__2[ID])</f>
        <v>24</v>
      </c>
      <c r="D34" s="1" t="s">
        <v>76</v>
      </c>
      <c r="E34">
        <v>10</v>
      </c>
    </row>
    <row r="35" spans="1:5" x14ac:dyDescent="0.25">
      <c r="A35" s="1">
        <v>34</v>
      </c>
      <c r="B35" s="1" t="s">
        <v>0</v>
      </c>
      <c r="C35" s="1">
        <f>LOOKUP(Таблица1_2[[#This Row],[Material]],materials_short_b_import__2[Name],materials_short_b_import__2[ID])</f>
        <v>24</v>
      </c>
      <c r="D35" s="1" t="s">
        <v>76</v>
      </c>
      <c r="E35">
        <v>1</v>
      </c>
    </row>
    <row r="36" spans="1:5" x14ac:dyDescent="0.25">
      <c r="A36" s="1">
        <v>35</v>
      </c>
      <c r="B36" s="1" t="s">
        <v>71</v>
      </c>
      <c r="C36" s="1">
        <f>LOOKUP(Таблица1_2[[#This Row],[Material]],materials_short_b_import__2[Name],materials_short_b_import__2[ID])</f>
        <v>27</v>
      </c>
      <c r="D36" s="1" t="s">
        <v>72</v>
      </c>
      <c r="E36">
        <v>8</v>
      </c>
    </row>
    <row r="37" spans="1:5" x14ac:dyDescent="0.25">
      <c r="A37" s="1">
        <v>36</v>
      </c>
      <c r="B37" s="1" t="s">
        <v>46</v>
      </c>
      <c r="C37" s="1">
        <f>LOOKUP(Таблица1_2[[#This Row],[Material]],materials_short_b_import__2[Name],materials_short_b_import__2[ID])</f>
        <v>3</v>
      </c>
      <c r="D37" s="1" t="s">
        <v>61</v>
      </c>
      <c r="E37">
        <v>3</v>
      </c>
    </row>
    <row r="38" spans="1:5" x14ac:dyDescent="0.25">
      <c r="A38" s="1">
        <v>37</v>
      </c>
      <c r="B38" s="1" t="s">
        <v>11</v>
      </c>
      <c r="C38" s="1">
        <f>LOOKUP(Таблица1_2[[#This Row],[Material]],materials_short_b_import__2[Name],materials_short_b_import__2[ID])</f>
        <v>49</v>
      </c>
      <c r="D38" s="1" t="s">
        <v>12</v>
      </c>
      <c r="E38">
        <v>12</v>
      </c>
    </row>
    <row r="39" spans="1:5" x14ac:dyDescent="0.25">
      <c r="A39" s="1">
        <v>38</v>
      </c>
      <c r="B39" s="1" t="s">
        <v>17</v>
      </c>
      <c r="C39" s="1">
        <f>LOOKUP(Таблица1_2[[#This Row],[Material]],materials_short_b_import__2[Name],materials_short_b_import__2[ID])</f>
        <v>49</v>
      </c>
      <c r="D39" s="1" t="s">
        <v>12</v>
      </c>
      <c r="E39">
        <v>12</v>
      </c>
    </row>
    <row r="40" spans="1:5" x14ac:dyDescent="0.25">
      <c r="A40" s="1">
        <v>39</v>
      </c>
      <c r="B40" s="1" t="s">
        <v>2</v>
      </c>
      <c r="C40" s="1">
        <f>LOOKUP(Таблица1_2[[#This Row],[Material]],materials_short_b_import__2[Name],materials_short_b_import__2[ID])</f>
        <v>40</v>
      </c>
      <c r="D40" s="1" t="s">
        <v>3</v>
      </c>
      <c r="E40">
        <v>1</v>
      </c>
    </row>
    <row r="41" spans="1:5" x14ac:dyDescent="0.25">
      <c r="A41" s="1">
        <v>40</v>
      </c>
      <c r="B41" s="1" t="s">
        <v>4</v>
      </c>
      <c r="C41" s="1">
        <f>LOOKUP(Таблица1_2[[#This Row],[Material]],materials_short_b_import__2[Name],materials_short_b_import__2[ID])</f>
        <v>40</v>
      </c>
      <c r="D41" s="1" t="s">
        <v>3</v>
      </c>
      <c r="E41">
        <v>4</v>
      </c>
    </row>
    <row r="42" spans="1:5" x14ac:dyDescent="0.25">
      <c r="A42" s="1">
        <v>41</v>
      </c>
      <c r="B42" s="1" t="s">
        <v>6</v>
      </c>
      <c r="C42" s="1">
        <f>LOOKUP(Таблица1_2[[#This Row],[Material]],materials_short_b_import__2[Name],materials_short_b_import__2[ID])</f>
        <v>40</v>
      </c>
      <c r="D42" s="1" t="s">
        <v>3</v>
      </c>
      <c r="E42">
        <v>3</v>
      </c>
    </row>
    <row r="43" spans="1:5" x14ac:dyDescent="0.25">
      <c r="A43" s="1">
        <v>42</v>
      </c>
      <c r="B43" s="1" t="s">
        <v>6</v>
      </c>
      <c r="C43" s="1">
        <f>LOOKUP(Таблица1_2[[#This Row],[Material]],materials_short_b_import__2[Name],materials_short_b_import__2[ID])</f>
        <v>13</v>
      </c>
      <c r="D43" s="1" t="s">
        <v>14</v>
      </c>
      <c r="E43">
        <v>4</v>
      </c>
    </row>
    <row r="44" spans="1:5" x14ac:dyDescent="0.25">
      <c r="A44" s="1">
        <v>43</v>
      </c>
      <c r="B44" s="1" t="s">
        <v>19</v>
      </c>
      <c r="C44" s="1">
        <f>LOOKUP(Таблица1_2[[#This Row],[Material]],materials_short_b_import__2[Name],materials_short_b_import__2[ID])</f>
        <v>13</v>
      </c>
      <c r="D44" s="1" t="s">
        <v>14</v>
      </c>
      <c r="E44">
        <v>3</v>
      </c>
    </row>
    <row r="45" spans="1:5" x14ac:dyDescent="0.25">
      <c r="A45" s="1">
        <v>44</v>
      </c>
      <c r="B45" s="1" t="s">
        <v>20</v>
      </c>
      <c r="C45" s="1">
        <f>LOOKUP(Таблица1_2[[#This Row],[Material]],materials_short_b_import__2[Name],materials_short_b_import__2[ID])</f>
        <v>13</v>
      </c>
      <c r="D45" s="1" t="s">
        <v>14</v>
      </c>
      <c r="E45">
        <v>4</v>
      </c>
    </row>
    <row r="46" spans="1:5" x14ac:dyDescent="0.25">
      <c r="A46" s="1">
        <v>45</v>
      </c>
      <c r="B46" s="1" t="s">
        <v>21</v>
      </c>
      <c r="C46" s="1">
        <f>LOOKUP(Таблица1_2[[#This Row],[Material]],materials_short_b_import__2[Name],materials_short_b_import__2[ID])</f>
        <v>13</v>
      </c>
      <c r="D46" s="1" t="s">
        <v>14</v>
      </c>
      <c r="E46">
        <v>6</v>
      </c>
    </row>
    <row r="47" spans="1:5" x14ac:dyDescent="0.25">
      <c r="A47" s="1">
        <v>46</v>
      </c>
      <c r="B47" s="1" t="s">
        <v>35</v>
      </c>
      <c r="C47" s="1">
        <f>LOOKUP(Таблица1_2[[#This Row],[Material]],materials_short_b_import__2[Name],materials_short_b_import__2[ID])</f>
        <v>8</v>
      </c>
      <c r="D47" s="1" t="s">
        <v>49</v>
      </c>
      <c r="E47">
        <v>4</v>
      </c>
    </row>
    <row r="48" spans="1:5" x14ac:dyDescent="0.25">
      <c r="A48" s="1">
        <v>47</v>
      </c>
      <c r="B48" s="1" t="s">
        <v>0</v>
      </c>
      <c r="C48" s="1">
        <f>LOOKUP(Таблица1_2[[#This Row],[Material]],materials_short_b_import__2[Name],materials_short_b_import__2[ID])</f>
        <v>10</v>
      </c>
      <c r="D48" s="1" t="s">
        <v>10</v>
      </c>
      <c r="E48">
        <v>3</v>
      </c>
    </row>
    <row r="49" spans="1:5" x14ac:dyDescent="0.25">
      <c r="A49" s="1">
        <v>48</v>
      </c>
      <c r="B49" s="1" t="s">
        <v>13</v>
      </c>
      <c r="C49" s="1">
        <f>LOOKUP(Таблица1_2[[#This Row],[Material]],materials_short_b_import__2[Name],materials_short_b_import__2[ID])</f>
        <v>10</v>
      </c>
      <c r="D49" s="1" t="s">
        <v>10</v>
      </c>
      <c r="E49">
        <v>20</v>
      </c>
    </row>
    <row r="50" spans="1:5" x14ac:dyDescent="0.25">
      <c r="A50" s="1">
        <v>49</v>
      </c>
      <c r="B50" s="1" t="s">
        <v>18</v>
      </c>
      <c r="C50" s="1">
        <f>LOOKUP(Таблица1_2[[#This Row],[Material]],materials_short_b_import__2[Name],materials_short_b_import__2[ID])</f>
        <v>10</v>
      </c>
      <c r="D50" s="1" t="s">
        <v>10</v>
      </c>
      <c r="E50">
        <v>8</v>
      </c>
    </row>
    <row r="51" spans="1:5" x14ac:dyDescent="0.25">
      <c r="A51" s="1">
        <v>50</v>
      </c>
      <c r="B51" s="1" t="s">
        <v>7</v>
      </c>
      <c r="C51" s="1">
        <f>LOOKUP(Таблица1_2[[#This Row],[Material]],materials_short_b_import__2[Name],materials_short_b_import__2[ID])</f>
        <v>10</v>
      </c>
      <c r="D51" s="1" t="s">
        <v>10</v>
      </c>
      <c r="E51">
        <v>4</v>
      </c>
    </row>
    <row r="52" spans="1:5" x14ac:dyDescent="0.25">
      <c r="A52" s="1">
        <v>51</v>
      </c>
      <c r="B52" s="1" t="s">
        <v>22</v>
      </c>
      <c r="C52" s="1">
        <f>LOOKUP(Таблица1_2[[#This Row],[Material]],materials_short_b_import__2[Name],materials_short_b_import__2[ID])</f>
        <v>39</v>
      </c>
      <c r="D52" s="1" t="s">
        <v>23</v>
      </c>
      <c r="E52">
        <v>1</v>
      </c>
    </row>
    <row r="53" spans="1:5" x14ac:dyDescent="0.25">
      <c r="A53" s="1">
        <v>52</v>
      </c>
      <c r="B53" s="1" t="s">
        <v>33</v>
      </c>
      <c r="C53" s="1">
        <f>LOOKUP(Таблица1_2[[#This Row],[Material]],materials_short_b_import__2[Name],materials_short_b_import__2[ID])</f>
        <v>39</v>
      </c>
      <c r="D53" s="1" t="s">
        <v>23</v>
      </c>
      <c r="E53">
        <v>16</v>
      </c>
    </row>
    <row r="54" spans="1:5" x14ac:dyDescent="0.25">
      <c r="A54" s="1">
        <v>53</v>
      </c>
      <c r="B54" s="1" t="s">
        <v>39</v>
      </c>
      <c r="C54" s="1">
        <f>LOOKUP(Таблица1_2[[#This Row],[Material]],materials_short_b_import__2[Name],materials_short_b_import__2[ID])</f>
        <v>39</v>
      </c>
      <c r="D54" s="1" t="s">
        <v>23</v>
      </c>
      <c r="E54">
        <v>3</v>
      </c>
    </row>
    <row r="55" spans="1:5" x14ac:dyDescent="0.25">
      <c r="A55" s="1">
        <v>54</v>
      </c>
      <c r="B55" s="1" t="s">
        <v>15</v>
      </c>
      <c r="C55" s="1">
        <f>LOOKUP(Таблица1_2[[#This Row],[Material]],materials_short_b_import__2[Name],materials_short_b_import__2[ID])</f>
        <v>47</v>
      </c>
      <c r="D55" s="1" t="s">
        <v>16</v>
      </c>
      <c r="E55">
        <v>4</v>
      </c>
    </row>
    <row r="56" spans="1:5" x14ac:dyDescent="0.25">
      <c r="A56" s="1">
        <v>55</v>
      </c>
      <c r="B56" s="1" t="s">
        <v>25</v>
      </c>
      <c r="C56" s="1">
        <f>LOOKUP(Таблица1_2[[#This Row],[Material]],materials_short_b_import__2[Name],materials_short_b_import__2[ID])</f>
        <v>48</v>
      </c>
      <c r="D56" s="1" t="s">
        <v>26</v>
      </c>
      <c r="E56">
        <v>15</v>
      </c>
    </row>
    <row r="57" spans="1:5" x14ac:dyDescent="0.25">
      <c r="A57" s="1">
        <v>56</v>
      </c>
      <c r="B57" s="1" t="s">
        <v>34</v>
      </c>
      <c r="C57" s="1">
        <f>LOOKUP(Таблица1_2[[#This Row],[Material]],materials_short_b_import__2[Name],materials_short_b_import__2[ID])</f>
        <v>48</v>
      </c>
      <c r="D57" s="1" t="s">
        <v>26</v>
      </c>
      <c r="E57">
        <v>19</v>
      </c>
    </row>
    <row r="58" spans="1:5" x14ac:dyDescent="0.25">
      <c r="A58" s="1">
        <v>57</v>
      </c>
      <c r="B58" s="1" t="s">
        <v>0</v>
      </c>
      <c r="C58" s="1">
        <f>LOOKUP(Таблица1_2[[#This Row],[Material]],materials_short_b_import__2[Name],materials_short_b_import__2[ID])</f>
        <v>44</v>
      </c>
      <c r="D58" s="1" t="s">
        <v>1</v>
      </c>
      <c r="E58">
        <v>20</v>
      </c>
    </row>
    <row r="59" spans="1:5" x14ac:dyDescent="0.25">
      <c r="A59" s="1">
        <v>58</v>
      </c>
      <c r="B59" s="1" t="s">
        <v>5</v>
      </c>
      <c r="C59" s="1">
        <f>LOOKUP(Таблица1_2[[#This Row],[Material]],materials_short_b_import__2[Name],materials_short_b_import__2[ID])</f>
        <v>44</v>
      </c>
      <c r="D59" s="1" t="s">
        <v>1</v>
      </c>
      <c r="E59">
        <v>18</v>
      </c>
    </row>
    <row r="60" spans="1:5" x14ac:dyDescent="0.25">
      <c r="A60" s="1">
        <v>59</v>
      </c>
      <c r="B60" s="1" t="s">
        <v>7</v>
      </c>
      <c r="C60" s="1">
        <f>LOOKUP(Таблица1_2[[#This Row],[Material]],materials_short_b_import__2[Name],materials_short_b_import__2[ID])</f>
        <v>44</v>
      </c>
      <c r="D60" s="1" t="s">
        <v>1</v>
      </c>
      <c r="E60">
        <v>9</v>
      </c>
    </row>
    <row r="61" spans="1:5" x14ac:dyDescent="0.25">
      <c r="A61" s="1">
        <v>60</v>
      </c>
      <c r="B61" s="1" t="s">
        <v>15</v>
      </c>
      <c r="C61" s="1">
        <f>LOOKUP(Таблица1_2[[#This Row],[Material]],materials_short_b_import__2[Name],materials_short_b_import__2[ID])</f>
        <v>45</v>
      </c>
      <c r="D61" s="1" t="s">
        <v>77</v>
      </c>
      <c r="E61">
        <v>5</v>
      </c>
    </row>
    <row r="62" spans="1:5" x14ac:dyDescent="0.25">
      <c r="A62" s="1">
        <v>61</v>
      </c>
      <c r="B62" s="1" t="s">
        <v>35</v>
      </c>
      <c r="C62" s="1">
        <f>LOOKUP(Таблица1_2[[#This Row],[Material]],materials_short_b_import__2[Name],materials_short_b_import__2[ID])</f>
        <v>45</v>
      </c>
      <c r="D62" s="1" t="s">
        <v>77</v>
      </c>
      <c r="E62">
        <v>10</v>
      </c>
    </row>
    <row r="63" spans="1:5" x14ac:dyDescent="0.25">
      <c r="A63" s="1">
        <v>62</v>
      </c>
      <c r="B63" s="1" t="s">
        <v>17</v>
      </c>
      <c r="C63" s="1">
        <f>LOOKUP(Таблица1_2[[#This Row],[Material]],materials_short_b_import__2[Name],materials_short_b_import__2[ID])</f>
        <v>45</v>
      </c>
      <c r="D63" s="1" t="s">
        <v>77</v>
      </c>
      <c r="E63">
        <v>17</v>
      </c>
    </row>
    <row r="64" spans="1:5" x14ac:dyDescent="0.25">
      <c r="A64" s="1">
        <v>63</v>
      </c>
      <c r="B64" s="1" t="s">
        <v>27</v>
      </c>
      <c r="C64" s="1">
        <f>LOOKUP(Таблица1_2[[#This Row],[Material]],materials_short_b_import__2[Name],materials_short_b_import__2[ID])</f>
        <v>42</v>
      </c>
      <c r="D64" s="1" t="s">
        <v>28</v>
      </c>
      <c r="E64">
        <v>3</v>
      </c>
    </row>
    <row r="65" spans="1:5" x14ac:dyDescent="0.25">
      <c r="A65" s="1">
        <v>64</v>
      </c>
      <c r="B65" s="1" t="s">
        <v>31</v>
      </c>
      <c r="C65" s="1">
        <f>LOOKUP(Таблица1_2[[#This Row],[Material]],materials_short_b_import__2[Name],materials_short_b_import__2[ID])</f>
        <v>42</v>
      </c>
      <c r="D65" s="1" t="s">
        <v>28</v>
      </c>
      <c r="E65">
        <v>1</v>
      </c>
    </row>
    <row r="66" spans="1:5" x14ac:dyDescent="0.25">
      <c r="A66" s="1">
        <v>65</v>
      </c>
      <c r="B66" s="1" t="s">
        <v>32</v>
      </c>
      <c r="C66" s="1">
        <f>LOOKUP(Таблица1_2[[#This Row],[Material]],materials_short_b_import__2[Name],materials_short_b_import__2[ID])</f>
        <v>42</v>
      </c>
      <c r="D66" s="1" t="s">
        <v>28</v>
      </c>
      <c r="E66">
        <v>6</v>
      </c>
    </row>
    <row r="67" spans="1:5" x14ac:dyDescent="0.25">
      <c r="A67" s="1">
        <v>66</v>
      </c>
      <c r="B67" s="1" t="s">
        <v>44</v>
      </c>
      <c r="C67" s="1">
        <f>LOOKUP(Таблица1_2[[#This Row],[Material]],materials_short_b_import__2[Name],materials_short_b_import__2[ID])</f>
        <v>42</v>
      </c>
      <c r="D67" s="1" t="s">
        <v>28</v>
      </c>
      <c r="E67">
        <v>10</v>
      </c>
    </row>
    <row r="68" spans="1:5" x14ac:dyDescent="0.25">
      <c r="A68" s="1">
        <v>67</v>
      </c>
      <c r="B68" s="1" t="s">
        <v>46</v>
      </c>
      <c r="C68" s="1">
        <f>LOOKUP(Таблица1_2[[#This Row],[Material]],materials_short_b_import__2[Name],materials_short_b_import__2[ID])</f>
        <v>42</v>
      </c>
      <c r="D68" s="1" t="s">
        <v>28</v>
      </c>
      <c r="E68">
        <v>3</v>
      </c>
    </row>
    <row r="69" spans="1:5" x14ac:dyDescent="0.25">
      <c r="A69" s="1">
        <v>68</v>
      </c>
      <c r="B69" s="1" t="s">
        <v>5</v>
      </c>
      <c r="C69" s="1">
        <f>LOOKUP(Таблица1_2[[#This Row],[Material]],materials_short_b_import__2[Name],materials_short_b_import__2[ID])</f>
        <v>9</v>
      </c>
      <c r="D69" s="1" t="s">
        <v>58</v>
      </c>
      <c r="E69">
        <v>19</v>
      </c>
    </row>
    <row r="70" spans="1:5" x14ac:dyDescent="0.25">
      <c r="A70" s="1">
        <v>69</v>
      </c>
      <c r="B70" s="1" t="s">
        <v>11</v>
      </c>
      <c r="C70" s="1">
        <f>LOOKUP(Таблица1_2[[#This Row],[Material]],materials_short_b_import__2[Name],materials_short_b_import__2[ID])</f>
        <v>50</v>
      </c>
      <c r="D70" s="1" t="s">
        <v>30</v>
      </c>
      <c r="E70">
        <v>15</v>
      </c>
    </row>
    <row r="71" spans="1:5" x14ac:dyDescent="0.25">
      <c r="A71" s="1">
        <v>70</v>
      </c>
      <c r="B71" s="1" t="s">
        <v>38</v>
      </c>
      <c r="C71" s="1">
        <f>LOOKUP(Таблица1_2[[#This Row],[Material]],materials_short_b_import__2[Name],materials_short_b_import__2[ID])</f>
        <v>50</v>
      </c>
      <c r="D71" s="1" t="s">
        <v>30</v>
      </c>
      <c r="E71">
        <v>8</v>
      </c>
    </row>
    <row r="72" spans="1:5" x14ac:dyDescent="0.25">
      <c r="A72" s="1">
        <v>71</v>
      </c>
      <c r="B72" s="1" t="s">
        <v>40</v>
      </c>
      <c r="C72" s="1">
        <f>LOOKUP(Таблица1_2[[#This Row],[Material]],materials_short_b_import__2[Name],materials_short_b_import__2[ID])</f>
        <v>50</v>
      </c>
      <c r="D72" s="1" t="s">
        <v>30</v>
      </c>
      <c r="E72">
        <v>6</v>
      </c>
    </row>
    <row r="73" spans="1:5" x14ac:dyDescent="0.25">
      <c r="A73" s="1">
        <v>72</v>
      </c>
      <c r="B73" s="1" t="s">
        <v>45</v>
      </c>
      <c r="C73" s="1">
        <f>LOOKUP(Таблица1_2[[#This Row],[Material]],materials_short_b_import__2[Name],materials_short_b_import__2[ID])</f>
        <v>50</v>
      </c>
      <c r="D73" s="1" t="s">
        <v>30</v>
      </c>
      <c r="E73">
        <v>15</v>
      </c>
    </row>
    <row r="74" spans="1:5" x14ac:dyDescent="0.25">
      <c r="A74" s="1">
        <v>73</v>
      </c>
      <c r="B74" s="1" t="s">
        <v>15</v>
      </c>
      <c r="C74" s="1">
        <f>LOOKUP(Таблица1_2[[#This Row],[Material]],materials_short_b_import__2[Name],materials_short_b_import__2[ID])</f>
        <v>50</v>
      </c>
      <c r="D74" s="1" t="s">
        <v>30</v>
      </c>
      <c r="E74">
        <v>14</v>
      </c>
    </row>
    <row r="75" spans="1:5" x14ac:dyDescent="0.25">
      <c r="A75" s="1">
        <v>74</v>
      </c>
      <c r="B75" s="1" t="s">
        <v>55</v>
      </c>
      <c r="C75" s="1">
        <f>LOOKUP(Таблица1_2[[#This Row],[Material]],materials_short_b_import__2[Name],materials_short_b_import__2[ID])</f>
        <v>46</v>
      </c>
      <c r="D75" s="1" t="s">
        <v>73</v>
      </c>
      <c r="E75">
        <v>20</v>
      </c>
    </row>
    <row r="76" spans="1:5" x14ac:dyDescent="0.25">
      <c r="A76" s="1">
        <v>75</v>
      </c>
      <c r="B76" s="1" t="s">
        <v>46</v>
      </c>
      <c r="C76" s="1">
        <f>LOOKUP(Таблица1_2[[#This Row],[Material]],materials_short_b_import__2[Name],materials_short_b_import__2[ID])</f>
        <v>46</v>
      </c>
      <c r="D76" s="1" t="s">
        <v>73</v>
      </c>
      <c r="E76">
        <v>4</v>
      </c>
    </row>
    <row r="77" spans="1:5" x14ac:dyDescent="0.25">
      <c r="A77" s="1">
        <v>76</v>
      </c>
      <c r="B77" s="1" t="s">
        <v>31</v>
      </c>
      <c r="C77" s="1">
        <f>LOOKUP(Таблица1_2[[#This Row],[Material]],materials_short_b_import__2[Name],materials_short_b_import__2[ID])</f>
        <v>46</v>
      </c>
      <c r="D77" s="1" t="s">
        <v>73</v>
      </c>
      <c r="E77">
        <v>16</v>
      </c>
    </row>
    <row r="78" spans="1:5" x14ac:dyDescent="0.25">
      <c r="A78" s="1">
        <v>77</v>
      </c>
      <c r="B78" s="1" t="s">
        <v>22</v>
      </c>
      <c r="C78" s="1">
        <f>LOOKUP(Таблица1_2[[#This Row],[Material]],materials_short_b_import__2[Name],materials_short_b_import__2[ID])</f>
        <v>41</v>
      </c>
      <c r="D78" s="1" t="s">
        <v>24</v>
      </c>
      <c r="E78">
        <v>1</v>
      </c>
    </row>
    <row r="79" spans="1:5" x14ac:dyDescent="0.25">
      <c r="A79" s="1">
        <v>78</v>
      </c>
      <c r="B79" s="1" t="s">
        <v>47</v>
      </c>
      <c r="C79" s="1">
        <f>LOOKUP(Таблица1_2[[#This Row],[Material]],materials_short_b_import__2[Name],materials_short_b_import__2[ID])</f>
        <v>41</v>
      </c>
      <c r="D79" s="1" t="s">
        <v>24</v>
      </c>
      <c r="E79">
        <v>2</v>
      </c>
    </row>
    <row r="80" spans="1:5" x14ac:dyDescent="0.25">
      <c r="A80" s="1">
        <v>79</v>
      </c>
      <c r="B80" s="1" t="s">
        <v>40</v>
      </c>
      <c r="C80" s="1">
        <f>LOOKUP(Таблица1_2[[#This Row],[Material]],materials_short_b_import__2[Name],materials_short_b_import__2[ID])</f>
        <v>11</v>
      </c>
      <c r="D80" s="1" t="s">
        <v>84</v>
      </c>
      <c r="E80">
        <v>16</v>
      </c>
    </row>
    <row r="81" spans="1:5" x14ac:dyDescent="0.25">
      <c r="A81" s="1">
        <v>80</v>
      </c>
      <c r="B81" s="1" t="s">
        <v>2</v>
      </c>
      <c r="C81" s="1">
        <f>LOOKUP(Таблица1_2[[#This Row],[Material]],materials_short_b_import__2[Name],materials_short_b_import__2[ID])</f>
        <v>11</v>
      </c>
      <c r="D81" s="1" t="s">
        <v>84</v>
      </c>
      <c r="E81">
        <v>11</v>
      </c>
    </row>
    <row r="82" spans="1:5" x14ac:dyDescent="0.25">
      <c r="A82" s="1">
        <v>81</v>
      </c>
      <c r="B82" s="1" t="s">
        <v>34</v>
      </c>
      <c r="C82" s="1">
        <f>LOOKUP(Таблица1_2[[#This Row],[Material]],materials_short_b_import__2[Name],materials_short_b_import__2[ID])</f>
        <v>5</v>
      </c>
      <c r="D82" s="1" t="s">
        <v>66</v>
      </c>
      <c r="E82">
        <v>13</v>
      </c>
    </row>
    <row r="83" spans="1:5" x14ac:dyDescent="0.25">
      <c r="A83" s="1">
        <v>82</v>
      </c>
      <c r="B83" s="1" t="s">
        <v>21</v>
      </c>
      <c r="C83" s="1">
        <f>LOOKUP(Таблица1_2[[#This Row],[Material]],materials_short_b_import__2[Name],materials_short_b_import__2[ID])</f>
        <v>5</v>
      </c>
      <c r="D83" s="1" t="s">
        <v>66</v>
      </c>
      <c r="E83">
        <v>10</v>
      </c>
    </row>
    <row r="84" spans="1:5" x14ac:dyDescent="0.25">
      <c r="A84" s="1">
        <v>83</v>
      </c>
      <c r="B84" s="1" t="s">
        <v>62</v>
      </c>
      <c r="C84" s="1">
        <f>LOOKUP(Таблица1_2[[#This Row],[Material]],materials_short_b_import__2[Name],materials_short_b_import__2[ID])</f>
        <v>5</v>
      </c>
      <c r="D84" s="1" t="s">
        <v>66</v>
      </c>
      <c r="E84">
        <v>5</v>
      </c>
    </row>
    <row r="85" spans="1:5" x14ac:dyDescent="0.25">
      <c r="A85" s="1">
        <v>84</v>
      </c>
      <c r="B85" s="1" t="s">
        <v>25</v>
      </c>
      <c r="C85" s="1">
        <f>LOOKUP(Таблица1_2[[#This Row],[Material]],materials_short_b_import__2[Name],materials_short_b_import__2[ID])</f>
        <v>35</v>
      </c>
      <c r="D85" s="1" t="s">
        <v>68</v>
      </c>
      <c r="E85">
        <v>8</v>
      </c>
    </row>
    <row r="86" spans="1:5" x14ac:dyDescent="0.25">
      <c r="A86" s="1">
        <v>85</v>
      </c>
      <c r="B86" s="1" t="s">
        <v>56</v>
      </c>
      <c r="C86" s="1">
        <f>LOOKUP(Таблица1_2[[#This Row],[Material]],materials_short_b_import__2[Name],materials_short_b_import__2[ID])</f>
        <v>34</v>
      </c>
      <c r="D86" s="1" t="s">
        <v>67</v>
      </c>
      <c r="E86">
        <v>20</v>
      </c>
    </row>
    <row r="87" spans="1:5" x14ac:dyDescent="0.25">
      <c r="A87" s="1">
        <v>86</v>
      </c>
      <c r="B87" s="1" t="s">
        <v>7</v>
      </c>
      <c r="C87" s="1">
        <f>LOOKUP(Таблица1_2[[#This Row],[Material]],materials_short_b_import__2[Name],materials_short_b_import__2[ID])</f>
        <v>30</v>
      </c>
      <c r="D87" s="1" t="s">
        <v>70</v>
      </c>
      <c r="E87">
        <v>13</v>
      </c>
    </row>
    <row r="88" spans="1:5" x14ac:dyDescent="0.25">
      <c r="A88" s="1">
        <v>87</v>
      </c>
      <c r="B88" s="1" t="s">
        <v>17</v>
      </c>
      <c r="C88" s="1">
        <f>LOOKUP(Таблица1_2[[#This Row],[Material]],materials_short_b_import__2[Name],materials_short_b_import__2[ID])</f>
        <v>33</v>
      </c>
      <c r="D88" s="1" t="s">
        <v>29</v>
      </c>
      <c r="E88">
        <v>6</v>
      </c>
    </row>
    <row r="89" spans="1:5" x14ac:dyDescent="0.25">
      <c r="A89" s="1">
        <v>88</v>
      </c>
      <c r="B89" s="1" t="s">
        <v>21</v>
      </c>
      <c r="C89" s="1">
        <f>LOOKUP(Таблица1_2[[#This Row],[Material]],materials_short_b_import__2[Name],materials_short_b_import__2[ID])</f>
        <v>33</v>
      </c>
      <c r="D89" s="1" t="s">
        <v>29</v>
      </c>
      <c r="E89">
        <v>6</v>
      </c>
    </row>
    <row r="90" spans="1:5" x14ac:dyDescent="0.25">
      <c r="A90" s="1">
        <v>89</v>
      </c>
      <c r="B90" s="1" t="s">
        <v>37</v>
      </c>
      <c r="C90" s="1">
        <f>LOOKUP(Таблица1_2[[#This Row],[Material]],materials_short_b_import__2[Name],materials_short_b_import__2[ID])</f>
        <v>33</v>
      </c>
      <c r="D90" s="1" t="s">
        <v>29</v>
      </c>
      <c r="E90">
        <v>14</v>
      </c>
    </row>
    <row r="91" spans="1:5" x14ac:dyDescent="0.25">
      <c r="A91" s="1">
        <v>90</v>
      </c>
      <c r="B91" s="1" t="s">
        <v>35</v>
      </c>
      <c r="C91" s="1">
        <f>LOOKUP(Таблица1_2[[#This Row],[Material]],materials_short_b_import__2[Name],materials_short_b_import__2[ID])</f>
        <v>6</v>
      </c>
      <c r="D91" s="1" t="s">
        <v>36</v>
      </c>
      <c r="E91">
        <v>5</v>
      </c>
    </row>
    <row r="92" spans="1:5" x14ac:dyDescent="0.25">
      <c r="A92" s="1">
        <v>91</v>
      </c>
      <c r="B92" s="1" t="s">
        <v>13</v>
      </c>
      <c r="C92" s="1">
        <f>LOOKUP(Таблица1_2[[#This Row],[Material]],materials_short_b_import__2[Name],materials_short_b_import__2[ID])</f>
        <v>6</v>
      </c>
      <c r="D92" s="1" t="s">
        <v>36</v>
      </c>
      <c r="E92">
        <v>4</v>
      </c>
    </row>
    <row r="93" spans="1:5" x14ac:dyDescent="0.25">
      <c r="A93" s="1">
        <v>92</v>
      </c>
      <c r="B93" s="1" t="s">
        <v>11</v>
      </c>
      <c r="C93" s="1">
        <f>LOOKUP(Таблица1_2[[#This Row],[Material]],materials_short_b_import__2[Name],materials_short_b_import__2[ID])</f>
        <v>37</v>
      </c>
      <c r="D93" s="1" t="s">
        <v>57</v>
      </c>
      <c r="E93">
        <v>11</v>
      </c>
    </row>
    <row r="94" spans="1:5" x14ac:dyDescent="0.25">
      <c r="A94" s="1">
        <v>93</v>
      </c>
      <c r="B94" s="1" t="s">
        <v>60</v>
      </c>
      <c r="C94" s="1">
        <f>LOOKUP(Таблица1_2[[#This Row],[Material]],materials_short_b_import__2[Name],materials_short_b_import__2[ID])</f>
        <v>37</v>
      </c>
      <c r="D94" s="1" t="s">
        <v>57</v>
      </c>
      <c r="E94">
        <v>19</v>
      </c>
    </row>
    <row r="95" spans="1:5" x14ac:dyDescent="0.25">
      <c r="A95" s="1">
        <v>94</v>
      </c>
      <c r="B95" s="1" t="s">
        <v>44</v>
      </c>
      <c r="C95" s="1">
        <f>LOOKUP(Таблица1_2[[#This Row],[Material]],materials_short_b_import__2[Name],materials_short_b_import__2[ID])</f>
        <v>37</v>
      </c>
      <c r="D95" s="1" t="s">
        <v>57</v>
      </c>
      <c r="E95">
        <v>19</v>
      </c>
    </row>
    <row r="96" spans="1:5" x14ac:dyDescent="0.25">
      <c r="A96" s="1">
        <v>95</v>
      </c>
      <c r="B96" s="1" t="s">
        <v>62</v>
      </c>
      <c r="C96" s="1">
        <f>LOOKUP(Таблица1_2[[#This Row],[Material]],materials_short_b_import__2[Name],materials_short_b_import__2[ID])</f>
        <v>37</v>
      </c>
      <c r="D96" s="1" t="s">
        <v>57</v>
      </c>
      <c r="E96">
        <v>7</v>
      </c>
    </row>
    <row r="97" spans="1:5" x14ac:dyDescent="0.25">
      <c r="A97" s="1">
        <v>96</v>
      </c>
      <c r="B97" s="1" t="s">
        <v>11</v>
      </c>
      <c r="C97" s="1">
        <f>LOOKUP(Таблица1_2[[#This Row],[Material]],materials_short_b_import__2[Name],materials_short_b_import__2[ID])</f>
        <v>38</v>
      </c>
      <c r="D97" s="1" t="s">
        <v>69</v>
      </c>
      <c r="E97">
        <v>19</v>
      </c>
    </row>
    <row r="98" spans="1:5" x14ac:dyDescent="0.25">
      <c r="A98" s="1">
        <v>97</v>
      </c>
      <c r="B98" s="1" t="s">
        <v>31</v>
      </c>
      <c r="C98" s="1">
        <f>LOOKUP(Таблица1_2[[#This Row],[Material]],materials_short_b_import__2[Name],materials_short_b_import__2[ID])</f>
        <v>38</v>
      </c>
      <c r="D98" s="1" t="s">
        <v>69</v>
      </c>
      <c r="E98">
        <v>18</v>
      </c>
    </row>
    <row r="99" spans="1:5" x14ac:dyDescent="0.25">
      <c r="A99" s="1">
        <v>98</v>
      </c>
      <c r="B99" s="1" t="s">
        <v>8</v>
      </c>
      <c r="C99" s="1">
        <f>LOOKUP(Таблица1_2[[#This Row],[Material]],materials_short_b_import__2[Name],materials_short_b_import__2[ID])</f>
        <v>32</v>
      </c>
      <c r="D99" s="1" t="s">
        <v>9</v>
      </c>
      <c r="E99">
        <v>15</v>
      </c>
    </row>
    <row r="100" spans="1:5" x14ac:dyDescent="0.25">
      <c r="A100" s="1">
        <v>99</v>
      </c>
      <c r="B100" s="1" t="s">
        <v>42</v>
      </c>
      <c r="C100" s="1">
        <f>LOOKUP(Таблица1_2[[#This Row],[Material]],materials_short_b_import__2[Name],materials_short_b_import__2[ID])</f>
        <v>31</v>
      </c>
      <c r="D100" s="1" t="s">
        <v>43</v>
      </c>
      <c r="E100">
        <v>9</v>
      </c>
    </row>
    <row r="101" spans="1:5" x14ac:dyDescent="0.25">
      <c r="A101" s="1">
        <v>100</v>
      </c>
      <c r="B101" s="1" t="s">
        <v>48</v>
      </c>
      <c r="C101" s="1">
        <f>LOOKUP(Таблица1_2[[#This Row],[Material]],materials_short_b_import__2[Name],materials_short_b_import__2[ID])</f>
        <v>31</v>
      </c>
      <c r="D101" s="1" t="s">
        <v>43</v>
      </c>
      <c r="E10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7ACB-3E64-43A6-8E22-A3B80AF4AC30}">
  <dimension ref="A1:J51"/>
  <sheetViews>
    <sheetView topLeftCell="A35" workbookViewId="0">
      <selection activeCell="B2" sqref="B2"/>
    </sheetView>
  </sheetViews>
  <sheetFormatPr defaultRowHeight="15" x14ac:dyDescent="0.25"/>
  <cols>
    <col min="1" max="1" width="5.140625" bestFit="1" customWidth="1"/>
    <col min="2" max="2" width="37.140625" bestFit="1" customWidth="1"/>
    <col min="3" max="3" width="17.140625" bestFit="1" customWidth="1"/>
    <col min="4" max="4" width="17.5703125" bestFit="1" customWidth="1"/>
    <col min="5" max="5" width="25" bestFit="1" customWidth="1"/>
    <col min="6" max="6" width="18.28515625" bestFit="1" customWidth="1"/>
    <col min="7" max="7" width="22.5703125" bestFit="1" customWidth="1"/>
    <col min="8" max="8" width="24.140625" bestFit="1" customWidth="1"/>
    <col min="9" max="9" width="37.28515625" bestFit="1" customWidth="1"/>
    <col min="10" max="10" width="13.42578125" bestFit="1" customWidth="1"/>
  </cols>
  <sheetData>
    <row r="1" spans="1:10" x14ac:dyDescent="0.25">
      <c r="A1" t="s">
        <v>86</v>
      </c>
      <c r="B1" t="s">
        <v>87</v>
      </c>
      <c r="C1" t="s">
        <v>135</v>
      </c>
      <c r="D1" t="s">
        <v>90</v>
      </c>
      <c r="E1" t="s">
        <v>364</v>
      </c>
      <c r="F1" t="s">
        <v>136</v>
      </c>
      <c r="G1" t="s">
        <v>91</v>
      </c>
      <c r="H1" t="s">
        <v>365</v>
      </c>
      <c r="I1" t="s">
        <v>366</v>
      </c>
      <c r="J1" t="s">
        <v>367</v>
      </c>
    </row>
    <row r="2" spans="1:10" x14ac:dyDescent="0.25">
      <c r="A2">
        <v>1</v>
      </c>
      <c r="B2" s="1" t="s">
        <v>63</v>
      </c>
      <c r="C2">
        <v>1</v>
      </c>
      <c r="D2" s="1" t="s">
        <v>99</v>
      </c>
      <c r="E2">
        <v>7</v>
      </c>
      <c r="F2">
        <v>1</v>
      </c>
      <c r="G2" s="1" t="s">
        <v>102</v>
      </c>
      <c r="H2">
        <v>37</v>
      </c>
      <c r="I2">
        <v>50</v>
      </c>
      <c r="J2" s="1" t="s">
        <v>341</v>
      </c>
    </row>
    <row r="3" spans="1:10" x14ac:dyDescent="0.25">
      <c r="A3">
        <v>16</v>
      </c>
      <c r="B3" s="1" t="s">
        <v>52</v>
      </c>
      <c r="C3">
        <v>1</v>
      </c>
      <c r="D3" s="1" t="s">
        <v>99</v>
      </c>
      <c r="E3">
        <v>4</v>
      </c>
      <c r="F3">
        <v>2</v>
      </c>
      <c r="G3" s="1" t="s">
        <v>100</v>
      </c>
      <c r="H3">
        <v>379</v>
      </c>
      <c r="I3">
        <v>41</v>
      </c>
      <c r="J3" s="1" t="s">
        <v>345</v>
      </c>
    </row>
    <row r="4" spans="1:10" x14ac:dyDescent="0.25">
      <c r="A4">
        <v>14</v>
      </c>
      <c r="B4" s="1" t="s">
        <v>98</v>
      </c>
      <c r="C4">
        <v>1</v>
      </c>
      <c r="D4" s="1" t="s">
        <v>99</v>
      </c>
      <c r="E4">
        <v>10</v>
      </c>
      <c r="F4">
        <v>2</v>
      </c>
      <c r="G4" s="1" t="s">
        <v>100</v>
      </c>
      <c r="H4">
        <v>661</v>
      </c>
      <c r="I4">
        <v>16</v>
      </c>
      <c r="J4" s="1" t="s">
        <v>101</v>
      </c>
    </row>
    <row r="5" spans="1:10" x14ac:dyDescent="0.25">
      <c r="A5">
        <v>15</v>
      </c>
      <c r="B5" s="1" t="s">
        <v>59</v>
      </c>
      <c r="C5">
        <v>1</v>
      </c>
      <c r="D5" s="1" t="s">
        <v>99</v>
      </c>
      <c r="E5">
        <v>6</v>
      </c>
      <c r="F5">
        <v>2</v>
      </c>
      <c r="G5" s="1" t="s">
        <v>100</v>
      </c>
      <c r="H5">
        <v>112</v>
      </c>
      <c r="I5">
        <v>34</v>
      </c>
      <c r="J5" s="1" t="s">
        <v>108</v>
      </c>
    </row>
    <row r="6" spans="1:10" x14ac:dyDescent="0.25">
      <c r="A6">
        <v>18</v>
      </c>
      <c r="B6" s="1" t="s">
        <v>79</v>
      </c>
      <c r="C6">
        <v>1</v>
      </c>
      <c r="D6" s="1" t="s">
        <v>99</v>
      </c>
      <c r="E6">
        <v>10</v>
      </c>
      <c r="F6">
        <v>2</v>
      </c>
      <c r="G6" s="1" t="s">
        <v>100</v>
      </c>
      <c r="H6">
        <v>841</v>
      </c>
      <c r="I6">
        <v>18</v>
      </c>
      <c r="J6" s="1" t="s">
        <v>346</v>
      </c>
    </row>
    <row r="7" spans="1:10" x14ac:dyDescent="0.25">
      <c r="A7">
        <v>17</v>
      </c>
      <c r="B7" s="1" t="s">
        <v>54</v>
      </c>
      <c r="C7">
        <v>1</v>
      </c>
      <c r="D7" s="1" t="s">
        <v>99</v>
      </c>
      <c r="E7">
        <v>5</v>
      </c>
      <c r="F7">
        <v>2</v>
      </c>
      <c r="G7" s="1" t="s">
        <v>100</v>
      </c>
      <c r="H7">
        <v>759</v>
      </c>
      <c r="I7">
        <v>28</v>
      </c>
      <c r="J7" s="1" t="s">
        <v>112</v>
      </c>
    </row>
    <row r="8" spans="1:10" x14ac:dyDescent="0.25">
      <c r="A8">
        <v>2</v>
      </c>
      <c r="B8" s="1" t="s">
        <v>81</v>
      </c>
      <c r="C8">
        <v>1</v>
      </c>
      <c r="D8" s="1" t="s">
        <v>99</v>
      </c>
      <c r="E8">
        <v>10</v>
      </c>
      <c r="F8">
        <v>1</v>
      </c>
      <c r="G8" s="1" t="s">
        <v>102</v>
      </c>
      <c r="H8">
        <v>962</v>
      </c>
      <c r="I8">
        <v>33</v>
      </c>
      <c r="J8" s="1" t="s">
        <v>125</v>
      </c>
    </row>
    <row r="9" spans="1:10" x14ac:dyDescent="0.25">
      <c r="A9">
        <v>28</v>
      </c>
      <c r="B9" s="1" t="s">
        <v>134</v>
      </c>
      <c r="C9">
        <v>2</v>
      </c>
      <c r="D9" s="1" t="s">
        <v>103</v>
      </c>
      <c r="E9">
        <v>5</v>
      </c>
      <c r="F9">
        <v>3</v>
      </c>
      <c r="G9" s="1" t="s">
        <v>94</v>
      </c>
      <c r="H9">
        <v>794</v>
      </c>
      <c r="I9">
        <v>17</v>
      </c>
      <c r="J9" s="1" t="s">
        <v>351</v>
      </c>
    </row>
    <row r="10" spans="1:10" x14ac:dyDescent="0.25">
      <c r="A10">
        <v>26</v>
      </c>
      <c r="B10" s="1" t="s">
        <v>83</v>
      </c>
      <c r="C10">
        <v>2</v>
      </c>
      <c r="D10" s="1" t="s">
        <v>103</v>
      </c>
      <c r="E10">
        <v>10</v>
      </c>
      <c r="F10">
        <v>3</v>
      </c>
      <c r="G10" s="1" t="s">
        <v>94</v>
      </c>
      <c r="H10">
        <v>247</v>
      </c>
      <c r="I10">
        <v>11</v>
      </c>
      <c r="J10" s="1" t="s">
        <v>350</v>
      </c>
    </row>
    <row r="11" spans="1:10" x14ac:dyDescent="0.25">
      <c r="A11">
        <v>25</v>
      </c>
      <c r="B11" s="1" t="s">
        <v>41</v>
      </c>
      <c r="C11">
        <v>2</v>
      </c>
      <c r="D11" s="1" t="s">
        <v>103</v>
      </c>
      <c r="E11">
        <v>3</v>
      </c>
      <c r="F11">
        <v>3</v>
      </c>
      <c r="G11" s="1" t="s">
        <v>94</v>
      </c>
      <c r="H11">
        <v>167</v>
      </c>
      <c r="I11">
        <v>17</v>
      </c>
      <c r="J11" s="1" t="s">
        <v>349</v>
      </c>
    </row>
    <row r="12" spans="1:10" x14ac:dyDescent="0.25">
      <c r="A12">
        <v>21</v>
      </c>
      <c r="B12" s="1" t="s">
        <v>114</v>
      </c>
      <c r="C12">
        <v>2</v>
      </c>
      <c r="D12" s="1" t="s">
        <v>103</v>
      </c>
      <c r="E12">
        <v>8</v>
      </c>
      <c r="F12">
        <v>3</v>
      </c>
      <c r="G12" s="1" t="s">
        <v>94</v>
      </c>
      <c r="H12">
        <v>516</v>
      </c>
      <c r="I12">
        <v>49</v>
      </c>
      <c r="J12" s="1" t="s">
        <v>115</v>
      </c>
    </row>
    <row r="13" spans="1:10" x14ac:dyDescent="0.25">
      <c r="A13">
        <v>20</v>
      </c>
      <c r="B13" s="1" t="s">
        <v>85</v>
      </c>
      <c r="C13">
        <v>2</v>
      </c>
      <c r="D13" s="1" t="s">
        <v>103</v>
      </c>
      <c r="E13">
        <v>10</v>
      </c>
      <c r="F13">
        <v>3</v>
      </c>
      <c r="G13" s="1" t="s">
        <v>94</v>
      </c>
      <c r="H13">
        <v>89</v>
      </c>
      <c r="I13">
        <v>20</v>
      </c>
      <c r="J13" s="1" t="s">
        <v>347</v>
      </c>
    </row>
    <row r="14" spans="1:10" x14ac:dyDescent="0.25">
      <c r="A14">
        <v>23</v>
      </c>
      <c r="B14" s="1" t="s">
        <v>65</v>
      </c>
      <c r="C14">
        <v>2</v>
      </c>
      <c r="D14" s="1" t="s">
        <v>103</v>
      </c>
      <c r="E14">
        <v>7</v>
      </c>
      <c r="F14">
        <v>3</v>
      </c>
      <c r="G14" s="1" t="s">
        <v>94</v>
      </c>
      <c r="H14">
        <v>97</v>
      </c>
      <c r="I14">
        <v>30</v>
      </c>
      <c r="J14" s="1" t="s">
        <v>121</v>
      </c>
    </row>
    <row r="15" spans="1:10" x14ac:dyDescent="0.25">
      <c r="A15">
        <v>4</v>
      </c>
      <c r="B15" s="1" t="s">
        <v>74</v>
      </c>
      <c r="C15">
        <v>2</v>
      </c>
      <c r="D15" s="1" t="s">
        <v>103</v>
      </c>
      <c r="E15">
        <v>9</v>
      </c>
      <c r="F15">
        <v>1</v>
      </c>
      <c r="G15" s="1" t="s">
        <v>102</v>
      </c>
      <c r="H15">
        <v>709</v>
      </c>
      <c r="I15">
        <v>47</v>
      </c>
      <c r="J15" s="1" t="s">
        <v>342</v>
      </c>
    </row>
    <row r="16" spans="1:10" x14ac:dyDescent="0.25">
      <c r="A16">
        <v>19</v>
      </c>
      <c r="B16" s="1" t="s">
        <v>75</v>
      </c>
      <c r="C16">
        <v>2</v>
      </c>
      <c r="D16" s="1" t="s">
        <v>103</v>
      </c>
      <c r="E16">
        <v>9</v>
      </c>
      <c r="F16">
        <v>3</v>
      </c>
      <c r="G16" s="1" t="s">
        <v>94</v>
      </c>
      <c r="H16">
        <v>958</v>
      </c>
      <c r="I16">
        <v>32</v>
      </c>
      <c r="J16" s="1" t="s">
        <v>104</v>
      </c>
    </row>
    <row r="17" spans="1:10" x14ac:dyDescent="0.25">
      <c r="A17">
        <v>22</v>
      </c>
      <c r="B17" s="1" t="s">
        <v>50</v>
      </c>
      <c r="C17">
        <v>2</v>
      </c>
      <c r="D17" s="1" t="s">
        <v>103</v>
      </c>
      <c r="E17">
        <v>4</v>
      </c>
      <c r="F17">
        <v>3</v>
      </c>
      <c r="G17" s="1" t="s">
        <v>94</v>
      </c>
      <c r="H17">
        <v>81</v>
      </c>
      <c r="I17">
        <v>32</v>
      </c>
      <c r="J17" s="1" t="s">
        <v>117</v>
      </c>
    </row>
    <row r="18" spans="1:10" x14ac:dyDescent="0.25">
      <c r="A18">
        <v>24</v>
      </c>
      <c r="B18" s="1" t="s">
        <v>76</v>
      </c>
      <c r="C18">
        <v>2</v>
      </c>
      <c r="D18" s="1" t="s">
        <v>103</v>
      </c>
      <c r="E18">
        <v>9</v>
      </c>
      <c r="F18">
        <v>3</v>
      </c>
      <c r="G18" s="1" t="s">
        <v>94</v>
      </c>
      <c r="H18">
        <v>508</v>
      </c>
      <c r="I18">
        <v>19</v>
      </c>
      <c r="J18" s="1" t="s">
        <v>348</v>
      </c>
    </row>
    <row r="19" spans="1:10" x14ac:dyDescent="0.25">
      <c r="A19">
        <v>27</v>
      </c>
      <c r="B19" s="1" t="s">
        <v>72</v>
      </c>
      <c r="C19">
        <v>2</v>
      </c>
      <c r="D19" s="1" t="s">
        <v>103</v>
      </c>
      <c r="E19">
        <v>8</v>
      </c>
      <c r="F19">
        <v>3</v>
      </c>
      <c r="G19" s="1" t="s">
        <v>94</v>
      </c>
      <c r="H19">
        <v>833</v>
      </c>
      <c r="I19">
        <v>34</v>
      </c>
      <c r="J19" s="1" t="s">
        <v>132</v>
      </c>
    </row>
    <row r="20" spans="1:10" x14ac:dyDescent="0.25">
      <c r="A20">
        <v>3</v>
      </c>
      <c r="B20" s="1" t="s">
        <v>61</v>
      </c>
      <c r="C20">
        <v>2</v>
      </c>
      <c r="D20" s="1" t="s">
        <v>103</v>
      </c>
      <c r="E20">
        <v>6</v>
      </c>
      <c r="F20">
        <v>1</v>
      </c>
      <c r="G20" s="1" t="s">
        <v>102</v>
      </c>
      <c r="H20">
        <v>32</v>
      </c>
      <c r="I20">
        <v>34</v>
      </c>
      <c r="J20" s="1" t="s">
        <v>111</v>
      </c>
    </row>
    <row r="21" spans="1:10" x14ac:dyDescent="0.25">
      <c r="A21">
        <v>49</v>
      </c>
      <c r="B21" s="1" t="s">
        <v>12</v>
      </c>
      <c r="C21">
        <v>4</v>
      </c>
      <c r="D21" s="1" t="s">
        <v>95</v>
      </c>
      <c r="E21">
        <v>2</v>
      </c>
      <c r="F21">
        <v>3</v>
      </c>
      <c r="G21" s="1" t="s">
        <v>94</v>
      </c>
      <c r="H21">
        <v>933</v>
      </c>
      <c r="I21">
        <v>50</v>
      </c>
      <c r="J21" s="1" t="s">
        <v>361</v>
      </c>
    </row>
    <row r="22" spans="1:10" x14ac:dyDescent="0.25">
      <c r="A22">
        <v>40</v>
      </c>
      <c r="B22" s="1" t="s">
        <v>3</v>
      </c>
      <c r="C22">
        <v>4</v>
      </c>
      <c r="D22" s="1" t="s">
        <v>95</v>
      </c>
      <c r="E22">
        <v>1</v>
      </c>
      <c r="F22">
        <v>3</v>
      </c>
      <c r="G22" s="1" t="s">
        <v>94</v>
      </c>
      <c r="H22">
        <v>501</v>
      </c>
      <c r="I22">
        <v>49</v>
      </c>
      <c r="J22" s="1" t="s">
        <v>356</v>
      </c>
    </row>
    <row r="23" spans="1:10" x14ac:dyDescent="0.25">
      <c r="A23">
        <v>13</v>
      </c>
      <c r="B23" s="1" t="s">
        <v>14</v>
      </c>
      <c r="C23">
        <v>4</v>
      </c>
      <c r="D23" s="1" t="s">
        <v>95</v>
      </c>
      <c r="E23">
        <v>2</v>
      </c>
      <c r="F23">
        <v>1</v>
      </c>
      <c r="G23" s="1" t="s">
        <v>102</v>
      </c>
      <c r="H23">
        <v>382</v>
      </c>
      <c r="I23">
        <v>10</v>
      </c>
      <c r="J23" s="1" t="s">
        <v>128</v>
      </c>
    </row>
    <row r="24" spans="1:10" x14ac:dyDescent="0.25">
      <c r="A24">
        <v>8</v>
      </c>
      <c r="B24" s="1" t="s">
        <v>49</v>
      </c>
      <c r="C24">
        <v>4</v>
      </c>
      <c r="D24" s="1" t="s">
        <v>95</v>
      </c>
      <c r="E24">
        <v>4</v>
      </c>
      <c r="F24">
        <v>1</v>
      </c>
      <c r="G24" s="1" t="s">
        <v>102</v>
      </c>
      <c r="H24">
        <v>16</v>
      </c>
      <c r="I24">
        <v>31</v>
      </c>
      <c r="J24" s="1" t="s">
        <v>107</v>
      </c>
    </row>
    <row r="25" spans="1:10" x14ac:dyDescent="0.25">
      <c r="A25">
        <v>10</v>
      </c>
      <c r="B25" s="1" t="s">
        <v>10</v>
      </c>
      <c r="C25">
        <v>4</v>
      </c>
      <c r="D25" s="1" t="s">
        <v>95</v>
      </c>
      <c r="E25">
        <v>2</v>
      </c>
      <c r="F25">
        <v>1</v>
      </c>
      <c r="G25" s="1" t="s">
        <v>102</v>
      </c>
      <c r="H25">
        <v>201</v>
      </c>
      <c r="I25">
        <v>46</v>
      </c>
      <c r="J25" s="1" t="s">
        <v>118</v>
      </c>
    </row>
    <row r="26" spans="1:10" x14ac:dyDescent="0.25">
      <c r="A26">
        <v>39</v>
      </c>
      <c r="B26" s="1" t="s">
        <v>23</v>
      </c>
      <c r="C26">
        <v>4</v>
      </c>
      <c r="D26" s="1" t="s">
        <v>95</v>
      </c>
      <c r="E26">
        <v>3</v>
      </c>
      <c r="F26">
        <v>3</v>
      </c>
      <c r="G26" s="1" t="s">
        <v>94</v>
      </c>
      <c r="H26">
        <v>634</v>
      </c>
      <c r="I26">
        <v>36</v>
      </c>
      <c r="J26" s="1" t="s">
        <v>96</v>
      </c>
    </row>
    <row r="27" spans="1:10" x14ac:dyDescent="0.25">
      <c r="A27">
        <v>7</v>
      </c>
      <c r="B27" s="1" t="s">
        <v>105</v>
      </c>
      <c r="C27">
        <v>4</v>
      </c>
      <c r="D27" s="1" t="s">
        <v>95</v>
      </c>
      <c r="E27">
        <v>8</v>
      </c>
      <c r="F27">
        <v>1</v>
      </c>
      <c r="G27" s="1" t="s">
        <v>102</v>
      </c>
      <c r="H27">
        <v>593</v>
      </c>
      <c r="I27">
        <v>20</v>
      </c>
      <c r="J27" s="1" t="s">
        <v>106</v>
      </c>
    </row>
    <row r="28" spans="1:10" x14ac:dyDescent="0.25">
      <c r="A28">
        <v>47</v>
      </c>
      <c r="B28" s="1" t="s">
        <v>16</v>
      </c>
      <c r="C28">
        <v>4</v>
      </c>
      <c r="D28" s="1" t="s">
        <v>95</v>
      </c>
      <c r="E28">
        <v>2</v>
      </c>
      <c r="F28">
        <v>3</v>
      </c>
      <c r="G28" s="1" t="s">
        <v>94</v>
      </c>
      <c r="H28">
        <v>181</v>
      </c>
      <c r="I28">
        <v>35</v>
      </c>
      <c r="J28" s="1" t="s">
        <v>360</v>
      </c>
    </row>
    <row r="29" spans="1:10" x14ac:dyDescent="0.25">
      <c r="A29">
        <v>48</v>
      </c>
      <c r="B29" s="1" t="s">
        <v>26</v>
      </c>
      <c r="C29">
        <v>4</v>
      </c>
      <c r="D29" s="1" t="s">
        <v>95</v>
      </c>
      <c r="E29">
        <v>3</v>
      </c>
      <c r="F29">
        <v>3</v>
      </c>
      <c r="G29" s="1" t="s">
        <v>94</v>
      </c>
      <c r="H29">
        <v>861</v>
      </c>
      <c r="I29">
        <v>45</v>
      </c>
      <c r="J29" s="1" t="s">
        <v>126</v>
      </c>
    </row>
    <row r="30" spans="1:10" x14ac:dyDescent="0.25">
      <c r="A30">
        <v>44</v>
      </c>
      <c r="B30" s="1" t="s">
        <v>1</v>
      </c>
      <c r="C30">
        <v>4</v>
      </c>
      <c r="D30" s="1" t="s">
        <v>95</v>
      </c>
      <c r="E30">
        <v>1</v>
      </c>
      <c r="F30">
        <v>3</v>
      </c>
      <c r="G30" s="1" t="s">
        <v>94</v>
      </c>
      <c r="H30">
        <v>349</v>
      </c>
      <c r="I30">
        <v>9</v>
      </c>
      <c r="J30" s="1" t="s">
        <v>359</v>
      </c>
    </row>
    <row r="31" spans="1:10" x14ac:dyDescent="0.25">
      <c r="A31">
        <v>45</v>
      </c>
      <c r="B31" s="1" t="s">
        <v>77</v>
      </c>
      <c r="C31">
        <v>4</v>
      </c>
      <c r="D31" s="1" t="s">
        <v>95</v>
      </c>
      <c r="E31">
        <v>9</v>
      </c>
      <c r="F31">
        <v>3</v>
      </c>
      <c r="G31" s="1" t="s">
        <v>94</v>
      </c>
      <c r="H31">
        <v>144</v>
      </c>
      <c r="I31">
        <v>41</v>
      </c>
      <c r="J31" s="1" t="s">
        <v>120</v>
      </c>
    </row>
    <row r="32" spans="1:10" x14ac:dyDescent="0.25">
      <c r="A32">
        <v>42</v>
      </c>
      <c r="B32" s="1" t="s">
        <v>28</v>
      </c>
      <c r="C32">
        <v>4</v>
      </c>
      <c r="D32" s="1" t="s">
        <v>95</v>
      </c>
      <c r="E32">
        <v>3</v>
      </c>
      <c r="F32">
        <v>3</v>
      </c>
      <c r="G32" s="1" t="s">
        <v>94</v>
      </c>
      <c r="H32">
        <v>596</v>
      </c>
      <c r="I32">
        <v>8</v>
      </c>
      <c r="J32" s="1" t="s">
        <v>109</v>
      </c>
    </row>
    <row r="33" spans="1:10" x14ac:dyDescent="0.25">
      <c r="A33">
        <v>9</v>
      </c>
      <c r="B33" s="1" t="s">
        <v>58</v>
      </c>
      <c r="C33">
        <v>4</v>
      </c>
      <c r="D33" s="1" t="s">
        <v>95</v>
      </c>
      <c r="E33">
        <v>6</v>
      </c>
      <c r="F33">
        <v>1</v>
      </c>
      <c r="G33" s="1" t="s">
        <v>102</v>
      </c>
      <c r="H33">
        <v>363</v>
      </c>
      <c r="I33">
        <v>47</v>
      </c>
      <c r="J33" s="1" t="s">
        <v>110</v>
      </c>
    </row>
    <row r="34" spans="1:10" x14ac:dyDescent="0.25">
      <c r="A34">
        <v>50</v>
      </c>
      <c r="B34" s="1" t="s">
        <v>30</v>
      </c>
      <c r="C34">
        <v>4</v>
      </c>
      <c r="D34" s="1" t="s">
        <v>95</v>
      </c>
      <c r="E34">
        <v>3</v>
      </c>
      <c r="F34">
        <v>3</v>
      </c>
      <c r="G34" s="1" t="s">
        <v>94</v>
      </c>
      <c r="H34">
        <v>720</v>
      </c>
      <c r="I34">
        <v>11</v>
      </c>
      <c r="J34" s="1" t="s">
        <v>362</v>
      </c>
    </row>
    <row r="35" spans="1:10" x14ac:dyDescent="0.25">
      <c r="A35">
        <v>46</v>
      </c>
      <c r="B35" s="1" t="s">
        <v>73</v>
      </c>
      <c r="C35">
        <v>4</v>
      </c>
      <c r="D35" s="1" t="s">
        <v>95</v>
      </c>
      <c r="E35">
        <v>9</v>
      </c>
      <c r="F35">
        <v>3</v>
      </c>
      <c r="G35" s="1" t="s">
        <v>94</v>
      </c>
      <c r="H35">
        <v>508</v>
      </c>
      <c r="I35">
        <v>16</v>
      </c>
      <c r="J35" s="1" t="s">
        <v>124</v>
      </c>
    </row>
    <row r="36" spans="1:10" x14ac:dyDescent="0.25">
      <c r="A36">
        <v>43</v>
      </c>
      <c r="B36" s="1" t="s">
        <v>113</v>
      </c>
      <c r="C36">
        <v>4</v>
      </c>
      <c r="D36" s="1" t="s">
        <v>95</v>
      </c>
      <c r="E36">
        <v>10</v>
      </c>
      <c r="F36">
        <v>3</v>
      </c>
      <c r="G36" s="1" t="s">
        <v>94</v>
      </c>
      <c r="H36">
        <v>246</v>
      </c>
      <c r="I36">
        <v>37</v>
      </c>
      <c r="J36" s="1" t="s">
        <v>358</v>
      </c>
    </row>
    <row r="37" spans="1:10" x14ac:dyDescent="0.25">
      <c r="A37">
        <v>12</v>
      </c>
      <c r="B37" s="1" t="s">
        <v>123</v>
      </c>
      <c r="C37">
        <v>4</v>
      </c>
      <c r="D37" s="1" t="s">
        <v>95</v>
      </c>
      <c r="E37">
        <v>10</v>
      </c>
      <c r="F37">
        <v>1</v>
      </c>
      <c r="G37" s="1" t="s">
        <v>102</v>
      </c>
      <c r="H37">
        <v>149</v>
      </c>
      <c r="I37">
        <v>13</v>
      </c>
      <c r="J37" s="1" t="s">
        <v>344</v>
      </c>
    </row>
    <row r="38" spans="1:10" x14ac:dyDescent="0.25">
      <c r="A38">
        <v>41</v>
      </c>
      <c r="B38" s="1" t="s">
        <v>24</v>
      </c>
      <c r="C38">
        <v>4</v>
      </c>
      <c r="D38" s="1" t="s">
        <v>95</v>
      </c>
      <c r="E38">
        <v>3</v>
      </c>
      <c r="F38">
        <v>3</v>
      </c>
      <c r="G38" s="1" t="s">
        <v>94</v>
      </c>
      <c r="H38">
        <v>386</v>
      </c>
      <c r="I38">
        <v>46</v>
      </c>
      <c r="J38" s="1" t="s">
        <v>357</v>
      </c>
    </row>
    <row r="39" spans="1:10" x14ac:dyDescent="0.25">
      <c r="A39">
        <v>11</v>
      </c>
      <c r="B39" s="1" t="s">
        <v>84</v>
      </c>
      <c r="C39">
        <v>4</v>
      </c>
      <c r="D39" s="1" t="s">
        <v>95</v>
      </c>
      <c r="E39">
        <v>10</v>
      </c>
      <c r="F39">
        <v>1</v>
      </c>
      <c r="G39" s="1" t="s">
        <v>102</v>
      </c>
      <c r="H39">
        <v>534</v>
      </c>
      <c r="I39">
        <v>46</v>
      </c>
      <c r="J39" s="1" t="s">
        <v>119</v>
      </c>
    </row>
    <row r="40" spans="1:10" x14ac:dyDescent="0.25">
      <c r="A40">
        <v>5</v>
      </c>
      <c r="B40" s="1" t="s">
        <v>66</v>
      </c>
      <c r="C40">
        <v>3</v>
      </c>
      <c r="D40" s="1" t="s">
        <v>93</v>
      </c>
      <c r="E40">
        <v>7</v>
      </c>
      <c r="F40">
        <v>1</v>
      </c>
      <c r="G40" s="1" t="s">
        <v>102</v>
      </c>
      <c r="H40">
        <v>843</v>
      </c>
      <c r="I40">
        <v>16</v>
      </c>
      <c r="J40" s="1" t="s">
        <v>343</v>
      </c>
    </row>
    <row r="41" spans="1:10" x14ac:dyDescent="0.25">
      <c r="A41">
        <v>35</v>
      </c>
      <c r="B41" s="1" t="s">
        <v>68</v>
      </c>
      <c r="C41">
        <v>3</v>
      </c>
      <c r="D41" s="1" t="s">
        <v>93</v>
      </c>
      <c r="E41">
        <v>8</v>
      </c>
      <c r="F41">
        <v>3</v>
      </c>
      <c r="G41" s="1" t="s">
        <v>94</v>
      </c>
      <c r="H41">
        <v>942</v>
      </c>
      <c r="I41">
        <v>12</v>
      </c>
      <c r="J41" s="1" t="s">
        <v>127</v>
      </c>
    </row>
    <row r="42" spans="1:10" x14ac:dyDescent="0.25">
      <c r="A42">
        <v>34</v>
      </c>
      <c r="B42" s="1" t="s">
        <v>67</v>
      </c>
      <c r="C42">
        <v>3</v>
      </c>
      <c r="D42" s="1" t="s">
        <v>93</v>
      </c>
      <c r="E42">
        <v>7</v>
      </c>
      <c r="F42">
        <v>3</v>
      </c>
      <c r="G42" s="1" t="s">
        <v>94</v>
      </c>
      <c r="H42">
        <v>509</v>
      </c>
      <c r="I42">
        <v>26</v>
      </c>
      <c r="J42" s="1" t="s">
        <v>122</v>
      </c>
    </row>
    <row r="43" spans="1:10" x14ac:dyDescent="0.25">
      <c r="A43">
        <v>30</v>
      </c>
      <c r="B43" s="1" t="s">
        <v>70</v>
      </c>
      <c r="C43">
        <v>3</v>
      </c>
      <c r="D43" s="1" t="s">
        <v>93</v>
      </c>
      <c r="E43">
        <v>8</v>
      </c>
      <c r="F43">
        <v>3</v>
      </c>
      <c r="G43" s="1" t="s">
        <v>94</v>
      </c>
      <c r="H43">
        <v>636</v>
      </c>
      <c r="I43">
        <v>21</v>
      </c>
      <c r="J43" s="1" t="s">
        <v>97</v>
      </c>
    </row>
    <row r="44" spans="1:10" x14ac:dyDescent="0.25">
      <c r="A44">
        <v>33</v>
      </c>
      <c r="B44" s="1" t="s">
        <v>29</v>
      </c>
      <c r="C44">
        <v>3</v>
      </c>
      <c r="D44" s="1" t="s">
        <v>93</v>
      </c>
      <c r="E44">
        <v>3</v>
      </c>
      <c r="F44">
        <v>3</v>
      </c>
      <c r="G44" s="1" t="s">
        <v>94</v>
      </c>
      <c r="H44">
        <v>552</v>
      </c>
      <c r="I44">
        <v>7</v>
      </c>
      <c r="J44" s="1" t="s">
        <v>355</v>
      </c>
    </row>
    <row r="45" spans="1:10" x14ac:dyDescent="0.25">
      <c r="A45">
        <v>29</v>
      </c>
      <c r="B45" s="1" t="s">
        <v>92</v>
      </c>
      <c r="C45">
        <v>3</v>
      </c>
      <c r="D45" s="1" t="s">
        <v>93</v>
      </c>
      <c r="E45">
        <v>5</v>
      </c>
      <c r="F45">
        <v>3</v>
      </c>
      <c r="G45" s="1" t="s">
        <v>94</v>
      </c>
      <c r="H45">
        <v>140</v>
      </c>
      <c r="I45">
        <v>49</v>
      </c>
      <c r="J45" s="1" t="s">
        <v>352</v>
      </c>
    </row>
    <row r="46" spans="1:10" x14ac:dyDescent="0.25">
      <c r="A46">
        <v>6</v>
      </c>
      <c r="B46" s="1" t="s">
        <v>36</v>
      </c>
      <c r="C46">
        <v>3</v>
      </c>
      <c r="D46" s="1" t="s">
        <v>93</v>
      </c>
      <c r="E46">
        <v>3</v>
      </c>
      <c r="F46">
        <v>1</v>
      </c>
      <c r="G46" s="1" t="s">
        <v>102</v>
      </c>
      <c r="H46">
        <v>514</v>
      </c>
      <c r="I46">
        <v>40</v>
      </c>
      <c r="J46" s="1" t="s">
        <v>116</v>
      </c>
    </row>
    <row r="47" spans="1:10" x14ac:dyDescent="0.25">
      <c r="A47">
        <v>36</v>
      </c>
      <c r="B47" s="1" t="s">
        <v>129</v>
      </c>
      <c r="C47">
        <v>3</v>
      </c>
      <c r="D47" s="1" t="s">
        <v>93</v>
      </c>
      <c r="E47">
        <v>10</v>
      </c>
      <c r="F47">
        <v>3</v>
      </c>
      <c r="G47" s="1" t="s">
        <v>94</v>
      </c>
      <c r="H47">
        <v>270</v>
      </c>
      <c r="I47">
        <v>50</v>
      </c>
      <c r="J47" s="1" t="s">
        <v>130</v>
      </c>
    </row>
    <row r="48" spans="1:10" x14ac:dyDescent="0.25">
      <c r="A48">
        <v>37</v>
      </c>
      <c r="B48" s="1" t="s">
        <v>57</v>
      </c>
      <c r="C48">
        <v>3</v>
      </c>
      <c r="D48" s="1" t="s">
        <v>93</v>
      </c>
      <c r="E48">
        <v>6</v>
      </c>
      <c r="F48">
        <v>3</v>
      </c>
      <c r="G48" s="1" t="s">
        <v>94</v>
      </c>
      <c r="H48">
        <v>754</v>
      </c>
      <c r="I48">
        <v>24</v>
      </c>
      <c r="J48" s="1" t="s">
        <v>131</v>
      </c>
    </row>
    <row r="49" spans="1:10" x14ac:dyDescent="0.25">
      <c r="A49">
        <v>38</v>
      </c>
      <c r="B49" s="1" t="s">
        <v>69</v>
      </c>
      <c r="C49">
        <v>3</v>
      </c>
      <c r="D49" s="1" t="s">
        <v>93</v>
      </c>
      <c r="E49">
        <v>8</v>
      </c>
      <c r="F49">
        <v>3</v>
      </c>
      <c r="G49" s="1" t="s">
        <v>94</v>
      </c>
      <c r="H49">
        <v>856</v>
      </c>
      <c r="I49">
        <v>26</v>
      </c>
      <c r="J49" s="1" t="s">
        <v>133</v>
      </c>
    </row>
    <row r="50" spans="1:10" x14ac:dyDescent="0.25">
      <c r="A50">
        <v>32</v>
      </c>
      <c r="B50" s="1" t="s">
        <v>9</v>
      </c>
      <c r="C50">
        <v>3</v>
      </c>
      <c r="D50" s="1" t="s">
        <v>93</v>
      </c>
      <c r="E50">
        <v>1</v>
      </c>
      <c r="F50">
        <v>3</v>
      </c>
      <c r="G50" s="1" t="s">
        <v>94</v>
      </c>
      <c r="H50">
        <v>429</v>
      </c>
      <c r="I50">
        <v>47</v>
      </c>
      <c r="J50" s="1" t="s">
        <v>354</v>
      </c>
    </row>
    <row r="51" spans="1:10" x14ac:dyDescent="0.25">
      <c r="A51">
        <v>31</v>
      </c>
      <c r="B51" s="1" t="s">
        <v>43</v>
      </c>
      <c r="C51">
        <v>3</v>
      </c>
      <c r="D51" s="1" t="s">
        <v>93</v>
      </c>
      <c r="E51">
        <v>3</v>
      </c>
      <c r="F51">
        <v>3</v>
      </c>
      <c r="G51" s="1" t="s">
        <v>94</v>
      </c>
      <c r="H51">
        <v>772</v>
      </c>
      <c r="I51">
        <v>40</v>
      </c>
      <c r="J51" s="1" t="s">
        <v>353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6448-29FB-4C66-8C54-9EF8FB43E8C6}">
  <dimension ref="A1:I101"/>
  <sheetViews>
    <sheetView workbookViewId="0">
      <selection activeCell="E14" sqref="E14"/>
    </sheetView>
  </sheetViews>
  <sheetFormatPr defaultRowHeight="15" x14ac:dyDescent="0.25"/>
  <cols>
    <col min="1" max="1" width="24.85546875" bestFit="1" customWidth="1"/>
    <col min="3" max="3" width="11.28515625" bestFit="1" customWidth="1"/>
    <col min="4" max="5" width="22.28515625" bestFit="1" customWidth="1"/>
    <col min="6" max="6" width="16.28515625" bestFit="1" customWidth="1"/>
    <col min="7" max="8" width="16.28515625" customWidth="1"/>
    <col min="9" max="9" width="11.5703125" bestFit="1" customWidth="1"/>
  </cols>
  <sheetData>
    <row r="1" spans="1:9" x14ac:dyDescent="0.25">
      <c r="A1" t="s">
        <v>86</v>
      </c>
      <c r="B1" t="s">
        <v>87</v>
      </c>
      <c r="C1" t="s">
        <v>256</v>
      </c>
      <c r="D1" t="s">
        <v>257</v>
      </c>
      <c r="E1" t="s">
        <v>258</v>
      </c>
      <c r="F1" t="s">
        <v>363</v>
      </c>
      <c r="G1" t="s">
        <v>259</v>
      </c>
      <c r="H1" t="s">
        <v>89</v>
      </c>
      <c r="I1" t="s">
        <v>260</v>
      </c>
    </row>
    <row r="2" spans="1:9" x14ac:dyDescent="0.25">
      <c r="A2" s="1">
        <v>1</v>
      </c>
      <c r="B2" s="1" t="s">
        <v>8</v>
      </c>
      <c r="C2">
        <v>337632</v>
      </c>
      <c r="D2" s="1" t="s">
        <v>261</v>
      </c>
      <c r="E2" s="1" t="s">
        <v>262</v>
      </c>
      <c r="F2" s="1">
        <f>LOOKUP(products_b_import__2[[#This Row],[ProductType]],Таблица13_2[Name],Таблица13_2[ID])</f>
        <v>1</v>
      </c>
      <c r="G2" s="1" t="s">
        <v>141</v>
      </c>
      <c r="H2">
        <v>5</v>
      </c>
      <c r="I2" s="1" t="s">
        <v>142</v>
      </c>
    </row>
    <row r="3" spans="1:9" x14ac:dyDescent="0.25">
      <c r="A3" s="1">
        <v>2</v>
      </c>
      <c r="B3" s="1" t="s">
        <v>143</v>
      </c>
      <c r="C3">
        <v>259548</v>
      </c>
      <c r="D3" s="1" t="s">
        <v>144</v>
      </c>
      <c r="E3" s="1" t="s">
        <v>262</v>
      </c>
      <c r="F3" s="1">
        <f>LOOKUP(products_b_import__2[[#This Row],[ProductType]],Таблица13_2[Name],Таблица13_2[ID])</f>
        <v>1</v>
      </c>
      <c r="G3" s="1" t="s">
        <v>141</v>
      </c>
      <c r="H3">
        <v>4</v>
      </c>
      <c r="I3" s="1" t="s">
        <v>142</v>
      </c>
    </row>
    <row r="4" spans="1:9" x14ac:dyDescent="0.25">
      <c r="A4" s="1">
        <v>3</v>
      </c>
      <c r="B4" s="1" t="s">
        <v>148</v>
      </c>
      <c r="C4">
        <v>264493</v>
      </c>
      <c r="D4" s="1" t="s">
        <v>149</v>
      </c>
      <c r="E4" s="1" t="s">
        <v>262</v>
      </c>
      <c r="F4" s="1">
        <f>LOOKUP(products_b_import__2[[#This Row],[ProductType]],Таблица13_2[Name],Таблица13_2[ID])</f>
        <v>1</v>
      </c>
      <c r="G4" s="1" t="s">
        <v>141</v>
      </c>
      <c r="H4">
        <v>5</v>
      </c>
      <c r="I4" s="1" t="s">
        <v>193</v>
      </c>
    </row>
    <row r="5" spans="1:9" x14ac:dyDescent="0.25">
      <c r="A5" s="1">
        <v>4</v>
      </c>
      <c r="B5" s="1" t="s">
        <v>167</v>
      </c>
      <c r="C5">
        <v>260492</v>
      </c>
      <c r="D5" s="1" t="s">
        <v>273</v>
      </c>
      <c r="E5" s="1" t="s">
        <v>262</v>
      </c>
      <c r="F5" s="1">
        <f>LOOKUP(products_b_import__2[[#This Row],[ProductType]],Таблица13_2[Name],Таблица13_2[ID])</f>
        <v>1</v>
      </c>
      <c r="G5" s="1" t="s">
        <v>141</v>
      </c>
      <c r="H5">
        <v>1</v>
      </c>
      <c r="I5" s="1" t="s">
        <v>168</v>
      </c>
    </row>
    <row r="6" spans="1:9" x14ac:dyDescent="0.25">
      <c r="A6" s="1">
        <v>5</v>
      </c>
      <c r="B6" s="1" t="s">
        <v>174</v>
      </c>
      <c r="C6">
        <v>238686</v>
      </c>
      <c r="D6" s="1" t="s">
        <v>175</v>
      </c>
      <c r="E6" s="1" t="s">
        <v>262</v>
      </c>
      <c r="F6" s="1">
        <f>LOOKUP(products_b_import__2[[#This Row],[ProductType]],Таблица13_2[Name],Таблица13_2[ID])</f>
        <v>1</v>
      </c>
      <c r="G6" s="1" t="s">
        <v>141</v>
      </c>
      <c r="H6">
        <v>2</v>
      </c>
      <c r="I6" s="1" t="s">
        <v>155</v>
      </c>
    </row>
    <row r="7" spans="1:9" x14ac:dyDescent="0.25">
      <c r="A7" s="1">
        <v>6</v>
      </c>
      <c r="B7" s="1" t="s">
        <v>48</v>
      </c>
      <c r="C7">
        <v>450659</v>
      </c>
      <c r="D7" s="1" t="s">
        <v>279</v>
      </c>
      <c r="E7" s="1" t="s">
        <v>176</v>
      </c>
      <c r="F7" s="1">
        <f>LOOKUP(products_b_import__2[[#This Row],[ProductType]],Таблица13_2[Name],Таблица13_2[ID])</f>
        <v>1</v>
      </c>
      <c r="G7" s="1" t="s">
        <v>141</v>
      </c>
      <c r="H7">
        <v>3</v>
      </c>
      <c r="I7" s="1" t="s">
        <v>172</v>
      </c>
    </row>
    <row r="8" spans="1:9" x14ac:dyDescent="0.25">
      <c r="A8" s="1">
        <v>7</v>
      </c>
      <c r="B8" s="1" t="s">
        <v>62</v>
      </c>
      <c r="C8">
        <v>309862</v>
      </c>
      <c r="D8" s="1" t="s">
        <v>281</v>
      </c>
      <c r="E8" s="1" t="s">
        <v>180</v>
      </c>
      <c r="F8" s="1">
        <f>LOOKUP(products_b_import__2[[#This Row],[ProductType]],Таблица13_2[Name],Таблица13_2[ID])</f>
        <v>1</v>
      </c>
      <c r="G8" s="1" t="s">
        <v>141</v>
      </c>
      <c r="H8">
        <v>4</v>
      </c>
      <c r="I8" s="1" t="s">
        <v>205</v>
      </c>
    </row>
    <row r="9" spans="1:9" x14ac:dyDescent="0.25">
      <c r="A9" s="1">
        <v>8</v>
      </c>
      <c r="B9" s="1" t="s">
        <v>183</v>
      </c>
      <c r="C9">
        <v>279801</v>
      </c>
      <c r="D9" s="1" t="s">
        <v>285</v>
      </c>
      <c r="E9" s="1" t="s">
        <v>262</v>
      </c>
      <c r="F9" s="1">
        <f>LOOKUP(products_b_import__2[[#This Row],[ProductType]],Таблица13_2[Name],Таблица13_2[ID])</f>
        <v>1</v>
      </c>
      <c r="G9" s="1" t="s">
        <v>141</v>
      </c>
      <c r="H9">
        <v>2</v>
      </c>
      <c r="I9" s="1" t="s">
        <v>147</v>
      </c>
    </row>
    <row r="10" spans="1:9" x14ac:dyDescent="0.25">
      <c r="A10" s="1">
        <v>9</v>
      </c>
      <c r="B10" s="1" t="s">
        <v>64</v>
      </c>
      <c r="C10">
        <v>449359</v>
      </c>
      <c r="D10" s="1" t="s">
        <v>286</v>
      </c>
      <c r="E10" s="1" t="s">
        <v>262</v>
      </c>
      <c r="F10" s="1">
        <f>LOOKUP(products_b_import__2[[#This Row],[ProductType]],Таблица13_2[Name],Таблица13_2[ID])</f>
        <v>1</v>
      </c>
      <c r="G10" s="1" t="s">
        <v>141</v>
      </c>
      <c r="H10">
        <v>3</v>
      </c>
      <c r="I10" s="1" t="s">
        <v>172</v>
      </c>
    </row>
    <row r="11" spans="1:9" x14ac:dyDescent="0.25">
      <c r="A11" s="1">
        <v>10</v>
      </c>
      <c r="B11" s="1" t="s">
        <v>40</v>
      </c>
      <c r="C11">
        <v>414595</v>
      </c>
      <c r="D11" s="1" t="s">
        <v>288</v>
      </c>
      <c r="E11" s="1" t="s">
        <v>185</v>
      </c>
      <c r="F11" s="1">
        <f>LOOKUP(products_b_import__2[[#This Row],[ProductType]],Таблица13_2[Name],Таблица13_2[ID])</f>
        <v>1</v>
      </c>
      <c r="G11" s="1" t="s">
        <v>141</v>
      </c>
      <c r="H11">
        <v>4</v>
      </c>
      <c r="I11" s="1" t="s">
        <v>224</v>
      </c>
    </row>
    <row r="12" spans="1:9" x14ac:dyDescent="0.25">
      <c r="A12" s="1">
        <v>11</v>
      </c>
      <c r="B12" s="1" t="s">
        <v>55</v>
      </c>
      <c r="C12">
        <v>347239</v>
      </c>
      <c r="D12" s="1" t="s">
        <v>190</v>
      </c>
      <c r="E12" s="1" t="s">
        <v>262</v>
      </c>
      <c r="F12" s="1">
        <f>LOOKUP(products_b_import__2[[#This Row],[ProductType]],Таблица13_2[Name],Таблица13_2[ID])</f>
        <v>1</v>
      </c>
      <c r="G12" s="1" t="s">
        <v>141</v>
      </c>
      <c r="H12">
        <v>5</v>
      </c>
      <c r="I12" s="1" t="s">
        <v>168</v>
      </c>
    </row>
    <row r="13" spans="1:9" x14ac:dyDescent="0.25">
      <c r="A13" s="1">
        <v>12</v>
      </c>
      <c r="B13" s="1" t="s">
        <v>197</v>
      </c>
      <c r="C13">
        <v>324941</v>
      </c>
      <c r="D13" s="1" t="s">
        <v>297</v>
      </c>
      <c r="E13" s="1" t="s">
        <v>262</v>
      </c>
      <c r="F13" s="1">
        <f>LOOKUP(products_b_import__2[[#This Row],[ProductType]],Таблица13_2[Name],Таблица13_2[ID])</f>
        <v>1</v>
      </c>
      <c r="G13" s="1" t="s">
        <v>141</v>
      </c>
      <c r="H13">
        <v>1</v>
      </c>
      <c r="I13" s="1" t="s">
        <v>155</v>
      </c>
    </row>
    <row r="14" spans="1:9" x14ac:dyDescent="0.25">
      <c r="A14" s="1">
        <v>13</v>
      </c>
      <c r="B14" s="1" t="s">
        <v>201</v>
      </c>
      <c r="C14">
        <v>278382</v>
      </c>
      <c r="D14" s="1" t="s">
        <v>301</v>
      </c>
      <c r="E14" s="1" t="s">
        <v>262</v>
      </c>
      <c r="F14" s="1">
        <f>LOOKUP(products_b_import__2[[#This Row],[ProductType]],Таблица13_2[Name],Таблица13_2[ID])</f>
        <v>1</v>
      </c>
      <c r="G14" s="1" t="s">
        <v>141</v>
      </c>
      <c r="H14">
        <v>3</v>
      </c>
      <c r="I14" s="1" t="s">
        <v>168</v>
      </c>
    </row>
    <row r="15" spans="1:9" x14ac:dyDescent="0.25">
      <c r="A15" s="1">
        <v>14</v>
      </c>
      <c r="B15" s="1" t="s">
        <v>204</v>
      </c>
      <c r="C15">
        <v>349802</v>
      </c>
      <c r="D15" s="1" t="s">
        <v>304</v>
      </c>
      <c r="E15" s="1" t="s">
        <v>262</v>
      </c>
      <c r="F15" s="1">
        <f>LOOKUP(products_b_import__2[[#This Row],[ProductType]],Таблица13_2[Name],Таблица13_2[ID])</f>
        <v>1</v>
      </c>
      <c r="G15" s="1" t="s">
        <v>141</v>
      </c>
      <c r="H15">
        <v>1</v>
      </c>
      <c r="I15" s="1" t="s">
        <v>205</v>
      </c>
    </row>
    <row r="16" spans="1:9" x14ac:dyDescent="0.25">
      <c r="A16" s="1">
        <v>15</v>
      </c>
      <c r="B16" s="1" t="s">
        <v>51</v>
      </c>
      <c r="C16">
        <v>381110</v>
      </c>
      <c r="D16" s="1" t="s">
        <v>312</v>
      </c>
      <c r="E16" s="1" t="s">
        <v>262</v>
      </c>
      <c r="F16" s="1">
        <f>LOOKUP(products_b_import__2[[#This Row],[ProductType]],Таблица13_2[Name],Таблица13_2[ID])</f>
        <v>1</v>
      </c>
      <c r="G16" s="1" t="s">
        <v>141</v>
      </c>
      <c r="H16">
        <v>3</v>
      </c>
      <c r="I16" s="1" t="s">
        <v>147</v>
      </c>
    </row>
    <row r="17" spans="1:9" x14ac:dyDescent="0.25">
      <c r="A17" s="1">
        <v>16</v>
      </c>
      <c r="B17" s="1" t="s">
        <v>217</v>
      </c>
      <c r="C17">
        <v>331688</v>
      </c>
      <c r="D17" s="1" t="s">
        <v>313</v>
      </c>
      <c r="E17" s="1" t="s">
        <v>262</v>
      </c>
      <c r="F17" s="1">
        <f>LOOKUP(products_b_import__2[[#This Row],[ProductType]],Таблица13_2[Name],Таблица13_2[ID])</f>
        <v>1</v>
      </c>
      <c r="G17" s="1" t="s">
        <v>141</v>
      </c>
      <c r="H17">
        <v>2</v>
      </c>
      <c r="I17" s="1" t="s">
        <v>205</v>
      </c>
    </row>
    <row r="18" spans="1:9" x14ac:dyDescent="0.25">
      <c r="A18" s="1">
        <v>17</v>
      </c>
      <c r="B18" s="1" t="s">
        <v>31</v>
      </c>
      <c r="C18">
        <v>326200</v>
      </c>
      <c r="D18" s="1" t="s">
        <v>218</v>
      </c>
      <c r="E18" s="1" t="s">
        <v>219</v>
      </c>
      <c r="F18" s="1">
        <f>LOOKUP(products_b_import__2[[#This Row],[ProductType]],Таблица13_2[Name],Таблица13_2[ID])</f>
        <v>1</v>
      </c>
      <c r="G18" s="1" t="s">
        <v>141</v>
      </c>
      <c r="H18">
        <v>5</v>
      </c>
      <c r="I18" s="1" t="s">
        <v>147</v>
      </c>
    </row>
    <row r="19" spans="1:9" x14ac:dyDescent="0.25">
      <c r="A19" s="1">
        <v>18</v>
      </c>
      <c r="B19" s="1" t="s">
        <v>2</v>
      </c>
      <c r="C19">
        <v>275591</v>
      </c>
      <c r="D19" s="1" t="s">
        <v>318</v>
      </c>
      <c r="E19" s="1" t="s">
        <v>222</v>
      </c>
      <c r="F19" s="1">
        <f>LOOKUP(products_b_import__2[[#This Row],[ProductType]],Таблица13_2[Name],Таблица13_2[ID])</f>
        <v>1</v>
      </c>
      <c r="G19" s="1" t="s">
        <v>141</v>
      </c>
      <c r="H19">
        <v>4</v>
      </c>
      <c r="I19" s="1" t="s">
        <v>205</v>
      </c>
    </row>
    <row r="20" spans="1:9" x14ac:dyDescent="0.25">
      <c r="A20" s="1">
        <v>19</v>
      </c>
      <c r="B20" s="1" t="s">
        <v>227</v>
      </c>
      <c r="C20">
        <v>309067</v>
      </c>
      <c r="D20" s="1" t="s">
        <v>321</v>
      </c>
      <c r="E20" s="1" t="s">
        <v>228</v>
      </c>
      <c r="F20" s="1">
        <f>LOOKUP(products_b_import__2[[#This Row],[ProductType]],Таблица13_2[Name],Таблица13_2[ID])</f>
        <v>1</v>
      </c>
      <c r="G20" s="1" t="s">
        <v>141</v>
      </c>
      <c r="H20">
        <v>1</v>
      </c>
      <c r="I20" s="1" t="s">
        <v>224</v>
      </c>
    </row>
    <row r="21" spans="1:9" x14ac:dyDescent="0.25">
      <c r="A21" s="1">
        <v>20</v>
      </c>
      <c r="B21" s="1" t="s">
        <v>229</v>
      </c>
      <c r="C21">
        <v>278463</v>
      </c>
      <c r="D21" s="1" t="s">
        <v>322</v>
      </c>
      <c r="E21" s="1" t="s">
        <v>230</v>
      </c>
      <c r="F21" s="1">
        <f>LOOKUP(products_b_import__2[[#This Row],[ProductType]],Таблица13_2[Name],Таблица13_2[ID])</f>
        <v>1</v>
      </c>
      <c r="G21" s="1" t="s">
        <v>141</v>
      </c>
      <c r="H21">
        <v>3</v>
      </c>
      <c r="I21" s="1" t="s">
        <v>142</v>
      </c>
    </row>
    <row r="22" spans="1:9" x14ac:dyDescent="0.25">
      <c r="A22" s="1">
        <v>21</v>
      </c>
      <c r="B22" s="1" t="s">
        <v>240</v>
      </c>
      <c r="C22">
        <v>350515</v>
      </c>
      <c r="D22" s="1" t="s">
        <v>327</v>
      </c>
      <c r="E22" s="1" t="s">
        <v>262</v>
      </c>
      <c r="F22" s="1">
        <f>LOOKUP(products_b_import__2[[#This Row],[ProductType]],Таблица13_2[Name],Таблица13_2[ID])</f>
        <v>1</v>
      </c>
      <c r="G22" s="1" t="s">
        <v>141</v>
      </c>
      <c r="H22">
        <v>2</v>
      </c>
      <c r="I22" s="1" t="s">
        <v>155</v>
      </c>
    </row>
    <row r="23" spans="1:9" x14ac:dyDescent="0.25">
      <c r="A23" s="1">
        <v>22</v>
      </c>
      <c r="B23" s="1" t="s">
        <v>245</v>
      </c>
      <c r="C23">
        <v>353930</v>
      </c>
      <c r="D23" s="1" t="s">
        <v>330</v>
      </c>
      <c r="E23" s="1" t="s">
        <v>262</v>
      </c>
      <c r="F23" s="1">
        <f>LOOKUP(products_b_import__2[[#This Row],[ProductType]],Таблица13_2[Name],Таблица13_2[ID])</f>
        <v>1</v>
      </c>
      <c r="G23" s="1" t="s">
        <v>141</v>
      </c>
      <c r="H23">
        <v>2</v>
      </c>
      <c r="I23" s="1" t="s">
        <v>205</v>
      </c>
    </row>
    <row r="24" spans="1:9" x14ac:dyDescent="0.25">
      <c r="A24" s="1">
        <v>23</v>
      </c>
      <c r="B24" s="1" t="s">
        <v>247</v>
      </c>
      <c r="C24">
        <v>349861</v>
      </c>
      <c r="D24" s="1" t="s">
        <v>332</v>
      </c>
      <c r="E24" s="1" t="s">
        <v>262</v>
      </c>
      <c r="F24" s="1">
        <f>LOOKUP(products_b_import__2[[#This Row],[ProductType]],Таблица13_2[Name],Таблица13_2[ID])</f>
        <v>1</v>
      </c>
      <c r="G24" s="1" t="s">
        <v>141</v>
      </c>
      <c r="H24">
        <v>4</v>
      </c>
      <c r="I24" s="1" t="s">
        <v>224</v>
      </c>
    </row>
    <row r="25" spans="1:9" x14ac:dyDescent="0.25">
      <c r="A25" s="1">
        <v>24</v>
      </c>
      <c r="B25" s="1" t="s">
        <v>145</v>
      </c>
      <c r="C25">
        <v>278721</v>
      </c>
      <c r="D25" s="1" t="s">
        <v>263</v>
      </c>
      <c r="E25" s="1" t="s">
        <v>262</v>
      </c>
      <c r="F25" s="1">
        <f>LOOKUP(products_b_import__2[[#This Row],[ProductType]],Таблица13_2[Name],Таблица13_2[ID])</f>
        <v>2</v>
      </c>
      <c r="G25" s="1" t="s">
        <v>146</v>
      </c>
      <c r="H25">
        <v>3</v>
      </c>
      <c r="I25" s="1" t="s">
        <v>147</v>
      </c>
    </row>
    <row r="26" spans="1:9" x14ac:dyDescent="0.25">
      <c r="A26" s="1">
        <v>25</v>
      </c>
      <c r="B26" s="1" t="s">
        <v>157</v>
      </c>
      <c r="C26">
        <v>442634</v>
      </c>
      <c r="D26" s="1" t="s">
        <v>267</v>
      </c>
      <c r="E26" s="1" t="s">
        <v>158</v>
      </c>
      <c r="F26" s="1">
        <f>LOOKUP(products_b_import__2[[#This Row],[ProductType]],Таблица13_2[Name],Таблица13_2[ID])</f>
        <v>2</v>
      </c>
      <c r="G26" s="1" t="s">
        <v>146</v>
      </c>
      <c r="H26">
        <v>5</v>
      </c>
      <c r="I26" s="1" t="s">
        <v>161</v>
      </c>
    </row>
    <row r="27" spans="1:9" x14ac:dyDescent="0.25">
      <c r="A27" s="1">
        <v>26</v>
      </c>
      <c r="B27" s="1" t="s">
        <v>162</v>
      </c>
      <c r="C27">
        <v>454479</v>
      </c>
      <c r="D27" s="1" t="s">
        <v>269</v>
      </c>
      <c r="E27" s="1" t="s">
        <v>262</v>
      </c>
      <c r="F27" s="1">
        <f>LOOKUP(products_b_import__2[[#This Row],[ProductType]],Таблица13_2[Name],Таблица13_2[ID])</f>
        <v>2</v>
      </c>
      <c r="G27" s="1" t="s">
        <v>146</v>
      </c>
      <c r="H27">
        <v>3</v>
      </c>
      <c r="I27" s="1" t="s">
        <v>168</v>
      </c>
    </row>
    <row r="28" spans="1:9" x14ac:dyDescent="0.25">
      <c r="A28" s="1">
        <v>27</v>
      </c>
      <c r="B28" s="1" t="s">
        <v>164</v>
      </c>
      <c r="C28">
        <v>379800</v>
      </c>
      <c r="D28" s="1" t="s">
        <v>271</v>
      </c>
      <c r="E28" s="1" t="s">
        <v>262</v>
      </c>
      <c r="F28" s="1">
        <f>LOOKUP(products_b_import__2[[#This Row],[ProductType]],Таблица13_2[Name],Таблица13_2[ID])</f>
        <v>2</v>
      </c>
      <c r="G28" s="1" t="s">
        <v>146</v>
      </c>
      <c r="H28">
        <v>1</v>
      </c>
      <c r="I28" s="1" t="s">
        <v>172</v>
      </c>
    </row>
    <row r="29" spans="1:9" x14ac:dyDescent="0.25">
      <c r="A29" s="1">
        <v>28</v>
      </c>
      <c r="B29" s="1" t="s">
        <v>165</v>
      </c>
      <c r="C29">
        <v>239349</v>
      </c>
      <c r="D29" s="1" t="s">
        <v>166</v>
      </c>
      <c r="E29" s="1" t="s">
        <v>262</v>
      </c>
      <c r="F29" s="1">
        <f>LOOKUP(products_b_import__2[[#This Row],[ProductType]],Таблица13_2[Name],Таблица13_2[ID])</f>
        <v>2</v>
      </c>
      <c r="G29" s="1" t="s">
        <v>146</v>
      </c>
      <c r="H29">
        <v>2</v>
      </c>
      <c r="I29" s="1" t="s">
        <v>168</v>
      </c>
    </row>
    <row r="30" spans="1:9" x14ac:dyDescent="0.25">
      <c r="A30" s="1">
        <v>29</v>
      </c>
      <c r="B30" s="1" t="s">
        <v>38</v>
      </c>
      <c r="C30">
        <v>446348</v>
      </c>
      <c r="D30" s="1" t="s">
        <v>272</v>
      </c>
      <c r="E30" s="1" t="s">
        <v>262</v>
      </c>
      <c r="F30" s="1">
        <f>LOOKUP(products_b_import__2[[#This Row],[ProductType]],Таблица13_2[Name],Таблица13_2[ID])</f>
        <v>2</v>
      </c>
      <c r="G30" s="1" t="s">
        <v>146</v>
      </c>
      <c r="H30">
        <v>3</v>
      </c>
      <c r="I30" s="1" t="s">
        <v>147</v>
      </c>
    </row>
    <row r="31" spans="1:9" x14ac:dyDescent="0.25">
      <c r="A31" s="1">
        <v>30</v>
      </c>
      <c r="B31" s="1" t="s">
        <v>181</v>
      </c>
      <c r="C31">
        <v>277950</v>
      </c>
      <c r="D31" s="1" t="s">
        <v>283</v>
      </c>
      <c r="E31" s="1" t="s">
        <v>262</v>
      </c>
      <c r="F31" s="1">
        <f>LOOKUP(products_b_import__2[[#This Row],[ProductType]],Таблица13_2[Name],Таблица13_2[ID])</f>
        <v>2</v>
      </c>
      <c r="G31" s="1" t="s">
        <v>146</v>
      </c>
      <c r="H31">
        <v>5</v>
      </c>
      <c r="I31" s="1" t="s">
        <v>168</v>
      </c>
    </row>
    <row r="32" spans="1:9" x14ac:dyDescent="0.25">
      <c r="A32" s="1">
        <v>31</v>
      </c>
      <c r="B32" s="1" t="s">
        <v>35</v>
      </c>
      <c r="C32">
        <v>303994</v>
      </c>
      <c r="D32" s="1" t="s">
        <v>287</v>
      </c>
      <c r="E32" s="1" t="s">
        <v>184</v>
      </c>
      <c r="F32" s="1">
        <f>LOOKUP(products_b_import__2[[#This Row],[ProductType]],Таблица13_2[Name],Таблица13_2[ID])</f>
        <v>2</v>
      </c>
      <c r="G32" s="1" t="s">
        <v>146</v>
      </c>
      <c r="H32">
        <v>2</v>
      </c>
      <c r="I32" s="1" t="s">
        <v>147</v>
      </c>
    </row>
    <row r="33" spans="1:9" x14ac:dyDescent="0.25">
      <c r="A33" s="1">
        <v>32</v>
      </c>
      <c r="B33" s="1" t="s">
        <v>187</v>
      </c>
      <c r="C33">
        <v>374276</v>
      </c>
      <c r="D33" s="1" t="s">
        <v>290</v>
      </c>
      <c r="E33" s="1" t="s">
        <v>262</v>
      </c>
      <c r="F33" s="1">
        <f>LOOKUP(products_b_import__2[[#This Row],[ProductType]],Таблица13_2[Name],Таблица13_2[ID])</f>
        <v>2</v>
      </c>
      <c r="G33" s="1" t="s">
        <v>146</v>
      </c>
      <c r="H33">
        <v>3</v>
      </c>
      <c r="I33" s="1" t="s">
        <v>168</v>
      </c>
    </row>
    <row r="34" spans="1:9" x14ac:dyDescent="0.25">
      <c r="A34" s="1">
        <v>33</v>
      </c>
      <c r="B34" s="1" t="s">
        <v>189</v>
      </c>
      <c r="C34">
        <v>346154</v>
      </c>
      <c r="D34" s="1" t="s">
        <v>293</v>
      </c>
      <c r="E34" s="1" t="s">
        <v>262</v>
      </c>
      <c r="F34" s="1">
        <f>LOOKUP(products_b_import__2[[#This Row],[ProductType]],Таблица13_2[Name],Таблица13_2[ID])</f>
        <v>2</v>
      </c>
      <c r="G34" s="1" t="s">
        <v>146</v>
      </c>
      <c r="H34">
        <v>4</v>
      </c>
      <c r="I34" s="1" t="s">
        <v>205</v>
      </c>
    </row>
    <row r="35" spans="1:9" x14ac:dyDescent="0.25">
      <c r="A35" s="1">
        <v>34</v>
      </c>
      <c r="B35" s="1" t="s">
        <v>206</v>
      </c>
      <c r="C35">
        <v>296007</v>
      </c>
      <c r="D35" s="1" t="s">
        <v>306</v>
      </c>
      <c r="E35" s="1" t="s">
        <v>262</v>
      </c>
      <c r="F35" s="1">
        <f>LOOKUP(products_b_import__2[[#This Row],[ProductType]],Таблица13_2[Name],Таблица13_2[ID])</f>
        <v>2</v>
      </c>
      <c r="G35" s="1" t="s">
        <v>146</v>
      </c>
      <c r="H35">
        <v>2</v>
      </c>
      <c r="I35" s="1" t="s">
        <v>207</v>
      </c>
    </row>
    <row r="36" spans="1:9" x14ac:dyDescent="0.25">
      <c r="A36" s="1">
        <v>35</v>
      </c>
      <c r="B36" s="1" t="s">
        <v>80</v>
      </c>
      <c r="C36">
        <v>390914</v>
      </c>
      <c r="D36" s="1" t="s">
        <v>309</v>
      </c>
      <c r="E36" s="1" t="s">
        <v>212</v>
      </c>
      <c r="F36" s="1">
        <f>LOOKUP(products_b_import__2[[#This Row],[ProductType]],Таблица13_2[Name],Таблица13_2[ID])</f>
        <v>2</v>
      </c>
      <c r="G36" s="1" t="s">
        <v>146</v>
      </c>
      <c r="H36">
        <v>5</v>
      </c>
      <c r="I36" s="1" t="s">
        <v>193</v>
      </c>
    </row>
    <row r="37" spans="1:9" x14ac:dyDescent="0.25">
      <c r="A37" s="1">
        <v>36</v>
      </c>
      <c r="B37" s="1" t="s">
        <v>47</v>
      </c>
      <c r="C37">
        <v>340583</v>
      </c>
      <c r="D37" s="1" t="s">
        <v>315</v>
      </c>
      <c r="E37" s="1" t="s">
        <v>220</v>
      </c>
      <c r="F37" s="1">
        <f>LOOKUP(products_b_import__2[[#This Row],[ProductType]],Таблица13_2[Name],Таблица13_2[ID])</f>
        <v>2</v>
      </c>
      <c r="G37" s="1" t="s">
        <v>146</v>
      </c>
      <c r="H37">
        <v>4</v>
      </c>
      <c r="I37" s="1" t="s">
        <v>172</v>
      </c>
    </row>
    <row r="38" spans="1:9" x14ac:dyDescent="0.25">
      <c r="A38" s="1">
        <v>37</v>
      </c>
      <c r="B38" s="1" t="s">
        <v>236</v>
      </c>
      <c r="C38">
        <v>397143</v>
      </c>
      <c r="D38" s="1" t="s">
        <v>237</v>
      </c>
      <c r="E38" s="1" t="s">
        <v>262</v>
      </c>
      <c r="F38" s="1">
        <f>LOOKUP(products_b_import__2[[#This Row],[ProductType]],Таблица13_2[Name],Таблица13_2[ID])</f>
        <v>2</v>
      </c>
      <c r="G38" s="1" t="s">
        <v>146</v>
      </c>
      <c r="H38">
        <v>2</v>
      </c>
      <c r="I38" s="1" t="s">
        <v>168</v>
      </c>
    </row>
    <row r="39" spans="1:9" x14ac:dyDescent="0.25">
      <c r="A39" s="1">
        <v>38</v>
      </c>
      <c r="B39" s="1" t="s">
        <v>244</v>
      </c>
      <c r="C39">
        <v>310507</v>
      </c>
      <c r="D39" s="1" t="s">
        <v>329</v>
      </c>
      <c r="E39" s="1" t="s">
        <v>262</v>
      </c>
      <c r="F39" s="1">
        <f>LOOKUP(products_b_import__2[[#This Row],[ProductType]],Таблица13_2[Name],Таблица13_2[ID])</f>
        <v>2</v>
      </c>
      <c r="G39" s="1" t="s">
        <v>146</v>
      </c>
      <c r="H39">
        <v>1</v>
      </c>
      <c r="I39" s="1" t="s">
        <v>207</v>
      </c>
    </row>
    <row r="40" spans="1:9" x14ac:dyDescent="0.25">
      <c r="A40" s="1">
        <v>39</v>
      </c>
      <c r="B40" s="1" t="s">
        <v>6</v>
      </c>
      <c r="C40">
        <v>349614</v>
      </c>
      <c r="D40" s="1" t="s">
        <v>336</v>
      </c>
      <c r="E40" s="1" t="s">
        <v>251</v>
      </c>
      <c r="F40" s="1">
        <f>LOOKUP(products_b_import__2[[#This Row],[ProductType]],Таблица13_2[Name],Таблица13_2[ID])</f>
        <v>2</v>
      </c>
      <c r="G40" s="1" t="s">
        <v>146</v>
      </c>
      <c r="H40">
        <v>1</v>
      </c>
      <c r="I40" s="1" t="s">
        <v>172</v>
      </c>
    </row>
    <row r="41" spans="1:9" x14ac:dyDescent="0.25">
      <c r="A41" s="1">
        <v>40</v>
      </c>
      <c r="B41" s="1" t="s">
        <v>37</v>
      </c>
      <c r="C41">
        <v>285792</v>
      </c>
      <c r="D41" s="1" t="s">
        <v>252</v>
      </c>
      <c r="E41" s="1" t="s">
        <v>262</v>
      </c>
      <c r="F41" s="1">
        <f>LOOKUP(products_b_import__2[[#This Row],[ProductType]],Таблица13_2[Name],Таблица13_2[ID])</f>
        <v>2</v>
      </c>
      <c r="G41" s="1" t="s">
        <v>146</v>
      </c>
      <c r="H41">
        <v>3</v>
      </c>
      <c r="I41" s="1" t="s">
        <v>172</v>
      </c>
    </row>
    <row r="42" spans="1:9" x14ac:dyDescent="0.25">
      <c r="A42" s="1">
        <v>41</v>
      </c>
      <c r="B42" s="1" t="s">
        <v>253</v>
      </c>
      <c r="C42">
        <v>298632</v>
      </c>
      <c r="D42" s="1" t="s">
        <v>338</v>
      </c>
      <c r="E42" s="1" t="s">
        <v>262</v>
      </c>
      <c r="F42" s="1">
        <f>LOOKUP(products_b_import__2[[#This Row],[ProductType]],Таблица13_2[Name],Таблица13_2[ID])</f>
        <v>2</v>
      </c>
      <c r="G42" s="1" t="s">
        <v>146</v>
      </c>
      <c r="H42">
        <v>4</v>
      </c>
      <c r="I42" s="1" t="s">
        <v>161</v>
      </c>
    </row>
    <row r="43" spans="1:9" x14ac:dyDescent="0.25">
      <c r="A43" s="1">
        <v>42</v>
      </c>
      <c r="B43" s="1" t="s">
        <v>39</v>
      </c>
      <c r="C43">
        <v>443382</v>
      </c>
      <c r="D43" s="1" t="s">
        <v>340</v>
      </c>
      <c r="E43" s="1" t="s">
        <v>262</v>
      </c>
      <c r="F43" s="1">
        <f>LOOKUP(products_b_import__2[[#This Row],[ProductType]],Таблица13_2[Name],Таблица13_2[ID])</f>
        <v>2</v>
      </c>
      <c r="G43" s="1" t="s">
        <v>146</v>
      </c>
      <c r="H43">
        <v>3</v>
      </c>
      <c r="I43" s="1" t="s">
        <v>142</v>
      </c>
    </row>
    <row r="44" spans="1:9" x14ac:dyDescent="0.25">
      <c r="A44" s="1">
        <v>43</v>
      </c>
      <c r="B44" s="1" t="s">
        <v>153</v>
      </c>
      <c r="C44">
        <v>292358</v>
      </c>
      <c r="D44" s="1" t="s">
        <v>265</v>
      </c>
      <c r="E44" s="1" t="s">
        <v>262</v>
      </c>
      <c r="F44" s="1">
        <f>LOOKUP(products_b_import__2[[#This Row],[ProductType]],Таблица13_2[Name],Таблица13_2[ID])</f>
        <v>3</v>
      </c>
      <c r="G44" s="1" t="s">
        <v>154</v>
      </c>
      <c r="H44">
        <v>4</v>
      </c>
      <c r="I44" s="1" t="s">
        <v>155</v>
      </c>
    </row>
    <row r="45" spans="1:9" x14ac:dyDescent="0.25">
      <c r="A45" s="1">
        <v>44</v>
      </c>
      <c r="B45" s="1" t="s">
        <v>156</v>
      </c>
      <c r="C45">
        <v>289779</v>
      </c>
      <c r="D45" s="1" t="s">
        <v>266</v>
      </c>
      <c r="E45" s="1" t="s">
        <v>262</v>
      </c>
      <c r="F45" s="1">
        <f>LOOKUP(products_b_import__2[[#This Row],[ProductType]],Таблица13_2[Name],Таблица13_2[ID])</f>
        <v>3</v>
      </c>
      <c r="G45" s="1" t="s">
        <v>154</v>
      </c>
      <c r="H45">
        <v>1</v>
      </c>
      <c r="I45" s="1" t="s">
        <v>224</v>
      </c>
    </row>
    <row r="46" spans="1:9" x14ac:dyDescent="0.25">
      <c r="A46" s="1">
        <v>45</v>
      </c>
      <c r="B46" s="1" t="s">
        <v>33</v>
      </c>
      <c r="C46">
        <v>385037</v>
      </c>
      <c r="D46" s="1" t="s">
        <v>268</v>
      </c>
      <c r="E46" s="1" t="s">
        <v>159</v>
      </c>
      <c r="F46" s="1">
        <f>LOOKUP(products_b_import__2[[#This Row],[ProductType]],Таблица13_2[Name],Таблица13_2[ID])</f>
        <v>3</v>
      </c>
      <c r="G46" s="1" t="s">
        <v>154</v>
      </c>
      <c r="H46">
        <v>5</v>
      </c>
      <c r="I46" s="1" t="s">
        <v>168</v>
      </c>
    </row>
    <row r="47" spans="1:9" x14ac:dyDescent="0.25">
      <c r="A47" s="1">
        <v>46</v>
      </c>
      <c r="B47" s="1" t="s">
        <v>163</v>
      </c>
      <c r="C47">
        <v>434113</v>
      </c>
      <c r="D47" s="1" t="s">
        <v>270</v>
      </c>
      <c r="E47" s="1" t="s">
        <v>262</v>
      </c>
      <c r="F47" s="1">
        <f>LOOKUP(products_b_import__2[[#This Row],[ProductType]],Таблица13_2[Name],Таблица13_2[ID])</f>
        <v>3</v>
      </c>
      <c r="G47" s="1" t="s">
        <v>154</v>
      </c>
      <c r="H47">
        <v>4</v>
      </c>
      <c r="I47" s="1" t="s">
        <v>161</v>
      </c>
    </row>
    <row r="48" spans="1:9" x14ac:dyDescent="0.25">
      <c r="A48" s="1">
        <v>47</v>
      </c>
      <c r="B48" s="1" t="s">
        <v>32</v>
      </c>
      <c r="C48">
        <v>256862</v>
      </c>
      <c r="D48" s="1" t="s">
        <v>274</v>
      </c>
      <c r="E48" s="1" t="s">
        <v>169</v>
      </c>
      <c r="F48" s="1">
        <f>LOOKUP(products_b_import__2[[#This Row],[ProductType]],Таблица13_2[Name],Таблица13_2[ID])</f>
        <v>3</v>
      </c>
      <c r="G48" s="1" t="s">
        <v>154</v>
      </c>
      <c r="H48">
        <v>5</v>
      </c>
      <c r="I48" s="1" t="s">
        <v>142</v>
      </c>
    </row>
    <row r="49" spans="1:9" x14ac:dyDescent="0.25">
      <c r="A49" s="1">
        <v>48</v>
      </c>
      <c r="B49" s="1" t="s">
        <v>170</v>
      </c>
      <c r="C49">
        <v>422185</v>
      </c>
      <c r="D49" s="1" t="s">
        <v>276</v>
      </c>
      <c r="E49" s="1" t="s">
        <v>262</v>
      </c>
      <c r="F49" s="1">
        <f>LOOKUP(products_b_import__2[[#This Row],[ProductType]],Таблица13_2[Name],Таблица13_2[ID])</f>
        <v>3</v>
      </c>
      <c r="G49" s="1" t="s">
        <v>154</v>
      </c>
      <c r="H49">
        <v>2</v>
      </c>
      <c r="I49" s="1" t="s">
        <v>142</v>
      </c>
    </row>
    <row r="50" spans="1:9" x14ac:dyDescent="0.25">
      <c r="A50" s="1">
        <v>49</v>
      </c>
      <c r="B50" s="1" t="s">
        <v>173</v>
      </c>
      <c r="C50">
        <v>334943</v>
      </c>
      <c r="D50" s="1" t="s">
        <v>278</v>
      </c>
      <c r="E50" s="1" t="s">
        <v>262</v>
      </c>
      <c r="F50" s="1">
        <f>LOOKUP(products_b_import__2[[#This Row],[ProductType]],Таблица13_2[Name],Таблица13_2[ID])</f>
        <v>3</v>
      </c>
      <c r="G50" s="1" t="s">
        <v>154</v>
      </c>
      <c r="H50">
        <v>1</v>
      </c>
      <c r="I50" s="1" t="s">
        <v>193</v>
      </c>
    </row>
    <row r="51" spans="1:9" x14ac:dyDescent="0.25">
      <c r="A51" s="1">
        <v>50</v>
      </c>
      <c r="B51" s="1" t="s">
        <v>186</v>
      </c>
      <c r="C51">
        <v>376834</v>
      </c>
      <c r="D51" s="1" t="s">
        <v>289</v>
      </c>
      <c r="E51" s="1" t="s">
        <v>262</v>
      </c>
      <c r="F51" s="1">
        <f>LOOKUP(products_b_import__2[[#This Row],[ProductType]],Таблица13_2[Name],Таблица13_2[ID])</f>
        <v>3</v>
      </c>
      <c r="G51" s="1" t="s">
        <v>154</v>
      </c>
      <c r="H51">
        <v>4</v>
      </c>
      <c r="I51" s="1" t="s">
        <v>224</v>
      </c>
    </row>
    <row r="52" spans="1:9" x14ac:dyDescent="0.25">
      <c r="A52" s="1">
        <v>51</v>
      </c>
      <c r="B52" s="1" t="s">
        <v>191</v>
      </c>
      <c r="C52">
        <v>443538</v>
      </c>
      <c r="D52" s="1" t="s">
        <v>192</v>
      </c>
      <c r="E52" s="1" t="s">
        <v>262</v>
      </c>
      <c r="F52" s="1">
        <f>LOOKUP(products_b_import__2[[#This Row],[ProductType]],Таблица13_2[Name],Таблица13_2[ID])</f>
        <v>3</v>
      </c>
      <c r="G52" s="1" t="s">
        <v>154</v>
      </c>
      <c r="H52">
        <v>1</v>
      </c>
      <c r="I52" s="1" t="s">
        <v>193</v>
      </c>
    </row>
    <row r="53" spans="1:9" x14ac:dyDescent="0.25">
      <c r="A53" s="1">
        <v>52</v>
      </c>
      <c r="B53" s="1" t="s">
        <v>27</v>
      </c>
      <c r="C53">
        <v>268393</v>
      </c>
      <c r="D53" s="1" t="s">
        <v>296</v>
      </c>
      <c r="E53" s="1" t="s">
        <v>262</v>
      </c>
      <c r="F53" s="1">
        <f>LOOKUP(products_b_import__2[[#This Row],[ProductType]],Таблица13_2[Name],Таблица13_2[ID])</f>
        <v>3</v>
      </c>
      <c r="G53" s="1" t="s">
        <v>154</v>
      </c>
      <c r="H53">
        <v>4</v>
      </c>
      <c r="I53" s="1" t="s">
        <v>207</v>
      </c>
    </row>
    <row r="54" spans="1:9" x14ac:dyDescent="0.25">
      <c r="A54" s="1">
        <v>53</v>
      </c>
      <c r="B54" s="1" t="s">
        <v>195</v>
      </c>
      <c r="C54">
        <v>426804</v>
      </c>
      <c r="D54" s="1" t="s">
        <v>196</v>
      </c>
      <c r="E54" s="1" t="s">
        <v>262</v>
      </c>
      <c r="F54" s="1">
        <f>LOOKUP(products_b_import__2[[#This Row],[ProductType]],Таблица13_2[Name],Таблица13_2[ID])</f>
        <v>3</v>
      </c>
      <c r="G54" s="1" t="s">
        <v>154</v>
      </c>
      <c r="H54">
        <v>1</v>
      </c>
      <c r="I54" s="1" t="s">
        <v>161</v>
      </c>
    </row>
    <row r="55" spans="1:9" x14ac:dyDescent="0.25">
      <c r="A55" s="1">
        <v>54</v>
      </c>
      <c r="B55" s="1" t="s">
        <v>15</v>
      </c>
      <c r="C55">
        <v>378723</v>
      </c>
      <c r="D55" s="1" t="s">
        <v>298</v>
      </c>
      <c r="E55" s="1" t="s">
        <v>262</v>
      </c>
      <c r="F55" s="1">
        <f>LOOKUP(products_b_import__2[[#This Row],[ProductType]],Таблица13_2[Name],Таблица13_2[ID])</f>
        <v>3</v>
      </c>
      <c r="G55" s="1" t="s">
        <v>154</v>
      </c>
      <c r="H55">
        <v>4</v>
      </c>
      <c r="I55" s="1" t="s">
        <v>155</v>
      </c>
    </row>
    <row r="56" spans="1:9" x14ac:dyDescent="0.25">
      <c r="A56" s="1">
        <v>55</v>
      </c>
      <c r="B56" s="1" t="s">
        <v>198</v>
      </c>
      <c r="C56">
        <v>365615</v>
      </c>
      <c r="D56" s="1" t="s">
        <v>199</v>
      </c>
      <c r="E56" s="1" t="s">
        <v>262</v>
      </c>
      <c r="F56" s="1">
        <f>LOOKUP(products_b_import__2[[#This Row],[ProductType]],Таблица13_2[Name],Таблица13_2[ID])</f>
        <v>3</v>
      </c>
      <c r="G56" s="1" t="s">
        <v>154</v>
      </c>
      <c r="H56">
        <v>1</v>
      </c>
      <c r="I56" s="1" t="s">
        <v>224</v>
      </c>
    </row>
    <row r="57" spans="1:9" x14ac:dyDescent="0.25">
      <c r="A57" s="1">
        <v>56</v>
      </c>
      <c r="B57" s="1" t="s">
        <v>82</v>
      </c>
      <c r="C57">
        <v>440942</v>
      </c>
      <c r="D57" s="1" t="s">
        <v>299</v>
      </c>
      <c r="E57" s="1" t="s">
        <v>262</v>
      </c>
      <c r="F57" s="1">
        <f>LOOKUP(products_b_import__2[[#This Row],[ProductType]],Таблица13_2[Name],Таблица13_2[ID])</f>
        <v>3</v>
      </c>
      <c r="G57" s="1" t="s">
        <v>154</v>
      </c>
      <c r="H57">
        <v>3</v>
      </c>
      <c r="I57" s="1" t="s">
        <v>161</v>
      </c>
    </row>
    <row r="58" spans="1:9" x14ac:dyDescent="0.25">
      <c r="A58" s="1">
        <v>57</v>
      </c>
      <c r="B58" s="1" t="s">
        <v>203</v>
      </c>
      <c r="C58">
        <v>449401</v>
      </c>
      <c r="D58" s="1" t="s">
        <v>303</v>
      </c>
      <c r="E58" s="1" t="s">
        <v>262</v>
      </c>
      <c r="F58" s="1">
        <f>LOOKUP(products_b_import__2[[#This Row],[ProductType]],Таблица13_2[Name],Таблица13_2[ID])</f>
        <v>3</v>
      </c>
      <c r="G58" s="1" t="s">
        <v>154</v>
      </c>
      <c r="H58">
        <v>5</v>
      </c>
      <c r="I58" s="1" t="s">
        <v>193</v>
      </c>
    </row>
    <row r="59" spans="1:9" x14ac:dyDescent="0.25">
      <c r="A59" s="1">
        <v>58</v>
      </c>
      <c r="B59" s="1" t="s">
        <v>20</v>
      </c>
      <c r="C59">
        <v>431234</v>
      </c>
      <c r="D59" s="1" t="s">
        <v>307</v>
      </c>
      <c r="E59" s="1" t="s">
        <v>208</v>
      </c>
      <c r="F59" s="1">
        <f>LOOKUP(products_b_import__2[[#This Row],[ProductType]],Таблица13_2[Name],Таблица13_2[ID])</f>
        <v>3</v>
      </c>
      <c r="G59" s="1" t="s">
        <v>154</v>
      </c>
      <c r="H59">
        <v>4</v>
      </c>
      <c r="I59" s="1" t="s">
        <v>168</v>
      </c>
    </row>
    <row r="60" spans="1:9" x14ac:dyDescent="0.25">
      <c r="A60" s="1">
        <v>59</v>
      </c>
      <c r="B60" s="1" t="s">
        <v>5</v>
      </c>
      <c r="C60">
        <v>456129</v>
      </c>
      <c r="D60" s="1" t="s">
        <v>308</v>
      </c>
      <c r="E60" s="1" t="s">
        <v>209</v>
      </c>
      <c r="F60" s="1">
        <f>LOOKUP(products_b_import__2[[#This Row],[ProductType]],Таблица13_2[Name],Таблица13_2[ID])</f>
        <v>3</v>
      </c>
      <c r="G60" s="1" t="s">
        <v>154</v>
      </c>
      <c r="H60">
        <v>3</v>
      </c>
      <c r="I60" s="1" t="s">
        <v>161</v>
      </c>
    </row>
    <row r="61" spans="1:9" x14ac:dyDescent="0.25">
      <c r="A61" s="1">
        <v>60</v>
      </c>
      <c r="B61" s="1" t="s">
        <v>213</v>
      </c>
      <c r="C61">
        <v>345239</v>
      </c>
      <c r="D61" s="1" t="s">
        <v>214</v>
      </c>
      <c r="E61" s="1" t="s">
        <v>262</v>
      </c>
      <c r="F61" s="1">
        <f>LOOKUP(products_b_import__2[[#This Row],[ProductType]],Таблица13_2[Name],Таблица13_2[ID])</f>
        <v>3</v>
      </c>
      <c r="G61" s="1" t="s">
        <v>154</v>
      </c>
      <c r="H61">
        <v>1</v>
      </c>
      <c r="I61" s="1" t="s">
        <v>205</v>
      </c>
    </row>
    <row r="62" spans="1:9" x14ac:dyDescent="0.25">
      <c r="A62" s="1">
        <v>61</v>
      </c>
      <c r="B62" s="1" t="s">
        <v>21</v>
      </c>
      <c r="C62">
        <v>253218</v>
      </c>
      <c r="D62" s="1" t="s">
        <v>314</v>
      </c>
      <c r="E62" s="1" t="s">
        <v>262</v>
      </c>
      <c r="F62" s="1">
        <f>LOOKUP(products_b_import__2[[#This Row],[ProductType]],Таблица13_2[Name],Таблица13_2[ID])</f>
        <v>3</v>
      </c>
      <c r="G62" s="1" t="s">
        <v>154</v>
      </c>
      <c r="H62">
        <v>2</v>
      </c>
      <c r="I62" s="1" t="s">
        <v>224</v>
      </c>
    </row>
    <row r="63" spans="1:9" x14ac:dyDescent="0.25">
      <c r="A63" s="1">
        <v>62</v>
      </c>
      <c r="B63" s="1" t="s">
        <v>22</v>
      </c>
      <c r="C63">
        <v>240580</v>
      </c>
      <c r="D63" s="1" t="s">
        <v>317</v>
      </c>
      <c r="E63" s="1" t="s">
        <v>262</v>
      </c>
      <c r="F63" s="1">
        <f>LOOKUP(products_b_import__2[[#This Row],[ProductType]],Таблица13_2[Name],Таблица13_2[ID])</f>
        <v>3</v>
      </c>
      <c r="G63" s="1" t="s">
        <v>154</v>
      </c>
      <c r="H63">
        <v>5</v>
      </c>
      <c r="I63" s="1" t="s">
        <v>155</v>
      </c>
    </row>
    <row r="64" spans="1:9" x14ac:dyDescent="0.25">
      <c r="A64" s="1">
        <v>63</v>
      </c>
      <c r="B64" s="1" t="s">
        <v>60</v>
      </c>
      <c r="C64">
        <v>377042</v>
      </c>
      <c r="D64" s="1" t="s">
        <v>323</v>
      </c>
      <c r="E64" s="1" t="s">
        <v>233</v>
      </c>
      <c r="F64" s="1">
        <f>LOOKUP(products_b_import__2[[#This Row],[ProductType]],Таблица13_2[Name],Таблица13_2[ID])</f>
        <v>3</v>
      </c>
      <c r="G64" s="1" t="s">
        <v>154</v>
      </c>
      <c r="H64">
        <v>5</v>
      </c>
      <c r="I64" s="1" t="s">
        <v>168</v>
      </c>
    </row>
    <row r="65" spans="1:9" x14ac:dyDescent="0.25">
      <c r="A65" s="1">
        <v>64</v>
      </c>
      <c r="B65" s="1" t="s">
        <v>235</v>
      </c>
      <c r="C65">
        <v>357053</v>
      </c>
      <c r="D65" s="1" t="s">
        <v>326</v>
      </c>
      <c r="E65" s="1" t="s">
        <v>262</v>
      </c>
      <c r="F65" s="1">
        <f>LOOKUP(products_b_import__2[[#This Row],[ProductType]],Таблица13_2[Name],Таблица13_2[ID])</f>
        <v>3</v>
      </c>
      <c r="G65" s="1" t="s">
        <v>154</v>
      </c>
      <c r="H65">
        <v>5</v>
      </c>
      <c r="I65" s="1" t="s">
        <v>147</v>
      </c>
    </row>
    <row r="66" spans="1:9" x14ac:dyDescent="0.25">
      <c r="A66" s="1">
        <v>65</v>
      </c>
      <c r="B66" s="1" t="s">
        <v>248</v>
      </c>
      <c r="C66">
        <v>374263</v>
      </c>
      <c r="D66" s="1" t="s">
        <v>249</v>
      </c>
      <c r="E66" s="1" t="s">
        <v>262</v>
      </c>
      <c r="F66" s="1">
        <f>LOOKUP(products_b_import__2[[#This Row],[ProductType]],Таблица13_2[Name],Таблица13_2[ID])</f>
        <v>3</v>
      </c>
      <c r="G66" s="1" t="s">
        <v>154</v>
      </c>
      <c r="H66">
        <v>5</v>
      </c>
      <c r="I66" s="1" t="s">
        <v>168</v>
      </c>
    </row>
    <row r="67" spans="1:9" x14ac:dyDescent="0.25">
      <c r="A67" s="1">
        <v>66</v>
      </c>
      <c r="B67" s="1" t="s">
        <v>254</v>
      </c>
      <c r="C67">
        <v>446103</v>
      </c>
      <c r="D67" s="1" t="s">
        <v>339</v>
      </c>
      <c r="E67" s="1" t="s">
        <v>262</v>
      </c>
      <c r="F67" s="1">
        <f>LOOKUP(products_b_import__2[[#This Row],[ProductType]],Таблица13_2[Name],Таблица13_2[ID])</f>
        <v>3</v>
      </c>
      <c r="G67" s="1" t="s">
        <v>154</v>
      </c>
      <c r="H67">
        <v>1</v>
      </c>
      <c r="I67" s="1" t="s">
        <v>207</v>
      </c>
    </row>
    <row r="68" spans="1:9" x14ac:dyDescent="0.25">
      <c r="A68" s="1">
        <v>67</v>
      </c>
      <c r="B68" s="1" t="s">
        <v>150</v>
      </c>
      <c r="C68">
        <v>366160</v>
      </c>
      <c r="D68" s="1" t="s">
        <v>264</v>
      </c>
      <c r="E68" s="1" t="s">
        <v>151</v>
      </c>
      <c r="F68" s="1">
        <f>LOOKUP(products_b_import__2[[#This Row],[ProductType]],Таблица13_2[Name],Таблица13_2[ID])</f>
        <v>4</v>
      </c>
      <c r="G68" s="1" t="s">
        <v>152</v>
      </c>
      <c r="H68">
        <v>1</v>
      </c>
      <c r="I68" s="1" t="s">
        <v>155</v>
      </c>
    </row>
    <row r="69" spans="1:9" x14ac:dyDescent="0.25">
      <c r="A69" s="1">
        <v>68</v>
      </c>
      <c r="B69" s="1" t="s">
        <v>11</v>
      </c>
      <c r="C69">
        <v>444337</v>
      </c>
      <c r="D69" s="1" t="s">
        <v>160</v>
      </c>
      <c r="E69" s="1" t="s">
        <v>262</v>
      </c>
      <c r="F69" s="1">
        <f>LOOKUP(products_b_import__2[[#This Row],[ProductType]],Таблица13_2[Name],Таблица13_2[ID])</f>
        <v>4</v>
      </c>
      <c r="G69" s="1" t="s">
        <v>152</v>
      </c>
      <c r="H69">
        <v>4</v>
      </c>
      <c r="I69" s="1" t="s">
        <v>161</v>
      </c>
    </row>
    <row r="70" spans="1:9" x14ac:dyDescent="0.25">
      <c r="A70" s="1">
        <v>69</v>
      </c>
      <c r="B70" s="1" t="s">
        <v>13</v>
      </c>
      <c r="C70">
        <v>259488</v>
      </c>
      <c r="D70" s="1" t="s">
        <v>275</v>
      </c>
      <c r="E70" s="1" t="s">
        <v>262</v>
      </c>
      <c r="F70" s="1">
        <f>LOOKUP(products_b_import__2[[#This Row],[ProductType]],Таблица13_2[Name],Таблица13_2[ID])</f>
        <v>4</v>
      </c>
      <c r="G70" s="1" t="s">
        <v>152</v>
      </c>
      <c r="H70">
        <v>3</v>
      </c>
      <c r="I70" s="1" t="s">
        <v>224</v>
      </c>
    </row>
    <row r="71" spans="1:9" x14ac:dyDescent="0.25">
      <c r="A71" s="1">
        <v>70</v>
      </c>
      <c r="B71" s="1" t="s">
        <v>171</v>
      </c>
      <c r="C71">
        <v>382063</v>
      </c>
      <c r="D71" s="1" t="s">
        <v>277</v>
      </c>
      <c r="E71" s="1" t="s">
        <v>262</v>
      </c>
      <c r="F71" s="1">
        <f>LOOKUP(products_b_import__2[[#This Row],[ProductType]],Таблица13_2[Name],Таблица13_2[ID])</f>
        <v>4</v>
      </c>
      <c r="G71" s="1" t="s">
        <v>152</v>
      </c>
      <c r="H71">
        <v>1</v>
      </c>
      <c r="I71" s="1" t="s">
        <v>172</v>
      </c>
    </row>
    <row r="72" spans="1:9" x14ac:dyDescent="0.25">
      <c r="A72" s="1">
        <v>71</v>
      </c>
      <c r="B72" s="1" t="s">
        <v>177</v>
      </c>
      <c r="C72">
        <v>292206</v>
      </c>
      <c r="D72" s="1" t="s">
        <v>280</v>
      </c>
      <c r="E72" s="1" t="s">
        <v>262</v>
      </c>
      <c r="F72" s="1">
        <f>LOOKUP(products_b_import__2[[#This Row],[ProductType]],Таблица13_2[Name],Таблица13_2[ID])</f>
        <v>4</v>
      </c>
      <c r="G72" s="1" t="s">
        <v>152</v>
      </c>
      <c r="H72">
        <v>3</v>
      </c>
      <c r="I72" s="1" t="s">
        <v>207</v>
      </c>
    </row>
    <row r="73" spans="1:9" x14ac:dyDescent="0.25">
      <c r="A73" s="1">
        <v>72</v>
      </c>
      <c r="B73" s="1" t="s">
        <v>18</v>
      </c>
      <c r="C73">
        <v>425641</v>
      </c>
      <c r="D73" s="1" t="s">
        <v>282</v>
      </c>
      <c r="E73" s="1" t="s">
        <v>262</v>
      </c>
      <c r="F73" s="1">
        <f>LOOKUP(products_b_import__2[[#This Row],[ProductType]],Таблица13_2[Name],Таблица13_2[ID])</f>
        <v>4</v>
      </c>
      <c r="G73" s="1" t="s">
        <v>152</v>
      </c>
      <c r="H73">
        <v>2</v>
      </c>
      <c r="I73" s="1" t="s">
        <v>224</v>
      </c>
    </row>
    <row r="74" spans="1:9" x14ac:dyDescent="0.25">
      <c r="A74" s="1">
        <v>73</v>
      </c>
      <c r="B74" s="1" t="s">
        <v>182</v>
      </c>
      <c r="C74">
        <v>351062</v>
      </c>
      <c r="D74" s="1" t="s">
        <v>284</v>
      </c>
      <c r="E74" s="1" t="s">
        <v>262</v>
      </c>
      <c r="F74" s="1">
        <f>LOOKUP(products_b_import__2[[#This Row],[ProductType]],Таблица13_2[Name],Таблица13_2[ID])</f>
        <v>4</v>
      </c>
      <c r="G74" s="1" t="s">
        <v>152</v>
      </c>
      <c r="H74">
        <v>3</v>
      </c>
      <c r="I74" s="1" t="s">
        <v>205</v>
      </c>
    </row>
    <row r="75" spans="1:9" x14ac:dyDescent="0.25">
      <c r="A75" s="1">
        <v>74</v>
      </c>
      <c r="B75" s="1" t="s">
        <v>4</v>
      </c>
      <c r="C75">
        <v>400484</v>
      </c>
      <c r="D75" s="1" t="s">
        <v>291</v>
      </c>
      <c r="E75" s="1" t="s">
        <v>262</v>
      </c>
      <c r="F75" s="1">
        <f>LOOKUP(products_b_import__2[[#This Row],[ProductType]],Таблица13_2[Name],Таблица13_2[ID])</f>
        <v>4</v>
      </c>
      <c r="G75" s="1" t="s">
        <v>152</v>
      </c>
      <c r="H75">
        <v>3</v>
      </c>
      <c r="I75" s="1" t="s">
        <v>161</v>
      </c>
    </row>
    <row r="76" spans="1:9" x14ac:dyDescent="0.25">
      <c r="A76" s="1">
        <v>75</v>
      </c>
      <c r="B76" s="1" t="s">
        <v>188</v>
      </c>
      <c r="C76">
        <v>262257</v>
      </c>
      <c r="D76" s="1" t="s">
        <v>292</v>
      </c>
      <c r="E76" s="1" t="s">
        <v>262</v>
      </c>
      <c r="F76" s="1">
        <f>LOOKUP(products_b_import__2[[#This Row],[ProductType]],Таблица13_2[Name],Таблица13_2[ID])</f>
        <v>4</v>
      </c>
      <c r="G76" s="1" t="s">
        <v>152</v>
      </c>
      <c r="H76">
        <v>5</v>
      </c>
      <c r="I76" s="1" t="s">
        <v>155</v>
      </c>
    </row>
    <row r="77" spans="1:9" x14ac:dyDescent="0.25">
      <c r="A77" s="1">
        <v>76</v>
      </c>
      <c r="B77" s="1" t="s">
        <v>194</v>
      </c>
      <c r="C77">
        <v>316033</v>
      </c>
      <c r="D77" s="1" t="s">
        <v>295</v>
      </c>
      <c r="E77" s="1" t="s">
        <v>262</v>
      </c>
      <c r="F77" s="1">
        <f>LOOKUP(products_b_import__2[[#This Row],[ProductType]],Таблица13_2[Name],Таблица13_2[ID])</f>
        <v>4</v>
      </c>
      <c r="G77" s="1" t="s">
        <v>152</v>
      </c>
      <c r="H77">
        <v>1</v>
      </c>
      <c r="I77" s="1" t="s">
        <v>161</v>
      </c>
    </row>
    <row r="78" spans="1:9" x14ac:dyDescent="0.25">
      <c r="A78" s="1">
        <v>77</v>
      </c>
      <c r="B78" s="1" t="s">
        <v>200</v>
      </c>
      <c r="C78">
        <v>441239</v>
      </c>
      <c r="D78" s="1" t="s">
        <v>300</v>
      </c>
      <c r="E78" s="1" t="s">
        <v>262</v>
      </c>
      <c r="F78" s="1">
        <f>LOOKUP(products_b_import__2[[#This Row],[ProductType]],Таблица13_2[Name],Таблица13_2[ID])</f>
        <v>4</v>
      </c>
      <c r="G78" s="1" t="s">
        <v>152</v>
      </c>
      <c r="H78">
        <v>2</v>
      </c>
      <c r="I78" s="1" t="s">
        <v>193</v>
      </c>
    </row>
    <row r="79" spans="1:9" x14ac:dyDescent="0.25">
      <c r="A79" s="1">
        <v>78</v>
      </c>
      <c r="B79" s="1" t="s">
        <v>19</v>
      </c>
      <c r="C79">
        <v>400418</v>
      </c>
      <c r="D79" s="1" t="s">
        <v>210</v>
      </c>
      <c r="E79" s="1" t="s">
        <v>211</v>
      </c>
      <c r="F79" s="1">
        <f>LOOKUP(products_b_import__2[[#This Row],[ProductType]],Таблица13_2[Name],Таблица13_2[ID])</f>
        <v>4</v>
      </c>
      <c r="G79" s="1" t="s">
        <v>152</v>
      </c>
      <c r="H79">
        <v>2</v>
      </c>
      <c r="I79" s="1" t="s">
        <v>172</v>
      </c>
    </row>
    <row r="80" spans="1:9" x14ac:dyDescent="0.25">
      <c r="A80" s="1">
        <v>79</v>
      </c>
      <c r="B80" s="1" t="s">
        <v>56</v>
      </c>
      <c r="C80">
        <v>281425</v>
      </c>
      <c r="D80" s="1" t="s">
        <v>319</v>
      </c>
      <c r="E80" s="1" t="s">
        <v>223</v>
      </c>
      <c r="F80" s="1">
        <f>LOOKUP(products_b_import__2[[#This Row],[ProductType]],Таблица13_2[Name],Таблица13_2[ID])</f>
        <v>4</v>
      </c>
      <c r="G80" s="1" t="s">
        <v>152</v>
      </c>
      <c r="H80">
        <v>4</v>
      </c>
      <c r="I80" s="1" t="s">
        <v>224</v>
      </c>
    </row>
    <row r="81" spans="1:9" x14ac:dyDescent="0.25">
      <c r="A81" s="1">
        <v>80</v>
      </c>
      <c r="B81" s="1" t="s">
        <v>225</v>
      </c>
      <c r="C81">
        <v>261465</v>
      </c>
      <c r="D81" s="1" t="s">
        <v>320</v>
      </c>
      <c r="E81" s="1" t="s">
        <v>226</v>
      </c>
      <c r="F81" s="1">
        <f>LOOKUP(products_b_import__2[[#This Row],[ProductType]],Таблица13_2[Name],Таблица13_2[ID])</f>
        <v>4</v>
      </c>
      <c r="G81" s="1" t="s">
        <v>152</v>
      </c>
      <c r="H81">
        <v>5</v>
      </c>
      <c r="I81" s="1" t="s">
        <v>207</v>
      </c>
    </row>
    <row r="82" spans="1:9" x14ac:dyDescent="0.25">
      <c r="A82" s="1">
        <v>81</v>
      </c>
      <c r="B82" s="1" t="s">
        <v>53</v>
      </c>
      <c r="C82">
        <v>294441</v>
      </c>
      <c r="D82" s="1" t="s">
        <v>324</v>
      </c>
      <c r="E82" s="1" t="s">
        <v>262</v>
      </c>
      <c r="F82" s="1">
        <f>LOOKUP(products_b_import__2[[#This Row],[ProductType]],Таблица13_2[Name],Таблица13_2[ID])</f>
        <v>4</v>
      </c>
      <c r="G82" s="1" t="s">
        <v>152</v>
      </c>
      <c r="H82">
        <v>4</v>
      </c>
      <c r="I82" s="1" t="s">
        <v>142</v>
      </c>
    </row>
    <row r="83" spans="1:9" x14ac:dyDescent="0.25">
      <c r="A83" s="1">
        <v>82</v>
      </c>
      <c r="B83" s="1" t="s">
        <v>243</v>
      </c>
      <c r="C83">
        <v>403054</v>
      </c>
      <c r="D83" s="1" t="s">
        <v>328</v>
      </c>
      <c r="E83" s="1" t="s">
        <v>262</v>
      </c>
      <c r="F83" s="1">
        <f>LOOKUP(products_b_import__2[[#This Row],[ProductType]],Таблица13_2[Name],Таблица13_2[ID])</f>
        <v>4</v>
      </c>
      <c r="G83" s="1" t="s">
        <v>152</v>
      </c>
      <c r="H83">
        <v>2</v>
      </c>
      <c r="I83" s="1" t="s">
        <v>168</v>
      </c>
    </row>
    <row r="84" spans="1:9" x14ac:dyDescent="0.25">
      <c r="A84" s="1">
        <v>83</v>
      </c>
      <c r="B84" s="1" t="s">
        <v>45</v>
      </c>
      <c r="C84">
        <v>290729</v>
      </c>
      <c r="D84" s="1" t="s">
        <v>333</v>
      </c>
      <c r="E84" s="1" t="s">
        <v>262</v>
      </c>
      <c r="F84" s="1">
        <f>LOOKUP(products_b_import__2[[#This Row],[ProductType]],Таблица13_2[Name],Таблица13_2[ID])</f>
        <v>4</v>
      </c>
      <c r="G84" s="1" t="s">
        <v>152</v>
      </c>
      <c r="H84">
        <v>4</v>
      </c>
      <c r="I84" s="1" t="s">
        <v>161</v>
      </c>
    </row>
    <row r="85" spans="1:9" x14ac:dyDescent="0.25">
      <c r="A85" s="1">
        <v>84</v>
      </c>
      <c r="B85" s="1" t="s">
        <v>250</v>
      </c>
      <c r="C85">
        <v>297840</v>
      </c>
      <c r="D85" s="1" t="s">
        <v>335</v>
      </c>
      <c r="E85" s="1" t="s">
        <v>262</v>
      </c>
      <c r="F85" s="1">
        <f>LOOKUP(products_b_import__2[[#This Row],[ProductType]],Таблица13_2[Name],Таблица13_2[ID])</f>
        <v>4</v>
      </c>
      <c r="G85" s="1" t="s">
        <v>152</v>
      </c>
      <c r="H85">
        <v>4</v>
      </c>
      <c r="I85" s="1" t="s">
        <v>147</v>
      </c>
    </row>
    <row r="86" spans="1:9" x14ac:dyDescent="0.25">
      <c r="A86" s="1">
        <v>85</v>
      </c>
      <c r="B86" s="1" t="s">
        <v>7</v>
      </c>
      <c r="C86">
        <v>334385</v>
      </c>
      <c r="D86" s="1" t="s">
        <v>138</v>
      </c>
      <c r="E86" s="1" t="s">
        <v>139</v>
      </c>
      <c r="F86" s="1">
        <f>LOOKUP(products_b_import__2[[#This Row],[ProductType]],Таблица13_2[Name],Таблица13_2[ID])</f>
        <v>5</v>
      </c>
      <c r="G86" s="1" t="s">
        <v>140</v>
      </c>
      <c r="H86">
        <v>2</v>
      </c>
      <c r="I86" s="1" t="s">
        <v>224</v>
      </c>
    </row>
    <row r="87" spans="1:9" x14ac:dyDescent="0.25">
      <c r="A87" s="1">
        <v>86</v>
      </c>
      <c r="B87" s="1" t="s">
        <v>178</v>
      </c>
      <c r="C87">
        <v>418298</v>
      </c>
      <c r="D87" s="1" t="s">
        <v>179</v>
      </c>
      <c r="E87" s="1" t="s">
        <v>262</v>
      </c>
      <c r="F87" s="1">
        <f>LOOKUP(products_b_import__2[[#This Row],[ProductType]],Таблица13_2[Name],Таблица13_2[ID])</f>
        <v>5</v>
      </c>
      <c r="G87" s="1" t="s">
        <v>140</v>
      </c>
      <c r="H87">
        <v>2</v>
      </c>
      <c r="I87" s="1" t="s">
        <v>147</v>
      </c>
    </row>
    <row r="88" spans="1:9" x14ac:dyDescent="0.25">
      <c r="A88" s="1">
        <v>87</v>
      </c>
      <c r="B88" s="1" t="s">
        <v>46</v>
      </c>
      <c r="C88">
        <v>352034</v>
      </c>
      <c r="D88" s="1" t="s">
        <v>294</v>
      </c>
      <c r="E88" s="1" t="s">
        <v>262</v>
      </c>
      <c r="F88" s="1">
        <f>LOOKUP(products_b_import__2[[#This Row],[ProductType]],Таблица13_2[Name],Таблица13_2[ID])</f>
        <v>5</v>
      </c>
      <c r="G88" s="1" t="s">
        <v>140</v>
      </c>
      <c r="H88">
        <v>2</v>
      </c>
      <c r="I88" s="1" t="s">
        <v>142</v>
      </c>
    </row>
    <row r="89" spans="1:9" x14ac:dyDescent="0.25">
      <c r="A89" s="1">
        <v>88</v>
      </c>
      <c r="B89" s="1" t="s">
        <v>17</v>
      </c>
      <c r="C89">
        <v>344868</v>
      </c>
      <c r="D89" s="1" t="s">
        <v>302</v>
      </c>
      <c r="E89" s="1" t="s">
        <v>202</v>
      </c>
      <c r="F89" s="1">
        <f>LOOKUP(products_b_import__2[[#This Row],[ProductType]],Таблица13_2[Name],Таблица13_2[ID])</f>
        <v>5</v>
      </c>
      <c r="G89" s="1" t="s">
        <v>140</v>
      </c>
      <c r="H89">
        <v>1</v>
      </c>
      <c r="I89" s="1" t="s">
        <v>168</v>
      </c>
    </row>
    <row r="90" spans="1:9" x14ac:dyDescent="0.25">
      <c r="A90" s="1">
        <v>89</v>
      </c>
      <c r="B90" s="1" t="s">
        <v>42</v>
      </c>
      <c r="C90">
        <v>348651</v>
      </c>
      <c r="D90" s="1" t="s">
        <v>305</v>
      </c>
      <c r="E90" s="1" t="s">
        <v>262</v>
      </c>
      <c r="F90" s="1">
        <f>LOOKUP(products_b_import__2[[#This Row],[ProductType]],Таблица13_2[Name],Таблица13_2[ID])</f>
        <v>5</v>
      </c>
      <c r="G90" s="1" t="s">
        <v>140</v>
      </c>
      <c r="H90">
        <v>3</v>
      </c>
      <c r="I90" s="1" t="s">
        <v>205</v>
      </c>
    </row>
    <row r="91" spans="1:9" x14ac:dyDescent="0.25">
      <c r="A91" s="1">
        <v>90</v>
      </c>
      <c r="B91" s="1" t="s">
        <v>215</v>
      </c>
      <c r="C91">
        <v>373939</v>
      </c>
      <c r="D91" s="1" t="s">
        <v>310</v>
      </c>
      <c r="E91" s="1" t="s">
        <v>262</v>
      </c>
      <c r="F91" s="1">
        <f>LOOKUP(products_b_import__2[[#This Row],[ProductType]],Таблица13_2[Name],Таблица13_2[ID])</f>
        <v>5</v>
      </c>
      <c r="G91" s="1" t="s">
        <v>140</v>
      </c>
      <c r="H91">
        <v>2</v>
      </c>
      <c r="I91" s="1" t="s">
        <v>207</v>
      </c>
    </row>
    <row r="92" spans="1:9" x14ac:dyDescent="0.25">
      <c r="A92" s="1">
        <v>91</v>
      </c>
      <c r="B92" s="1" t="s">
        <v>0</v>
      </c>
      <c r="C92">
        <v>252485</v>
      </c>
      <c r="D92" s="1" t="s">
        <v>311</v>
      </c>
      <c r="E92" s="1" t="s">
        <v>216</v>
      </c>
      <c r="F92" s="1">
        <f>LOOKUP(products_b_import__2[[#This Row],[ProductType]],Таблица13_2[Name],Таблица13_2[ID])</f>
        <v>5</v>
      </c>
      <c r="G92" s="1" t="s">
        <v>140</v>
      </c>
      <c r="H92">
        <v>3</v>
      </c>
      <c r="I92" s="1" t="s">
        <v>224</v>
      </c>
    </row>
    <row r="93" spans="1:9" x14ac:dyDescent="0.25">
      <c r="A93" s="1">
        <v>92</v>
      </c>
      <c r="B93" s="1" t="s">
        <v>221</v>
      </c>
      <c r="C93">
        <v>437519</v>
      </c>
      <c r="D93" s="1" t="s">
        <v>316</v>
      </c>
      <c r="E93" s="1" t="s">
        <v>262</v>
      </c>
      <c r="F93" s="1">
        <f>LOOKUP(products_b_import__2[[#This Row],[ProductType]],Таблица13_2[Name],Таблица13_2[ID])</f>
        <v>5</v>
      </c>
      <c r="G93" s="1" t="s">
        <v>140</v>
      </c>
      <c r="H93">
        <v>1</v>
      </c>
      <c r="I93" s="1" t="s">
        <v>193</v>
      </c>
    </row>
    <row r="94" spans="1:9" x14ac:dyDescent="0.25">
      <c r="A94" s="1">
        <v>93</v>
      </c>
      <c r="B94" s="1" t="s">
        <v>44</v>
      </c>
      <c r="C94">
        <v>310212</v>
      </c>
      <c r="D94" s="1" t="s">
        <v>231</v>
      </c>
      <c r="E94" s="1" t="s">
        <v>232</v>
      </c>
      <c r="F94" s="1">
        <f>LOOKUP(products_b_import__2[[#This Row],[ProductType]],Таблица13_2[Name],Таблица13_2[ID])</f>
        <v>5</v>
      </c>
      <c r="G94" s="1" t="s">
        <v>140</v>
      </c>
      <c r="H94">
        <v>1</v>
      </c>
      <c r="I94" s="1" t="s">
        <v>193</v>
      </c>
    </row>
    <row r="95" spans="1:9" x14ac:dyDescent="0.25">
      <c r="A95" s="1">
        <v>94</v>
      </c>
      <c r="B95" s="1" t="s">
        <v>25</v>
      </c>
      <c r="C95">
        <v>332522</v>
      </c>
      <c r="D95" s="1" t="s">
        <v>325</v>
      </c>
      <c r="E95" s="1" t="s">
        <v>234</v>
      </c>
      <c r="F95" s="1">
        <f>LOOKUP(products_b_import__2[[#This Row],[ProductType]],Таблица13_2[Name],Таблица13_2[ID])</f>
        <v>5</v>
      </c>
      <c r="G95" s="1" t="s">
        <v>140</v>
      </c>
      <c r="H95">
        <v>3</v>
      </c>
      <c r="I95" s="1" t="s">
        <v>224</v>
      </c>
    </row>
    <row r="96" spans="1:9" x14ac:dyDescent="0.25">
      <c r="A96" s="1">
        <v>95</v>
      </c>
      <c r="B96" s="1" t="s">
        <v>238</v>
      </c>
      <c r="C96">
        <v>414339</v>
      </c>
      <c r="D96" s="1" t="s">
        <v>239</v>
      </c>
      <c r="E96" s="1" t="s">
        <v>262</v>
      </c>
      <c r="F96" s="1">
        <f>LOOKUP(products_b_import__2[[#This Row],[ProductType]],Таблица13_2[Name],Таблица13_2[ID])</f>
        <v>5</v>
      </c>
      <c r="G96" s="1" t="s">
        <v>140</v>
      </c>
      <c r="H96">
        <v>1</v>
      </c>
      <c r="I96" s="1" t="s">
        <v>224</v>
      </c>
    </row>
    <row r="97" spans="1:9" x14ac:dyDescent="0.25">
      <c r="A97" s="1">
        <v>96</v>
      </c>
      <c r="B97" s="1" t="s">
        <v>241</v>
      </c>
      <c r="C97">
        <v>258695</v>
      </c>
      <c r="D97" s="1" t="s">
        <v>242</v>
      </c>
      <c r="E97" s="1" t="s">
        <v>262</v>
      </c>
      <c r="F97" s="1">
        <f>LOOKUP(products_b_import__2[[#This Row],[ProductType]],Таблица13_2[Name],Таблица13_2[ID])</f>
        <v>5</v>
      </c>
      <c r="G97" s="1" t="s">
        <v>140</v>
      </c>
      <c r="H97">
        <v>1</v>
      </c>
      <c r="I97" s="1" t="s">
        <v>205</v>
      </c>
    </row>
    <row r="98" spans="1:9" x14ac:dyDescent="0.25">
      <c r="A98" s="1">
        <v>97</v>
      </c>
      <c r="B98" s="1" t="s">
        <v>246</v>
      </c>
      <c r="C98">
        <v>360424</v>
      </c>
      <c r="D98" s="1" t="s">
        <v>331</v>
      </c>
      <c r="E98" s="1" t="s">
        <v>262</v>
      </c>
      <c r="F98" s="1">
        <f>LOOKUP(products_b_import__2[[#This Row],[ProductType]],Таблица13_2[Name],Таблица13_2[ID])</f>
        <v>5</v>
      </c>
      <c r="G98" s="1" t="s">
        <v>140</v>
      </c>
      <c r="H98">
        <v>4</v>
      </c>
      <c r="I98" s="1" t="s">
        <v>207</v>
      </c>
    </row>
    <row r="99" spans="1:9" x14ac:dyDescent="0.25">
      <c r="A99" s="1">
        <v>98</v>
      </c>
      <c r="B99" s="1" t="s">
        <v>34</v>
      </c>
      <c r="C99">
        <v>330360</v>
      </c>
      <c r="D99" s="1" t="s">
        <v>334</v>
      </c>
      <c r="E99" s="1" t="s">
        <v>262</v>
      </c>
      <c r="F99" s="1">
        <f>LOOKUP(products_b_import__2[[#This Row],[ProductType]],Таблица13_2[Name],Таблица13_2[ID])</f>
        <v>5</v>
      </c>
      <c r="G99" s="1" t="s">
        <v>140</v>
      </c>
      <c r="H99">
        <v>5</v>
      </c>
      <c r="I99" s="1" t="s">
        <v>161</v>
      </c>
    </row>
    <row r="100" spans="1:9" x14ac:dyDescent="0.25">
      <c r="A100" s="1">
        <v>99</v>
      </c>
      <c r="B100" s="1" t="s">
        <v>71</v>
      </c>
      <c r="C100">
        <v>416066</v>
      </c>
      <c r="D100" s="1" t="s">
        <v>337</v>
      </c>
      <c r="E100" s="1" t="s">
        <v>262</v>
      </c>
      <c r="F100" s="1">
        <f>LOOKUP(products_b_import__2[[#This Row],[ProductType]],Таблица13_2[Name],Таблица13_2[ID])</f>
        <v>5</v>
      </c>
      <c r="G100" s="1" t="s">
        <v>140</v>
      </c>
      <c r="H100">
        <v>2</v>
      </c>
      <c r="I100" s="1" t="s">
        <v>155</v>
      </c>
    </row>
    <row r="101" spans="1:9" x14ac:dyDescent="0.25">
      <c r="A101" s="1">
        <v>100</v>
      </c>
      <c r="B101" s="1" t="s">
        <v>78</v>
      </c>
      <c r="C101">
        <v>331270</v>
      </c>
      <c r="D101" s="1" t="s">
        <v>255</v>
      </c>
      <c r="E101" s="1" t="s">
        <v>262</v>
      </c>
      <c r="F101" s="1">
        <f>LOOKUP(products_b_import__2[[#This Row],[ProductType]],Таблица13_2[Name],Таблица13_2[ID])</f>
        <v>5</v>
      </c>
      <c r="G101" s="1" t="s">
        <v>140</v>
      </c>
      <c r="H101">
        <v>4</v>
      </c>
      <c r="I101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2B68-4CF8-42EF-8AC5-6BE41BE4846E}">
  <dimension ref="A1:B6"/>
  <sheetViews>
    <sheetView workbookViewId="0"/>
  </sheetViews>
  <sheetFormatPr defaultRowHeight="15" x14ac:dyDescent="0.25"/>
  <cols>
    <col min="1" max="1" width="5.140625" bestFit="1" customWidth="1"/>
    <col min="2" max="2" width="13.28515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>
        <v>1</v>
      </c>
      <c r="B2" s="1" t="s">
        <v>141</v>
      </c>
    </row>
    <row r="3" spans="1:2" x14ac:dyDescent="0.25">
      <c r="A3">
        <v>2</v>
      </c>
      <c r="B3" s="1" t="s">
        <v>146</v>
      </c>
    </row>
    <row r="4" spans="1:2" x14ac:dyDescent="0.25">
      <c r="A4">
        <v>3</v>
      </c>
      <c r="B4" s="1" t="s">
        <v>154</v>
      </c>
    </row>
    <row r="5" spans="1:2" x14ac:dyDescent="0.25">
      <c r="A5">
        <v>4</v>
      </c>
      <c r="B5" s="1" t="s">
        <v>152</v>
      </c>
    </row>
    <row r="6" spans="1:2" x14ac:dyDescent="0.25">
      <c r="A6">
        <v>5</v>
      </c>
      <c r="B6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0CD8-0B53-44F2-9A43-439220CD226D}">
  <dimension ref="A1:B4"/>
  <sheetViews>
    <sheetView workbookViewId="0">
      <selection activeCell="B4" sqref="B4"/>
    </sheetView>
  </sheetViews>
  <sheetFormatPr defaultRowHeight="15" x14ac:dyDescent="0.25"/>
  <cols>
    <col min="1" max="1" width="5.140625" bestFit="1" customWidth="1"/>
    <col min="2" max="2" width="8.57031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>
        <v>1</v>
      </c>
      <c r="B2" s="1" t="s">
        <v>102</v>
      </c>
    </row>
    <row r="3" spans="1:2" x14ac:dyDescent="0.25">
      <c r="A3">
        <v>2</v>
      </c>
      <c r="B3" s="1" t="s">
        <v>100</v>
      </c>
    </row>
    <row r="4" spans="1:2" x14ac:dyDescent="0.25">
      <c r="A4">
        <v>3</v>
      </c>
      <c r="B4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9925-936B-48F6-AF11-BEB6F4E56412}">
  <dimension ref="A1:B5"/>
  <sheetViews>
    <sheetView workbookViewId="0">
      <selection activeCell="B5" sqref="B5"/>
    </sheetView>
  </sheetViews>
  <sheetFormatPr defaultRowHeight="15" x14ac:dyDescent="0.25"/>
  <cols>
    <col min="1" max="1" width="5.140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>
        <v>1</v>
      </c>
      <c r="B2" s="1" t="s">
        <v>99</v>
      </c>
    </row>
    <row r="3" spans="1:2" x14ac:dyDescent="0.25">
      <c r="A3">
        <v>2</v>
      </c>
      <c r="B3" s="1" t="s">
        <v>103</v>
      </c>
    </row>
    <row r="4" spans="1:2" x14ac:dyDescent="0.25">
      <c r="A4">
        <v>3</v>
      </c>
      <c r="B4" s="1" t="s">
        <v>93</v>
      </c>
    </row>
    <row r="5" spans="1:2" x14ac:dyDescent="0.25">
      <c r="A5">
        <v>4</v>
      </c>
      <c r="B5" s="1" t="s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3B91E-11B4-4060-8554-313911A46B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ProductsMaterials</vt:lpstr>
      <vt:lpstr>Materials</vt:lpstr>
      <vt:lpstr>Products</vt:lpstr>
      <vt:lpstr>ProductsTypes</vt:lpstr>
      <vt:lpstr>VolumeValues</vt:lpstr>
      <vt:lpstr>MaterialTypes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2020-11-16T14:43:39Z</dcterms:created>
  <dcterms:modified xsi:type="dcterms:W3CDTF">2021-12-15T05:19:10Z</dcterms:modified>
</cp:coreProperties>
</file>