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\Documents\GitHub\DigitalTicket\Ticket\DandiyaTicket\input\"/>
    </mc:Choice>
  </mc:AlternateContent>
  <xr:revisionPtr revIDLastSave="0" documentId="13_ncr:1_{50114FA4-B073-45C4-A44D-E88F23B13E7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nline" sheetId="1" r:id="rId1"/>
    <sheet name="For Prabhakar" sheetId="2" r:id="rId2"/>
    <sheet name="print" sheetId="13" r:id="rId3"/>
    <sheet name="Payment" sheetId="3" r:id="rId4"/>
    <sheet name="Financials" sheetId="4" r:id="rId5"/>
    <sheet name="R &amp; R" sheetId="5" r:id="rId6"/>
    <sheet name="Expenses" sheetId="6" r:id="rId7"/>
    <sheet name="Rules" sheetId="7" r:id="rId8"/>
    <sheet name="Ticket Allocation" sheetId="8" r:id="rId9"/>
    <sheet name="Detailed" sheetId="9" state="hidden" r:id="rId10"/>
    <sheet name="Sheet1" sheetId="10" state="hidden" r:id="rId11"/>
    <sheet name="Attendee Summary" sheetId="11" r:id="rId12"/>
    <sheet name="Family Tickets" sheetId="12" r:id="rId13"/>
  </sheets>
  <definedNames>
    <definedName name="_xlnm._FilterDatabase" localSheetId="11" hidden="1">'Attendee Summary'!$A$2:$E$552</definedName>
    <definedName name="_xlnm._FilterDatabase" localSheetId="9" hidden="1">Detailed!$B$3:$AB$270</definedName>
    <definedName name="_xlnm._FilterDatabase" localSheetId="0" hidden="1">Online!$A$6:$AD$316</definedName>
    <definedName name="Z_7CB489C0_B028_4B79_AE5B_57C4AC16B47F_.wvu.FilterData" localSheetId="9">Detailed!$B$3:$Y$3</definedName>
    <definedName name="Z_7CB489C0_B028_4B79_AE5B_57C4AC16B47F_.wvu.FilterData" localSheetId="1">'For Prabhakar'!#REF!</definedName>
    <definedName name="Z_7CB489C0_B028_4B79_AE5B_57C4AC16B47F_.wvu.FilterData" localSheetId="0">Online!$A$6:$X$6</definedName>
    <definedName name="Z_C219EB2F_E1E1_4D9C_9B82_F672C22BE9B2_.wvu.FilterData" localSheetId="9">Detailed!$B$3:$Y$3</definedName>
    <definedName name="Z_C219EB2F_E1E1_4D9C_9B82_F672C22BE9B2_.wvu.FilterData" localSheetId="1">'For Prabhakar'!#REF!</definedName>
    <definedName name="Z_C219EB2F_E1E1_4D9C_9B82_F672C22BE9B2_.wvu.FilterData" localSheetId="0">Online!$A$6:$X$6</definedName>
    <definedName name="Z_CB01A82F_FED3_4479_B556_A20CFBCAFB40_.wvu.FilterData" localSheetId="9">Detailed!$B$3:$Y$3</definedName>
    <definedName name="Z_CB01A82F_FED3_4479_B556_A20CFBCAFB40_.wvu.FilterData" localSheetId="1">'For Prabhakar'!#REF!</definedName>
    <definedName name="Z_CB01A82F_FED3_4479_B556_A20CFBCAFB40_.wvu.FilterData" localSheetId="0">Online!$A$6:$X$6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85" i="2" l="1"/>
  <c r="AC185" i="2"/>
  <c r="Z185" i="2"/>
  <c r="D1" i="12"/>
  <c r="C1" i="12"/>
  <c r="D552" i="11"/>
  <c r="C552" i="11"/>
  <c r="A552" i="11"/>
  <c r="D551" i="11"/>
  <c r="C551" i="11"/>
  <c r="E551" i="11" s="1"/>
  <c r="A551" i="11"/>
  <c r="D550" i="11"/>
  <c r="C550" i="11"/>
  <c r="E550" i="11" s="1"/>
  <c r="A550" i="11"/>
  <c r="D549" i="11"/>
  <c r="C549" i="11"/>
  <c r="E549" i="11" s="1"/>
  <c r="A549" i="11"/>
  <c r="D548" i="11"/>
  <c r="C548" i="11"/>
  <c r="A548" i="11"/>
  <c r="D547" i="11"/>
  <c r="C547" i="11"/>
  <c r="E547" i="11" s="1"/>
  <c r="A547" i="11"/>
  <c r="D546" i="11"/>
  <c r="C546" i="11"/>
  <c r="E546" i="11" s="1"/>
  <c r="A546" i="11"/>
  <c r="D545" i="11"/>
  <c r="C545" i="11"/>
  <c r="E545" i="11" s="1"/>
  <c r="A545" i="11"/>
  <c r="D544" i="11"/>
  <c r="C544" i="11"/>
  <c r="A544" i="11"/>
  <c r="D543" i="11"/>
  <c r="C543" i="11"/>
  <c r="E543" i="11" s="1"/>
  <c r="A543" i="11"/>
  <c r="D542" i="11"/>
  <c r="C542" i="11"/>
  <c r="E542" i="11" s="1"/>
  <c r="A542" i="11"/>
  <c r="D541" i="11"/>
  <c r="C541" i="11"/>
  <c r="E541" i="11" s="1"/>
  <c r="A541" i="11"/>
  <c r="D540" i="11"/>
  <c r="C540" i="11"/>
  <c r="A540" i="11"/>
  <c r="D539" i="11"/>
  <c r="C539" i="11"/>
  <c r="E539" i="11" s="1"/>
  <c r="A539" i="11"/>
  <c r="D538" i="11"/>
  <c r="C538" i="11"/>
  <c r="E538" i="11" s="1"/>
  <c r="A538" i="11"/>
  <c r="D537" i="11"/>
  <c r="C537" i="11"/>
  <c r="E537" i="11" s="1"/>
  <c r="A537" i="11"/>
  <c r="D536" i="11"/>
  <c r="C536" i="11"/>
  <c r="A536" i="11"/>
  <c r="D535" i="11"/>
  <c r="C535" i="11"/>
  <c r="E535" i="11" s="1"/>
  <c r="A535" i="11"/>
  <c r="D534" i="11"/>
  <c r="C534" i="11"/>
  <c r="E534" i="11" s="1"/>
  <c r="A534" i="11"/>
  <c r="D533" i="11"/>
  <c r="C533" i="11"/>
  <c r="E533" i="11" s="1"/>
  <c r="A533" i="11"/>
  <c r="D532" i="11"/>
  <c r="C532" i="11"/>
  <c r="A532" i="11"/>
  <c r="D531" i="11"/>
  <c r="C531" i="11"/>
  <c r="E531" i="11" s="1"/>
  <c r="A531" i="11"/>
  <c r="D530" i="11"/>
  <c r="C530" i="11"/>
  <c r="E530" i="11" s="1"/>
  <c r="A530" i="11"/>
  <c r="D529" i="11"/>
  <c r="C529" i="11"/>
  <c r="E529" i="11" s="1"/>
  <c r="A529" i="11"/>
  <c r="D528" i="11"/>
  <c r="C528" i="11"/>
  <c r="A528" i="11"/>
  <c r="D527" i="11"/>
  <c r="C527" i="11"/>
  <c r="E527" i="11" s="1"/>
  <c r="A527" i="11"/>
  <c r="D526" i="11"/>
  <c r="C526" i="11"/>
  <c r="E526" i="11" s="1"/>
  <c r="A526" i="11"/>
  <c r="D525" i="11"/>
  <c r="C525" i="11"/>
  <c r="E525" i="11" s="1"/>
  <c r="A525" i="11"/>
  <c r="D524" i="11"/>
  <c r="C524" i="11"/>
  <c r="A524" i="11"/>
  <c r="D523" i="11"/>
  <c r="C523" i="11"/>
  <c r="E523" i="11" s="1"/>
  <c r="A523" i="11"/>
  <c r="D522" i="11"/>
  <c r="C522" i="11"/>
  <c r="E522" i="11" s="1"/>
  <c r="A522" i="11"/>
  <c r="D521" i="11"/>
  <c r="C521" i="11"/>
  <c r="E521" i="11" s="1"/>
  <c r="A521" i="11"/>
  <c r="D520" i="11"/>
  <c r="C520" i="11"/>
  <c r="A520" i="11"/>
  <c r="D519" i="11"/>
  <c r="C519" i="11"/>
  <c r="E519" i="11" s="1"/>
  <c r="A519" i="11"/>
  <c r="D518" i="11"/>
  <c r="C518" i="11"/>
  <c r="E518" i="11" s="1"/>
  <c r="A518" i="11"/>
  <c r="D517" i="11"/>
  <c r="C517" i="11"/>
  <c r="E517" i="11" s="1"/>
  <c r="A517" i="11"/>
  <c r="D516" i="11"/>
  <c r="C516" i="11"/>
  <c r="A516" i="11"/>
  <c r="D515" i="11"/>
  <c r="C515" i="11"/>
  <c r="E515" i="11" s="1"/>
  <c r="A515" i="11"/>
  <c r="D514" i="11"/>
  <c r="C514" i="11"/>
  <c r="E514" i="11" s="1"/>
  <c r="A514" i="11"/>
  <c r="D513" i="11"/>
  <c r="C513" i="11"/>
  <c r="E513" i="11" s="1"/>
  <c r="A513" i="11"/>
  <c r="D512" i="11"/>
  <c r="C512" i="11"/>
  <c r="A512" i="11"/>
  <c r="D511" i="11"/>
  <c r="C511" i="11"/>
  <c r="E511" i="11" s="1"/>
  <c r="A511" i="11"/>
  <c r="D510" i="11"/>
  <c r="C510" i="11"/>
  <c r="E510" i="11" s="1"/>
  <c r="A510" i="11"/>
  <c r="D509" i="11"/>
  <c r="C509" i="11"/>
  <c r="E509" i="11" s="1"/>
  <c r="A509" i="11"/>
  <c r="D508" i="11"/>
  <c r="C508" i="11"/>
  <c r="A508" i="11"/>
  <c r="D507" i="11"/>
  <c r="C507" i="11"/>
  <c r="E507" i="11" s="1"/>
  <c r="A507" i="11"/>
  <c r="D506" i="11"/>
  <c r="C506" i="11"/>
  <c r="E506" i="11" s="1"/>
  <c r="A506" i="11"/>
  <c r="D505" i="11"/>
  <c r="C505" i="11"/>
  <c r="E505" i="11" s="1"/>
  <c r="A505" i="11"/>
  <c r="D504" i="11"/>
  <c r="C504" i="11"/>
  <c r="A504" i="11"/>
  <c r="D503" i="11"/>
  <c r="C503" i="11"/>
  <c r="E503" i="11" s="1"/>
  <c r="A503" i="11"/>
  <c r="D502" i="11"/>
  <c r="C502" i="11"/>
  <c r="E502" i="11" s="1"/>
  <c r="A502" i="11"/>
  <c r="D501" i="11"/>
  <c r="C501" i="11"/>
  <c r="E501" i="11" s="1"/>
  <c r="A501" i="11"/>
  <c r="D500" i="11"/>
  <c r="C500" i="11"/>
  <c r="A500" i="11"/>
  <c r="D499" i="11"/>
  <c r="C499" i="11"/>
  <c r="E499" i="11" s="1"/>
  <c r="A499" i="11"/>
  <c r="D498" i="11"/>
  <c r="C498" i="11"/>
  <c r="E498" i="11" s="1"/>
  <c r="A498" i="11"/>
  <c r="D497" i="11"/>
  <c r="C497" i="11"/>
  <c r="E497" i="11" s="1"/>
  <c r="A497" i="11"/>
  <c r="D496" i="11"/>
  <c r="C496" i="11"/>
  <c r="A496" i="11"/>
  <c r="D495" i="11"/>
  <c r="C495" i="11"/>
  <c r="E495" i="11" s="1"/>
  <c r="A495" i="11"/>
  <c r="D494" i="11"/>
  <c r="C494" i="11"/>
  <c r="E494" i="11" s="1"/>
  <c r="A494" i="11"/>
  <c r="D493" i="11"/>
  <c r="C493" i="11"/>
  <c r="E493" i="11" s="1"/>
  <c r="A493" i="11"/>
  <c r="D492" i="11"/>
  <c r="C492" i="11"/>
  <c r="A492" i="11"/>
  <c r="D491" i="11"/>
  <c r="C491" i="11"/>
  <c r="E491" i="11" s="1"/>
  <c r="A491" i="11"/>
  <c r="D490" i="11"/>
  <c r="C490" i="11"/>
  <c r="E490" i="11" s="1"/>
  <c r="A490" i="11"/>
  <c r="D489" i="11"/>
  <c r="C489" i="11"/>
  <c r="E489" i="11" s="1"/>
  <c r="A489" i="11"/>
  <c r="D488" i="11"/>
  <c r="C488" i="11"/>
  <c r="A488" i="11"/>
  <c r="D487" i="11"/>
  <c r="C487" i="11"/>
  <c r="E487" i="11" s="1"/>
  <c r="A487" i="11"/>
  <c r="D486" i="11"/>
  <c r="C486" i="11"/>
  <c r="E486" i="11" s="1"/>
  <c r="A486" i="11"/>
  <c r="D485" i="11"/>
  <c r="C485" i="11"/>
  <c r="E485" i="11" s="1"/>
  <c r="A485" i="11"/>
  <c r="D484" i="11"/>
  <c r="C484" i="11"/>
  <c r="A484" i="11"/>
  <c r="D483" i="11"/>
  <c r="C483" i="11"/>
  <c r="E483" i="11" s="1"/>
  <c r="A483" i="11"/>
  <c r="D482" i="11"/>
  <c r="C482" i="11"/>
  <c r="E482" i="11" s="1"/>
  <c r="A482" i="11"/>
  <c r="D481" i="11"/>
  <c r="C481" i="11"/>
  <c r="E481" i="11" s="1"/>
  <c r="A481" i="11"/>
  <c r="D480" i="11"/>
  <c r="C480" i="11"/>
  <c r="A480" i="11"/>
  <c r="D479" i="11"/>
  <c r="C479" i="11"/>
  <c r="E479" i="11" s="1"/>
  <c r="A479" i="11"/>
  <c r="D478" i="11"/>
  <c r="C478" i="11"/>
  <c r="E478" i="11" s="1"/>
  <c r="A478" i="11"/>
  <c r="D477" i="11"/>
  <c r="C477" i="11"/>
  <c r="E477" i="11" s="1"/>
  <c r="A477" i="11"/>
  <c r="D476" i="11"/>
  <c r="C476" i="11"/>
  <c r="A476" i="11"/>
  <c r="D475" i="11"/>
  <c r="C475" i="11"/>
  <c r="E475" i="11" s="1"/>
  <c r="A475" i="11"/>
  <c r="D474" i="11"/>
  <c r="C474" i="11"/>
  <c r="E474" i="11" s="1"/>
  <c r="A474" i="11"/>
  <c r="D473" i="11"/>
  <c r="C473" i="11"/>
  <c r="E473" i="11" s="1"/>
  <c r="A473" i="11"/>
  <c r="D472" i="11"/>
  <c r="C472" i="11"/>
  <c r="A472" i="11"/>
  <c r="D471" i="11"/>
  <c r="C471" i="11"/>
  <c r="E471" i="11" s="1"/>
  <c r="A471" i="11"/>
  <c r="D470" i="11"/>
  <c r="C470" i="11"/>
  <c r="E470" i="11" s="1"/>
  <c r="A470" i="11"/>
  <c r="D469" i="11"/>
  <c r="C469" i="11"/>
  <c r="E469" i="11" s="1"/>
  <c r="A469" i="11"/>
  <c r="D468" i="11"/>
  <c r="C468" i="11"/>
  <c r="A468" i="11"/>
  <c r="D467" i="11"/>
  <c r="C467" i="11"/>
  <c r="A467" i="11"/>
  <c r="D466" i="11"/>
  <c r="C466" i="11"/>
  <c r="E466" i="11" s="1"/>
  <c r="A466" i="11"/>
  <c r="D465" i="11"/>
  <c r="C465" i="11"/>
  <c r="A465" i="11"/>
  <c r="D464" i="11"/>
  <c r="C464" i="11"/>
  <c r="E464" i="11" s="1"/>
  <c r="A464" i="11"/>
  <c r="D463" i="11"/>
  <c r="C463" i="11"/>
  <c r="A463" i="11"/>
  <c r="D462" i="11"/>
  <c r="C462" i="11"/>
  <c r="E462" i="11" s="1"/>
  <c r="A462" i="11"/>
  <c r="D461" i="11"/>
  <c r="C461" i="11"/>
  <c r="A461" i="11"/>
  <c r="D460" i="11"/>
  <c r="C460" i="11"/>
  <c r="E460" i="11" s="1"/>
  <c r="A460" i="11"/>
  <c r="D459" i="11"/>
  <c r="C459" i="11"/>
  <c r="A459" i="11"/>
  <c r="D458" i="11"/>
  <c r="C458" i="11"/>
  <c r="E458" i="11" s="1"/>
  <c r="A458" i="11"/>
  <c r="D457" i="11"/>
  <c r="C457" i="11"/>
  <c r="A457" i="11"/>
  <c r="D456" i="11"/>
  <c r="C456" i="11"/>
  <c r="E456" i="11" s="1"/>
  <c r="A456" i="11"/>
  <c r="D455" i="11"/>
  <c r="C455" i="11"/>
  <c r="E455" i="11" s="1"/>
  <c r="A455" i="11"/>
  <c r="D454" i="11"/>
  <c r="C454" i="11"/>
  <c r="E454" i="11" s="1"/>
  <c r="A454" i="11"/>
  <c r="D453" i="11"/>
  <c r="C453" i="11"/>
  <c r="A453" i="11"/>
  <c r="D452" i="11"/>
  <c r="C452" i="11"/>
  <c r="E452" i="11" s="1"/>
  <c r="A452" i="11"/>
  <c r="D451" i="11"/>
  <c r="C451" i="11"/>
  <c r="E451" i="11" s="1"/>
  <c r="A451" i="11"/>
  <c r="D450" i="11"/>
  <c r="C450" i="11"/>
  <c r="E450" i="11" s="1"/>
  <c r="A450" i="11"/>
  <c r="D449" i="11"/>
  <c r="C449" i="11"/>
  <c r="A449" i="11"/>
  <c r="D448" i="11"/>
  <c r="C448" i="11"/>
  <c r="E448" i="11" s="1"/>
  <c r="A448" i="11"/>
  <c r="D447" i="11"/>
  <c r="C447" i="11"/>
  <c r="E447" i="11" s="1"/>
  <c r="A447" i="11"/>
  <c r="D446" i="11"/>
  <c r="C446" i="11"/>
  <c r="E446" i="11" s="1"/>
  <c r="A446" i="11"/>
  <c r="D445" i="11"/>
  <c r="C445" i="11"/>
  <c r="A445" i="11"/>
  <c r="D444" i="11"/>
  <c r="C444" i="11"/>
  <c r="E444" i="11" s="1"/>
  <c r="A444" i="11"/>
  <c r="D443" i="11"/>
  <c r="C443" i="11"/>
  <c r="E443" i="11" s="1"/>
  <c r="A443" i="11"/>
  <c r="D442" i="11"/>
  <c r="C442" i="11"/>
  <c r="E442" i="11" s="1"/>
  <c r="A442" i="11"/>
  <c r="D441" i="11"/>
  <c r="C441" i="11"/>
  <c r="A441" i="11"/>
  <c r="D440" i="11"/>
  <c r="C440" i="11"/>
  <c r="E440" i="11" s="1"/>
  <c r="A440" i="11"/>
  <c r="D439" i="11"/>
  <c r="C439" i="11"/>
  <c r="E439" i="11" s="1"/>
  <c r="A439" i="11"/>
  <c r="D438" i="11"/>
  <c r="C438" i="11"/>
  <c r="E438" i="11" s="1"/>
  <c r="A438" i="11"/>
  <c r="D437" i="11"/>
  <c r="C437" i="11"/>
  <c r="A437" i="11"/>
  <c r="D436" i="11"/>
  <c r="C436" i="11"/>
  <c r="E436" i="11" s="1"/>
  <c r="A436" i="11"/>
  <c r="D435" i="11"/>
  <c r="C435" i="11"/>
  <c r="E435" i="11" s="1"/>
  <c r="A435" i="11"/>
  <c r="D434" i="11"/>
  <c r="C434" i="11"/>
  <c r="E434" i="11" s="1"/>
  <c r="A434" i="11"/>
  <c r="D433" i="11"/>
  <c r="C433" i="11"/>
  <c r="A433" i="11"/>
  <c r="D432" i="11"/>
  <c r="C432" i="11"/>
  <c r="E432" i="11" s="1"/>
  <c r="A432" i="11"/>
  <c r="D431" i="11"/>
  <c r="C431" i="11"/>
  <c r="E431" i="11" s="1"/>
  <c r="A431" i="11"/>
  <c r="D430" i="11"/>
  <c r="C430" i="11"/>
  <c r="E430" i="11" s="1"/>
  <c r="A430" i="11"/>
  <c r="D429" i="11"/>
  <c r="C429" i="11"/>
  <c r="A429" i="11"/>
  <c r="D428" i="11"/>
  <c r="C428" i="11"/>
  <c r="E428" i="11" s="1"/>
  <c r="A428" i="11"/>
  <c r="D427" i="11"/>
  <c r="C427" i="11"/>
  <c r="E427" i="11" s="1"/>
  <c r="A427" i="11"/>
  <c r="D426" i="11"/>
  <c r="C426" i="11"/>
  <c r="E426" i="11" s="1"/>
  <c r="A426" i="11"/>
  <c r="D425" i="11"/>
  <c r="C425" i="11"/>
  <c r="A425" i="11"/>
  <c r="D424" i="11"/>
  <c r="C424" i="11"/>
  <c r="E424" i="11" s="1"/>
  <c r="A424" i="11"/>
  <c r="D423" i="11"/>
  <c r="C423" i="11"/>
  <c r="E423" i="11" s="1"/>
  <c r="A423" i="11"/>
  <c r="D422" i="11"/>
  <c r="C422" i="11"/>
  <c r="E422" i="11" s="1"/>
  <c r="A422" i="11"/>
  <c r="D421" i="11"/>
  <c r="C421" i="11"/>
  <c r="A421" i="11"/>
  <c r="D420" i="11"/>
  <c r="C420" i="11"/>
  <c r="E420" i="11" s="1"/>
  <c r="A420" i="11"/>
  <c r="D419" i="11"/>
  <c r="C419" i="11"/>
  <c r="E419" i="11" s="1"/>
  <c r="A419" i="11"/>
  <c r="D418" i="11"/>
  <c r="C418" i="11"/>
  <c r="E418" i="11" s="1"/>
  <c r="A418" i="11"/>
  <c r="D417" i="11"/>
  <c r="C417" i="11"/>
  <c r="A417" i="11"/>
  <c r="D416" i="11"/>
  <c r="C416" i="11"/>
  <c r="E416" i="11" s="1"/>
  <c r="A416" i="11"/>
  <c r="D415" i="11"/>
  <c r="C415" i="11"/>
  <c r="A415" i="11"/>
  <c r="D414" i="11"/>
  <c r="C414" i="11"/>
  <c r="E414" i="11" s="1"/>
  <c r="A414" i="11"/>
  <c r="D413" i="11"/>
  <c r="C413" i="11"/>
  <c r="A413" i="11"/>
  <c r="D412" i="11"/>
  <c r="C412" i="11"/>
  <c r="E412" i="11" s="1"/>
  <c r="A412" i="11"/>
  <c r="D411" i="11"/>
  <c r="C411" i="11"/>
  <c r="A411" i="11"/>
  <c r="D410" i="11"/>
  <c r="C410" i="11"/>
  <c r="E410" i="11" s="1"/>
  <c r="A410" i="11"/>
  <c r="D409" i="11"/>
  <c r="C409" i="11"/>
  <c r="A409" i="11"/>
  <c r="D408" i="11"/>
  <c r="C408" i="11"/>
  <c r="E408" i="11" s="1"/>
  <c r="A408" i="11"/>
  <c r="D407" i="11"/>
  <c r="C407" i="11"/>
  <c r="A407" i="11"/>
  <c r="D406" i="11"/>
  <c r="C406" i="11"/>
  <c r="E406" i="11" s="1"/>
  <c r="A406" i="11"/>
  <c r="D405" i="11"/>
  <c r="C405" i="11"/>
  <c r="A405" i="11"/>
  <c r="D404" i="11"/>
  <c r="C404" i="11"/>
  <c r="E404" i="11" s="1"/>
  <c r="A404" i="11"/>
  <c r="D403" i="11"/>
  <c r="C403" i="11"/>
  <c r="A403" i="11"/>
  <c r="D402" i="11"/>
  <c r="C402" i="11"/>
  <c r="E402" i="11" s="1"/>
  <c r="A402" i="11"/>
  <c r="D401" i="11"/>
  <c r="C401" i="11"/>
  <c r="A401" i="11"/>
  <c r="D400" i="11"/>
  <c r="C400" i="11"/>
  <c r="E400" i="11" s="1"/>
  <c r="A400" i="11"/>
  <c r="D399" i="11"/>
  <c r="C399" i="11"/>
  <c r="A399" i="11"/>
  <c r="D398" i="11"/>
  <c r="C398" i="11"/>
  <c r="E398" i="11" s="1"/>
  <c r="A398" i="11"/>
  <c r="D397" i="11"/>
  <c r="C397" i="11"/>
  <c r="A397" i="11"/>
  <c r="D396" i="11"/>
  <c r="C396" i="11"/>
  <c r="E396" i="11" s="1"/>
  <c r="A396" i="11"/>
  <c r="D395" i="11"/>
  <c r="C395" i="11"/>
  <c r="A395" i="11"/>
  <c r="D394" i="11"/>
  <c r="C394" i="11"/>
  <c r="E394" i="11" s="1"/>
  <c r="A394" i="11"/>
  <c r="D393" i="11"/>
  <c r="C393" i="11"/>
  <c r="A393" i="11"/>
  <c r="D392" i="11"/>
  <c r="C392" i="11"/>
  <c r="E392" i="11" s="1"/>
  <c r="A392" i="11"/>
  <c r="D391" i="11"/>
  <c r="C391" i="11"/>
  <c r="A391" i="11"/>
  <c r="D390" i="11"/>
  <c r="C390" i="11"/>
  <c r="E390" i="11" s="1"/>
  <c r="A390" i="11"/>
  <c r="D389" i="11"/>
  <c r="C389" i="11"/>
  <c r="A389" i="11"/>
  <c r="D388" i="11"/>
  <c r="C388" i="11"/>
  <c r="E388" i="11" s="1"/>
  <c r="A388" i="11"/>
  <c r="D387" i="11"/>
  <c r="C387" i="11"/>
  <c r="A387" i="11"/>
  <c r="D386" i="11"/>
  <c r="C386" i="11"/>
  <c r="E386" i="11" s="1"/>
  <c r="A386" i="11"/>
  <c r="D385" i="11"/>
  <c r="C385" i="11"/>
  <c r="A385" i="11"/>
  <c r="D384" i="11"/>
  <c r="C384" i="11"/>
  <c r="E384" i="11" s="1"/>
  <c r="A384" i="11"/>
  <c r="D383" i="11"/>
  <c r="C383" i="11"/>
  <c r="E383" i="11" s="1"/>
  <c r="A383" i="11"/>
  <c r="D382" i="11"/>
  <c r="C382" i="11"/>
  <c r="A382" i="11"/>
  <c r="D381" i="11"/>
  <c r="C381" i="11"/>
  <c r="A381" i="11"/>
  <c r="D380" i="11"/>
  <c r="C380" i="11"/>
  <c r="E380" i="11" s="1"/>
  <c r="A380" i="11"/>
  <c r="D379" i="11"/>
  <c r="C379" i="11"/>
  <c r="E379" i="11" s="1"/>
  <c r="A379" i="11"/>
  <c r="D378" i="11"/>
  <c r="C378" i="11"/>
  <c r="A378" i="11"/>
  <c r="D377" i="11"/>
  <c r="C377" i="11"/>
  <c r="A377" i="11"/>
  <c r="D376" i="11"/>
  <c r="C376" i="11"/>
  <c r="E376" i="11" s="1"/>
  <c r="A376" i="11"/>
  <c r="D375" i="11"/>
  <c r="C375" i="11"/>
  <c r="E375" i="11" s="1"/>
  <c r="A375" i="11"/>
  <c r="D374" i="11"/>
  <c r="C374" i="11"/>
  <c r="A374" i="11"/>
  <c r="D373" i="11"/>
  <c r="C373" i="11"/>
  <c r="A373" i="11"/>
  <c r="D372" i="11"/>
  <c r="C372" i="11"/>
  <c r="E372" i="11" s="1"/>
  <c r="A372" i="11"/>
  <c r="D371" i="11"/>
  <c r="C371" i="11"/>
  <c r="E371" i="11" s="1"/>
  <c r="A371" i="11"/>
  <c r="D370" i="11"/>
  <c r="C370" i="11"/>
  <c r="A370" i="11"/>
  <c r="D369" i="11"/>
  <c r="C369" i="11"/>
  <c r="A369" i="11"/>
  <c r="D368" i="11"/>
  <c r="C368" i="11"/>
  <c r="E368" i="11" s="1"/>
  <c r="A368" i="11"/>
  <c r="D367" i="11"/>
  <c r="C367" i="11"/>
  <c r="E367" i="11" s="1"/>
  <c r="A367" i="11"/>
  <c r="D366" i="11"/>
  <c r="C366" i="11"/>
  <c r="A366" i="11"/>
  <c r="D365" i="11"/>
  <c r="C365" i="11"/>
  <c r="A365" i="11"/>
  <c r="D364" i="11"/>
  <c r="C364" i="11"/>
  <c r="E364" i="11" s="1"/>
  <c r="A364" i="11"/>
  <c r="D363" i="11"/>
  <c r="C363" i="11"/>
  <c r="E363" i="11" s="1"/>
  <c r="A363" i="11"/>
  <c r="D362" i="11"/>
  <c r="C362" i="11"/>
  <c r="A362" i="11"/>
  <c r="D361" i="11"/>
  <c r="C361" i="11"/>
  <c r="A361" i="11"/>
  <c r="D360" i="11"/>
  <c r="C360" i="11"/>
  <c r="E360" i="11" s="1"/>
  <c r="A360" i="11"/>
  <c r="D359" i="11"/>
  <c r="C359" i="11"/>
  <c r="E359" i="11" s="1"/>
  <c r="A359" i="11"/>
  <c r="D358" i="11"/>
  <c r="C358" i="11"/>
  <c r="A358" i="11"/>
  <c r="D357" i="11"/>
  <c r="C357" i="11"/>
  <c r="A357" i="11"/>
  <c r="D356" i="11"/>
  <c r="C356" i="11"/>
  <c r="E356" i="11" s="1"/>
  <c r="A356" i="11"/>
  <c r="D355" i="11"/>
  <c r="C355" i="11"/>
  <c r="E355" i="11" s="1"/>
  <c r="A355" i="11"/>
  <c r="D354" i="11"/>
  <c r="C354" i="11"/>
  <c r="A354" i="11"/>
  <c r="D353" i="11"/>
  <c r="C353" i="11"/>
  <c r="A353" i="11"/>
  <c r="D352" i="11"/>
  <c r="C352" i="11"/>
  <c r="E352" i="11" s="1"/>
  <c r="A352" i="11"/>
  <c r="D351" i="11"/>
  <c r="C351" i="11"/>
  <c r="E351" i="11" s="1"/>
  <c r="A351" i="11"/>
  <c r="D350" i="11"/>
  <c r="C350" i="11"/>
  <c r="A350" i="11"/>
  <c r="D349" i="11"/>
  <c r="C349" i="11"/>
  <c r="A349" i="11"/>
  <c r="D348" i="11"/>
  <c r="C348" i="11"/>
  <c r="E348" i="11" s="1"/>
  <c r="A348" i="11"/>
  <c r="D347" i="11"/>
  <c r="C347" i="11"/>
  <c r="A347" i="11"/>
  <c r="D346" i="11"/>
  <c r="C346" i="11"/>
  <c r="E346" i="11" s="1"/>
  <c r="A346" i="11"/>
  <c r="D345" i="11"/>
  <c r="C345" i="11"/>
  <c r="A345" i="11"/>
  <c r="D344" i="11"/>
  <c r="C344" i="11"/>
  <c r="E344" i="11" s="1"/>
  <c r="A344" i="11"/>
  <c r="D343" i="11"/>
  <c r="C343" i="11"/>
  <c r="A343" i="11"/>
  <c r="D342" i="11"/>
  <c r="C342" i="11"/>
  <c r="A342" i="11"/>
  <c r="D341" i="11"/>
  <c r="C341" i="11"/>
  <c r="E341" i="11" s="1"/>
  <c r="A341" i="11"/>
  <c r="D340" i="11"/>
  <c r="C340" i="11"/>
  <c r="E340" i="11" s="1"/>
  <c r="A340" i="11"/>
  <c r="D339" i="11"/>
  <c r="C339" i="11"/>
  <c r="A339" i="11"/>
  <c r="D338" i="11"/>
  <c r="C338" i="11"/>
  <c r="A338" i="11"/>
  <c r="D337" i="11"/>
  <c r="C337" i="11"/>
  <c r="E337" i="11" s="1"/>
  <c r="A337" i="11"/>
  <c r="D336" i="11"/>
  <c r="C336" i="11"/>
  <c r="E336" i="11" s="1"/>
  <c r="A336" i="11"/>
  <c r="D335" i="11"/>
  <c r="C335" i="11"/>
  <c r="A335" i="11"/>
  <c r="D334" i="11"/>
  <c r="C334" i="11"/>
  <c r="A334" i="11"/>
  <c r="D333" i="11"/>
  <c r="C333" i="11"/>
  <c r="E333" i="11" s="1"/>
  <c r="A333" i="11"/>
  <c r="D332" i="11"/>
  <c r="C332" i="11"/>
  <c r="E332" i="11" s="1"/>
  <c r="A332" i="11"/>
  <c r="D331" i="11"/>
  <c r="C331" i="11"/>
  <c r="A331" i="11"/>
  <c r="D330" i="11"/>
  <c r="C330" i="11"/>
  <c r="A330" i="11"/>
  <c r="D329" i="11"/>
  <c r="C329" i="11"/>
  <c r="E329" i="11" s="1"/>
  <c r="A329" i="11"/>
  <c r="D328" i="11"/>
  <c r="C328" i="11"/>
  <c r="E328" i="11" s="1"/>
  <c r="A328" i="11"/>
  <c r="D327" i="11"/>
  <c r="C327" i="11"/>
  <c r="A327" i="11"/>
  <c r="D326" i="11"/>
  <c r="C326" i="11"/>
  <c r="A326" i="11"/>
  <c r="D325" i="11"/>
  <c r="C325" i="11"/>
  <c r="E325" i="11" s="1"/>
  <c r="A325" i="11"/>
  <c r="D324" i="11"/>
  <c r="C324" i="11"/>
  <c r="E324" i="11" s="1"/>
  <c r="A324" i="11"/>
  <c r="D323" i="11"/>
  <c r="C323" i="11"/>
  <c r="A323" i="11"/>
  <c r="D322" i="11"/>
  <c r="C322" i="11"/>
  <c r="A322" i="11"/>
  <c r="D321" i="11"/>
  <c r="C321" i="11"/>
  <c r="E321" i="11" s="1"/>
  <c r="A321" i="11"/>
  <c r="D320" i="11"/>
  <c r="C320" i="11"/>
  <c r="E320" i="11" s="1"/>
  <c r="A320" i="11"/>
  <c r="D319" i="11"/>
  <c r="C319" i="11"/>
  <c r="A319" i="11"/>
  <c r="E318" i="11"/>
  <c r="D318" i="11"/>
  <c r="C318" i="11"/>
  <c r="A318" i="11"/>
  <c r="E317" i="11"/>
  <c r="D317" i="11"/>
  <c r="C317" i="11"/>
  <c r="A317" i="11"/>
  <c r="E316" i="11"/>
  <c r="D316" i="11"/>
  <c r="C316" i="11"/>
  <c r="A316" i="11"/>
  <c r="E315" i="11"/>
  <c r="D315" i="11"/>
  <c r="C315" i="11"/>
  <c r="A315" i="11"/>
  <c r="E314" i="11"/>
  <c r="D314" i="11"/>
  <c r="C314" i="11"/>
  <c r="A314" i="11"/>
  <c r="D313" i="11"/>
  <c r="E313" i="11" s="1"/>
  <c r="C313" i="11"/>
  <c r="A313" i="11"/>
  <c r="D312" i="11"/>
  <c r="C312" i="11"/>
  <c r="A312" i="11"/>
  <c r="D311" i="11"/>
  <c r="C311" i="11"/>
  <c r="E311" i="11" s="1"/>
  <c r="A311" i="11"/>
  <c r="D310" i="11"/>
  <c r="C310" i="11"/>
  <c r="E310" i="11" s="1"/>
  <c r="A310" i="11"/>
  <c r="D309" i="11"/>
  <c r="C309" i="11"/>
  <c r="E309" i="11" s="1"/>
  <c r="A309" i="11"/>
  <c r="D308" i="11"/>
  <c r="C308" i="11"/>
  <c r="A308" i="11"/>
  <c r="D307" i="11"/>
  <c r="C307" i="11"/>
  <c r="E307" i="11" s="1"/>
  <c r="A307" i="11"/>
  <c r="D306" i="11"/>
  <c r="C306" i="11"/>
  <c r="E306" i="11" s="1"/>
  <c r="A306" i="11"/>
  <c r="D305" i="11"/>
  <c r="C305" i="11"/>
  <c r="E305" i="11" s="1"/>
  <c r="A305" i="11"/>
  <c r="D304" i="11"/>
  <c r="C304" i="11"/>
  <c r="A304" i="11"/>
  <c r="D303" i="11"/>
  <c r="C303" i="11"/>
  <c r="E303" i="11" s="1"/>
  <c r="A303" i="11"/>
  <c r="D302" i="11"/>
  <c r="C302" i="11"/>
  <c r="E302" i="11" s="1"/>
  <c r="A302" i="11"/>
  <c r="D301" i="11"/>
  <c r="C301" i="11"/>
  <c r="E301" i="11" s="1"/>
  <c r="A301" i="11"/>
  <c r="D300" i="11"/>
  <c r="C300" i="11"/>
  <c r="A300" i="11"/>
  <c r="D299" i="11"/>
  <c r="C299" i="11"/>
  <c r="E299" i="11" s="1"/>
  <c r="A299" i="11"/>
  <c r="D298" i="11"/>
  <c r="C298" i="11"/>
  <c r="E298" i="11" s="1"/>
  <c r="A298" i="11"/>
  <c r="D297" i="11"/>
  <c r="C297" i="11"/>
  <c r="E297" i="11" s="1"/>
  <c r="A297" i="11"/>
  <c r="D296" i="11"/>
  <c r="C296" i="11"/>
  <c r="A296" i="11"/>
  <c r="D295" i="11"/>
  <c r="C295" i="11"/>
  <c r="E295" i="11" s="1"/>
  <c r="A295" i="11"/>
  <c r="D294" i="11"/>
  <c r="C294" i="11"/>
  <c r="E294" i="11" s="1"/>
  <c r="A294" i="11"/>
  <c r="D293" i="11"/>
  <c r="C293" i="11"/>
  <c r="E293" i="11" s="1"/>
  <c r="A293" i="11"/>
  <c r="D292" i="11"/>
  <c r="C292" i="11"/>
  <c r="A292" i="11"/>
  <c r="D291" i="11"/>
  <c r="C291" i="11"/>
  <c r="E291" i="11" s="1"/>
  <c r="A291" i="11"/>
  <c r="D290" i="11"/>
  <c r="C290" i="11"/>
  <c r="E290" i="11" s="1"/>
  <c r="A290" i="11"/>
  <c r="D289" i="11"/>
  <c r="C289" i="11"/>
  <c r="E289" i="11" s="1"/>
  <c r="A289" i="11"/>
  <c r="D288" i="11"/>
  <c r="C288" i="11"/>
  <c r="A288" i="11"/>
  <c r="D287" i="11"/>
  <c r="C287" i="11"/>
  <c r="E287" i="11" s="1"/>
  <c r="A287" i="11"/>
  <c r="D286" i="11"/>
  <c r="C286" i="11"/>
  <c r="E286" i="11" s="1"/>
  <c r="A286" i="11"/>
  <c r="D285" i="11"/>
  <c r="C285" i="11"/>
  <c r="E285" i="11" s="1"/>
  <c r="A285" i="11"/>
  <c r="D284" i="11"/>
  <c r="C284" i="11"/>
  <c r="A284" i="11"/>
  <c r="D283" i="11"/>
  <c r="C283" i="11"/>
  <c r="E283" i="11" s="1"/>
  <c r="A283" i="11"/>
  <c r="D282" i="11"/>
  <c r="C282" i="11"/>
  <c r="E282" i="11" s="1"/>
  <c r="A282" i="11"/>
  <c r="D281" i="11"/>
  <c r="C281" i="11"/>
  <c r="E281" i="11" s="1"/>
  <c r="A281" i="11"/>
  <c r="D280" i="11"/>
  <c r="C280" i="11"/>
  <c r="A280" i="11"/>
  <c r="D279" i="11"/>
  <c r="C279" i="11"/>
  <c r="E279" i="11" s="1"/>
  <c r="A279" i="11"/>
  <c r="D278" i="11"/>
  <c r="C278" i="11"/>
  <c r="E278" i="11" s="1"/>
  <c r="A278" i="11"/>
  <c r="D277" i="11"/>
  <c r="C277" i="11"/>
  <c r="E277" i="11" s="1"/>
  <c r="A277" i="11"/>
  <c r="D276" i="11"/>
  <c r="C276" i="11"/>
  <c r="A276" i="11"/>
  <c r="D275" i="11"/>
  <c r="C275" i="11"/>
  <c r="E275" i="11" s="1"/>
  <c r="A275" i="11"/>
  <c r="D274" i="11"/>
  <c r="C274" i="11"/>
  <c r="E274" i="11" s="1"/>
  <c r="A274" i="11"/>
  <c r="D273" i="11"/>
  <c r="C273" i="11"/>
  <c r="E273" i="11" s="1"/>
  <c r="A273" i="11"/>
  <c r="D272" i="11"/>
  <c r="C272" i="11"/>
  <c r="A272" i="11"/>
  <c r="D271" i="11"/>
  <c r="C271" i="11"/>
  <c r="E271" i="11" s="1"/>
  <c r="A271" i="11"/>
  <c r="D270" i="11"/>
  <c r="C270" i="11"/>
  <c r="E270" i="11" s="1"/>
  <c r="A270" i="11"/>
  <c r="D269" i="11"/>
  <c r="C269" i="11"/>
  <c r="E269" i="11" s="1"/>
  <c r="A269" i="11"/>
  <c r="D268" i="11"/>
  <c r="C268" i="11"/>
  <c r="A268" i="11"/>
  <c r="D267" i="11"/>
  <c r="C267" i="11"/>
  <c r="E267" i="11" s="1"/>
  <c r="A267" i="11"/>
  <c r="D266" i="11"/>
  <c r="C266" i="11"/>
  <c r="E266" i="11" s="1"/>
  <c r="A266" i="11"/>
  <c r="D265" i="11"/>
  <c r="C265" i="11"/>
  <c r="E265" i="11" s="1"/>
  <c r="A265" i="11"/>
  <c r="D264" i="11"/>
  <c r="C264" i="11"/>
  <c r="A264" i="11"/>
  <c r="D263" i="11"/>
  <c r="C263" i="11"/>
  <c r="E263" i="11" s="1"/>
  <c r="A263" i="11"/>
  <c r="D262" i="11"/>
  <c r="C262" i="11"/>
  <c r="E262" i="11" s="1"/>
  <c r="A262" i="11"/>
  <c r="D261" i="11"/>
  <c r="C261" i="11"/>
  <c r="E261" i="11" s="1"/>
  <c r="A261" i="11"/>
  <c r="D260" i="11"/>
  <c r="C260" i="11"/>
  <c r="A260" i="11"/>
  <c r="D259" i="11"/>
  <c r="C259" i="11"/>
  <c r="E259" i="11" s="1"/>
  <c r="A259" i="11"/>
  <c r="D258" i="11"/>
  <c r="C258" i="11"/>
  <c r="E258" i="11" s="1"/>
  <c r="A258" i="11"/>
  <c r="D257" i="11"/>
  <c r="C257" i="11"/>
  <c r="E257" i="11" s="1"/>
  <c r="A257" i="11"/>
  <c r="D256" i="11"/>
  <c r="C256" i="11"/>
  <c r="A256" i="11"/>
  <c r="D255" i="11"/>
  <c r="C255" i="11"/>
  <c r="E255" i="11" s="1"/>
  <c r="A255" i="11"/>
  <c r="D254" i="11"/>
  <c r="C254" i="11"/>
  <c r="E254" i="11" s="1"/>
  <c r="A254" i="11"/>
  <c r="D253" i="11"/>
  <c r="C253" i="11"/>
  <c r="E253" i="11" s="1"/>
  <c r="A253" i="11"/>
  <c r="D252" i="11"/>
  <c r="C252" i="11"/>
  <c r="A252" i="11"/>
  <c r="D251" i="11"/>
  <c r="C251" i="11"/>
  <c r="E251" i="11" s="1"/>
  <c r="A251" i="11"/>
  <c r="D250" i="11"/>
  <c r="C250" i="11"/>
  <c r="E250" i="11" s="1"/>
  <c r="A250" i="11"/>
  <c r="D249" i="11"/>
  <c r="C249" i="11"/>
  <c r="E249" i="11" s="1"/>
  <c r="A249" i="11"/>
  <c r="D248" i="11"/>
  <c r="C248" i="11"/>
  <c r="A248" i="11"/>
  <c r="D247" i="11"/>
  <c r="C247" i="11"/>
  <c r="E247" i="11" s="1"/>
  <c r="A247" i="11"/>
  <c r="D246" i="11"/>
  <c r="C246" i="11"/>
  <c r="E246" i="11" s="1"/>
  <c r="A246" i="11"/>
  <c r="D245" i="11"/>
  <c r="C245" i="11"/>
  <c r="E245" i="11" s="1"/>
  <c r="A245" i="11"/>
  <c r="D244" i="11"/>
  <c r="C244" i="11"/>
  <c r="A244" i="11"/>
  <c r="D243" i="11"/>
  <c r="C243" i="11"/>
  <c r="E243" i="11" s="1"/>
  <c r="A243" i="11"/>
  <c r="D242" i="11"/>
  <c r="C242" i="11"/>
  <c r="E242" i="11" s="1"/>
  <c r="A242" i="11"/>
  <c r="D241" i="11"/>
  <c r="C241" i="11"/>
  <c r="E241" i="11" s="1"/>
  <c r="A241" i="11"/>
  <c r="D240" i="11"/>
  <c r="C240" i="11"/>
  <c r="A240" i="11"/>
  <c r="D239" i="11"/>
  <c r="C239" i="11"/>
  <c r="E239" i="11" s="1"/>
  <c r="A239" i="11"/>
  <c r="D238" i="11"/>
  <c r="C238" i="11"/>
  <c r="E238" i="11" s="1"/>
  <c r="A238" i="11"/>
  <c r="D237" i="11"/>
  <c r="C237" i="11"/>
  <c r="E237" i="11" s="1"/>
  <c r="A237" i="11"/>
  <c r="D236" i="11"/>
  <c r="C236" i="11"/>
  <c r="A236" i="11"/>
  <c r="D235" i="11"/>
  <c r="C235" i="11"/>
  <c r="E235" i="11" s="1"/>
  <c r="A235" i="11"/>
  <c r="D234" i="11"/>
  <c r="C234" i="11"/>
  <c r="E234" i="11" s="1"/>
  <c r="A234" i="11"/>
  <c r="D233" i="11"/>
  <c r="C233" i="11"/>
  <c r="E233" i="11" s="1"/>
  <c r="A233" i="11"/>
  <c r="D232" i="11"/>
  <c r="C232" i="11"/>
  <c r="A232" i="11"/>
  <c r="D231" i="11"/>
  <c r="C231" i="11"/>
  <c r="E231" i="11" s="1"/>
  <c r="A231" i="11"/>
  <c r="D230" i="11"/>
  <c r="C230" i="11"/>
  <c r="E230" i="11" s="1"/>
  <c r="A230" i="11"/>
  <c r="D229" i="11"/>
  <c r="C229" i="11"/>
  <c r="E229" i="11" s="1"/>
  <c r="A229" i="11"/>
  <c r="D228" i="11"/>
  <c r="C228" i="11"/>
  <c r="A228" i="11"/>
  <c r="D227" i="11"/>
  <c r="C227" i="11"/>
  <c r="E227" i="11" s="1"/>
  <c r="A227" i="11"/>
  <c r="D226" i="11"/>
  <c r="C226" i="11"/>
  <c r="E226" i="11" s="1"/>
  <c r="A226" i="11"/>
  <c r="D225" i="11"/>
  <c r="C225" i="11"/>
  <c r="E225" i="11" s="1"/>
  <c r="A225" i="11"/>
  <c r="D224" i="11"/>
  <c r="C224" i="11"/>
  <c r="A224" i="11"/>
  <c r="D223" i="11"/>
  <c r="C223" i="11"/>
  <c r="E223" i="11" s="1"/>
  <c r="A223" i="11"/>
  <c r="D222" i="11"/>
  <c r="C222" i="11"/>
  <c r="E222" i="11" s="1"/>
  <c r="A222" i="11"/>
  <c r="D221" i="11"/>
  <c r="C221" i="11"/>
  <c r="E221" i="11" s="1"/>
  <c r="A221" i="11"/>
  <c r="D220" i="11"/>
  <c r="C220" i="11"/>
  <c r="A220" i="11"/>
  <c r="D219" i="11"/>
  <c r="C219" i="11"/>
  <c r="E219" i="11" s="1"/>
  <c r="A219" i="11"/>
  <c r="D218" i="11"/>
  <c r="C218" i="11"/>
  <c r="E218" i="11" s="1"/>
  <c r="A218" i="11"/>
  <c r="D217" i="11"/>
  <c r="C217" i="11"/>
  <c r="E217" i="11" s="1"/>
  <c r="A217" i="11"/>
  <c r="D216" i="11"/>
  <c r="C216" i="11"/>
  <c r="A216" i="11"/>
  <c r="D215" i="11"/>
  <c r="C215" i="11"/>
  <c r="E215" i="11" s="1"/>
  <c r="A215" i="11"/>
  <c r="D214" i="11"/>
  <c r="C214" i="11"/>
  <c r="E214" i="11" s="1"/>
  <c r="A214" i="11"/>
  <c r="D213" i="11"/>
  <c r="C213" i="11"/>
  <c r="E213" i="11" s="1"/>
  <c r="A213" i="11"/>
  <c r="D212" i="11"/>
  <c r="C212" i="11"/>
  <c r="A212" i="11"/>
  <c r="D211" i="11"/>
  <c r="C211" i="11"/>
  <c r="E211" i="11" s="1"/>
  <c r="A211" i="11"/>
  <c r="D210" i="11"/>
  <c r="C210" i="11"/>
  <c r="E210" i="11" s="1"/>
  <c r="A210" i="11"/>
  <c r="D209" i="11"/>
  <c r="C209" i="11"/>
  <c r="E209" i="11" s="1"/>
  <c r="A209" i="11"/>
  <c r="D208" i="11"/>
  <c r="C208" i="11"/>
  <c r="A208" i="11"/>
  <c r="D207" i="11"/>
  <c r="C207" i="11"/>
  <c r="E207" i="11" s="1"/>
  <c r="A207" i="11"/>
  <c r="D206" i="11"/>
  <c r="C206" i="11"/>
  <c r="E206" i="11" s="1"/>
  <c r="A206" i="11"/>
  <c r="D205" i="11"/>
  <c r="C205" i="11"/>
  <c r="E205" i="11" s="1"/>
  <c r="A205" i="11"/>
  <c r="D204" i="11"/>
  <c r="C204" i="11"/>
  <c r="A204" i="11"/>
  <c r="D203" i="11"/>
  <c r="C203" i="11"/>
  <c r="E203" i="11" s="1"/>
  <c r="A203" i="11"/>
  <c r="D202" i="11"/>
  <c r="C202" i="11"/>
  <c r="E202" i="11" s="1"/>
  <c r="A202" i="11"/>
  <c r="D201" i="11"/>
  <c r="C201" i="11"/>
  <c r="E201" i="11" s="1"/>
  <c r="A201" i="11"/>
  <c r="D200" i="11"/>
  <c r="C200" i="11"/>
  <c r="A200" i="11"/>
  <c r="D199" i="11"/>
  <c r="C199" i="11"/>
  <c r="E199" i="11" s="1"/>
  <c r="A199" i="11"/>
  <c r="D198" i="11"/>
  <c r="C198" i="11"/>
  <c r="E198" i="11" s="1"/>
  <c r="A198" i="11"/>
  <c r="D197" i="11"/>
  <c r="C197" i="11"/>
  <c r="E197" i="11" s="1"/>
  <c r="A197" i="11"/>
  <c r="D196" i="11"/>
  <c r="C196" i="11"/>
  <c r="A196" i="11"/>
  <c r="D195" i="11"/>
  <c r="C195" i="11"/>
  <c r="E195" i="11" s="1"/>
  <c r="A195" i="11"/>
  <c r="D194" i="11"/>
  <c r="C194" i="11"/>
  <c r="E194" i="11" s="1"/>
  <c r="A194" i="11"/>
  <c r="D193" i="11"/>
  <c r="C193" i="11"/>
  <c r="E193" i="11" s="1"/>
  <c r="A193" i="11"/>
  <c r="D192" i="11"/>
  <c r="C192" i="11"/>
  <c r="A192" i="11"/>
  <c r="D191" i="11"/>
  <c r="C191" i="11"/>
  <c r="E191" i="11" s="1"/>
  <c r="A191" i="11"/>
  <c r="D190" i="11"/>
  <c r="C190" i="11"/>
  <c r="E190" i="11" s="1"/>
  <c r="A190" i="11"/>
  <c r="D189" i="11"/>
  <c r="C189" i="11"/>
  <c r="E189" i="11" s="1"/>
  <c r="A189" i="11"/>
  <c r="D188" i="11"/>
  <c r="C188" i="11"/>
  <c r="A188" i="11"/>
  <c r="D187" i="11"/>
  <c r="C187" i="11"/>
  <c r="E187" i="11" s="1"/>
  <c r="A187" i="11"/>
  <c r="D186" i="11"/>
  <c r="C186" i="11"/>
  <c r="E186" i="11" s="1"/>
  <c r="A186" i="11"/>
  <c r="D185" i="11"/>
  <c r="C185" i="11"/>
  <c r="E185" i="11" s="1"/>
  <c r="A185" i="11"/>
  <c r="D184" i="11"/>
  <c r="C184" i="11"/>
  <c r="A184" i="11"/>
  <c r="D183" i="11"/>
  <c r="C183" i="11"/>
  <c r="E183" i="11" s="1"/>
  <c r="A183" i="11"/>
  <c r="D182" i="11"/>
  <c r="C182" i="11"/>
  <c r="E182" i="11" s="1"/>
  <c r="A182" i="11"/>
  <c r="D181" i="11"/>
  <c r="C181" i="11"/>
  <c r="E181" i="11" s="1"/>
  <c r="A181" i="11"/>
  <c r="D180" i="11"/>
  <c r="C180" i="11"/>
  <c r="A180" i="11"/>
  <c r="D179" i="11"/>
  <c r="C179" i="11"/>
  <c r="E179" i="11" s="1"/>
  <c r="A179" i="11"/>
  <c r="D178" i="11"/>
  <c r="C178" i="11"/>
  <c r="E178" i="11" s="1"/>
  <c r="A178" i="11"/>
  <c r="D177" i="11"/>
  <c r="C177" i="11"/>
  <c r="E177" i="11" s="1"/>
  <c r="A177" i="11"/>
  <c r="D176" i="11"/>
  <c r="C176" i="11"/>
  <c r="A176" i="11"/>
  <c r="D175" i="11"/>
  <c r="C175" i="11"/>
  <c r="E175" i="11" s="1"/>
  <c r="A175" i="11"/>
  <c r="D174" i="11"/>
  <c r="C174" i="11"/>
  <c r="E174" i="11" s="1"/>
  <c r="A174" i="11"/>
  <c r="D173" i="11"/>
  <c r="C173" i="11"/>
  <c r="E173" i="11" s="1"/>
  <c r="A173" i="11"/>
  <c r="D172" i="11"/>
  <c r="C172" i="11"/>
  <c r="A172" i="11"/>
  <c r="D171" i="11"/>
  <c r="C171" i="11"/>
  <c r="E171" i="11" s="1"/>
  <c r="A171" i="11"/>
  <c r="D170" i="11"/>
  <c r="C170" i="11"/>
  <c r="E170" i="11" s="1"/>
  <c r="A170" i="11"/>
  <c r="D169" i="11"/>
  <c r="C169" i="11"/>
  <c r="E169" i="11" s="1"/>
  <c r="A169" i="11"/>
  <c r="D168" i="11"/>
  <c r="C168" i="11"/>
  <c r="A168" i="11"/>
  <c r="D167" i="11"/>
  <c r="C167" i="11"/>
  <c r="E167" i="11" s="1"/>
  <c r="A167" i="11"/>
  <c r="D166" i="11"/>
  <c r="C166" i="11"/>
  <c r="E166" i="11" s="1"/>
  <c r="A166" i="11"/>
  <c r="D165" i="11"/>
  <c r="C165" i="11"/>
  <c r="E165" i="11" s="1"/>
  <c r="A165" i="11"/>
  <c r="D164" i="11"/>
  <c r="C164" i="11"/>
  <c r="A164" i="11"/>
  <c r="D163" i="11"/>
  <c r="C163" i="11"/>
  <c r="E163" i="11" s="1"/>
  <c r="A163" i="11"/>
  <c r="D162" i="11"/>
  <c r="C162" i="11"/>
  <c r="E162" i="11" s="1"/>
  <c r="A162" i="11"/>
  <c r="D161" i="11"/>
  <c r="C161" i="11"/>
  <c r="E161" i="11" s="1"/>
  <c r="A161" i="11"/>
  <c r="D160" i="11"/>
  <c r="C160" i="11"/>
  <c r="A160" i="11"/>
  <c r="D159" i="11"/>
  <c r="C159" i="11"/>
  <c r="E159" i="11" s="1"/>
  <c r="A159" i="11"/>
  <c r="D158" i="11"/>
  <c r="C158" i="11"/>
  <c r="E158" i="11" s="1"/>
  <c r="A158" i="11"/>
  <c r="D157" i="11"/>
  <c r="C157" i="11"/>
  <c r="E157" i="11" s="1"/>
  <c r="A157" i="11"/>
  <c r="D156" i="11"/>
  <c r="C156" i="11"/>
  <c r="A156" i="11"/>
  <c r="D155" i="11"/>
  <c r="C155" i="11"/>
  <c r="E155" i="11" s="1"/>
  <c r="A155" i="11"/>
  <c r="D154" i="11"/>
  <c r="C154" i="11"/>
  <c r="E154" i="11" s="1"/>
  <c r="A154" i="11"/>
  <c r="D153" i="11"/>
  <c r="C153" i="11"/>
  <c r="E153" i="11" s="1"/>
  <c r="A153" i="11"/>
  <c r="D152" i="11"/>
  <c r="C152" i="11"/>
  <c r="A152" i="11"/>
  <c r="D151" i="11"/>
  <c r="C151" i="11"/>
  <c r="E151" i="11" s="1"/>
  <c r="A151" i="11"/>
  <c r="D150" i="11"/>
  <c r="C150" i="11"/>
  <c r="E150" i="11" s="1"/>
  <c r="A150" i="11"/>
  <c r="D149" i="11"/>
  <c r="C149" i="11"/>
  <c r="E149" i="11" s="1"/>
  <c r="A149" i="11"/>
  <c r="D148" i="11"/>
  <c r="C148" i="11"/>
  <c r="A148" i="11"/>
  <c r="D147" i="11"/>
  <c r="C147" i="11"/>
  <c r="E147" i="11" s="1"/>
  <c r="A147" i="11"/>
  <c r="D146" i="11"/>
  <c r="C146" i="11"/>
  <c r="E146" i="11" s="1"/>
  <c r="A146" i="11"/>
  <c r="D145" i="11"/>
  <c r="C145" i="11"/>
  <c r="E145" i="11" s="1"/>
  <c r="A145" i="11"/>
  <c r="D144" i="11"/>
  <c r="C144" i="11"/>
  <c r="E144" i="11" s="1"/>
  <c r="A144" i="11"/>
  <c r="D143" i="11"/>
  <c r="C143" i="11"/>
  <c r="E143" i="11" s="1"/>
  <c r="A143" i="11"/>
  <c r="D142" i="11"/>
  <c r="C142" i="11"/>
  <c r="E142" i="11" s="1"/>
  <c r="A142" i="11"/>
  <c r="D141" i="11"/>
  <c r="C141" i="11"/>
  <c r="E141" i="11" s="1"/>
  <c r="A141" i="11"/>
  <c r="D140" i="11"/>
  <c r="C140" i="11"/>
  <c r="A140" i="11"/>
  <c r="D139" i="11"/>
  <c r="C139" i="11"/>
  <c r="E139" i="11" s="1"/>
  <c r="A139" i="11"/>
  <c r="D138" i="11"/>
  <c r="C138" i="11"/>
  <c r="E138" i="11" s="1"/>
  <c r="A138" i="11"/>
  <c r="D137" i="11"/>
  <c r="C137" i="11"/>
  <c r="E137" i="11" s="1"/>
  <c r="A137" i="11"/>
  <c r="D136" i="11"/>
  <c r="C136" i="11"/>
  <c r="A136" i="11"/>
  <c r="D135" i="11"/>
  <c r="C135" i="11"/>
  <c r="E135" i="11" s="1"/>
  <c r="A135" i="11"/>
  <c r="D134" i="11"/>
  <c r="C134" i="11"/>
  <c r="E134" i="11" s="1"/>
  <c r="A134" i="11"/>
  <c r="D133" i="11"/>
  <c r="C133" i="11"/>
  <c r="E133" i="11" s="1"/>
  <c r="A133" i="11"/>
  <c r="D132" i="11"/>
  <c r="C132" i="11"/>
  <c r="A132" i="11"/>
  <c r="D131" i="11"/>
  <c r="C131" i="11"/>
  <c r="E131" i="11" s="1"/>
  <c r="A131" i="11"/>
  <c r="D130" i="11"/>
  <c r="C130" i="11"/>
  <c r="E130" i="11" s="1"/>
  <c r="A130" i="11"/>
  <c r="D129" i="11"/>
  <c r="C129" i="11"/>
  <c r="E129" i="11" s="1"/>
  <c r="A129" i="11"/>
  <c r="D128" i="11"/>
  <c r="C128" i="11"/>
  <c r="A128" i="11"/>
  <c r="D127" i="11"/>
  <c r="C127" i="11"/>
  <c r="E127" i="11" s="1"/>
  <c r="A127" i="11"/>
  <c r="D126" i="11"/>
  <c r="C126" i="11"/>
  <c r="E126" i="11" s="1"/>
  <c r="A126" i="11"/>
  <c r="D125" i="11"/>
  <c r="C125" i="11"/>
  <c r="E125" i="11" s="1"/>
  <c r="A125" i="11"/>
  <c r="D124" i="11"/>
  <c r="C124" i="11"/>
  <c r="A124" i="11"/>
  <c r="D123" i="11"/>
  <c r="C123" i="11"/>
  <c r="E123" i="11" s="1"/>
  <c r="A123" i="11"/>
  <c r="D122" i="11"/>
  <c r="C122" i="11"/>
  <c r="E122" i="11" s="1"/>
  <c r="A122" i="11"/>
  <c r="D121" i="11"/>
  <c r="C121" i="11"/>
  <c r="E121" i="11" s="1"/>
  <c r="A121" i="11"/>
  <c r="D120" i="11"/>
  <c r="C120" i="11"/>
  <c r="A120" i="11"/>
  <c r="D119" i="11"/>
  <c r="C119" i="11"/>
  <c r="E119" i="11" s="1"/>
  <c r="A119" i="11"/>
  <c r="D118" i="11"/>
  <c r="C118" i="11"/>
  <c r="E118" i="11" s="1"/>
  <c r="A118" i="11"/>
  <c r="D117" i="11"/>
  <c r="C117" i="11"/>
  <c r="E117" i="11" s="1"/>
  <c r="A117" i="11"/>
  <c r="D116" i="11"/>
  <c r="C116" i="11"/>
  <c r="A116" i="11"/>
  <c r="D115" i="11"/>
  <c r="C115" i="11"/>
  <c r="E115" i="11" s="1"/>
  <c r="A115" i="11"/>
  <c r="D114" i="11"/>
  <c r="C114" i="11"/>
  <c r="E114" i="11" s="1"/>
  <c r="A114" i="11"/>
  <c r="D113" i="11"/>
  <c r="C113" i="11"/>
  <c r="E113" i="11" s="1"/>
  <c r="A113" i="11"/>
  <c r="D112" i="11"/>
  <c r="C112" i="11"/>
  <c r="A112" i="11"/>
  <c r="D111" i="11"/>
  <c r="C111" i="11"/>
  <c r="E111" i="11" s="1"/>
  <c r="A111" i="11"/>
  <c r="D110" i="11"/>
  <c r="C110" i="11"/>
  <c r="E110" i="11" s="1"/>
  <c r="A110" i="11"/>
  <c r="D109" i="11"/>
  <c r="C109" i="11"/>
  <c r="E109" i="11" s="1"/>
  <c r="A109" i="11"/>
  <c r="D108" i="11"/>
  <c r="C108" i="11"/>
  <c r="A108" i="11"/>
  <c r="D107" i="11"/>
  <c r="C107" i="11"/>
  <c r="E107" i="11" s="1"/>
  <c r="A107" i="11"/>
  <c r="D106" i="11"/>
  <c r="C106" i="11"/>
  <c r="E106" i="11" s="1"/>
  <c r="A106" i="11"/>
  <c r="D105" i="11"/>
  <c r="C105" i="11"/>
  <c r="E105" i="11" s="1"/>
  <c r="A105" i="11"/>
  <c r="D104" i="11"/>
  <c r="C104" i="11"/>
  <c r="A104" i="11"/>
  <c r="D103" i="11"/>
  <c r="C103" i="11"/>
  <c r="E103" i="11" s="1"/>
  <c r="A103" i="11"/>
  <c r="D102" i="11"/>
  <c r="C102" i="11"/>
  <c r="E102" i="11" s="1"/>
  <c r="A102" i="11"/>
  <c r="D101" i="11"/>
  <c r="C101" i="11"/>
  <c r="E101" i="11" s="1"/>
  <c r="A101" i="11"/>
  <c r="D100" i="11"/>
  <c r="C100" i="11"/>
  <c r="A100" i="11"/>
  <c r="D99" i="11"/>
  <c r="C99" i="11"/>
  <c r="E99" i="11" s="1"/>
  <c r="A99" i="11"/>
  <c r="D98" i="11"/>
  <c r="C98" i="11"/>
  <c r="E98" i="11" s="1"/>
  <c r="A98" i="11"/>
  <c r="D97" i="11"/>
  <c r="C97" i="11"/>
  <c r="E97" i="11" s="1"/>
  <c r="A97" i="11"/>
  <c r="D96" i="11"/>
  <c r="C96" i="11"/>
  <c r="A96" i="11"/>
  <c r="D95" i="11"/>
  <c r="C95" i="11"/>
  <c r="E95" i="11" s="1"/>
  <c r="A95" i="11"/>
  <c r="D94" i="11"/>
  <c r="C94" i="11"/>
  <c r="E94" i="11" s="1"/>
  <c r="A94" i="11"/>
  <c r="D93" i="11"/>
  <c r="C93" i="11"/>
  <c r="E93" i="11" s="1"/>
  <c r="A93" i="11"/>
  <c r="D92" i="11"/>
  <c r="C92" i="11"/>
  <c r="A92" i="11"/>
  <c r="D91" i="11"/>
  <c r="C91" i="11"/>
  <c r="E91" i="11" s="1"/>
  <c r="A91" i="11"/>
  <c r="D90" i="11"/>
  <c r="C90" i="11"/>
  <c r="E90" i="11" s="1"/>
  <c r="A90" i="11"/>
  <c r="D89" i="11"/>
  <c r="C89" i="11"/>
  <c r="E89" i="11" s="1"/>
  <c r="A89" i="11"/>
  <c r="D88" i="11"/>
  <c r="C88" i="11"/>
  <c r="A88" i="11"/>
  <c r="D87" i="11"/>
  <c r="C87" i="11"/>
  <c r="E87" i="11" s="1"/>
  <c r="A87" i="11"/>
  <c r="D86" i="11"/>
  <c r="C86" i="11"/>
  <c r="E86" i="11" s="1"/>
  <c r="A86" i="11"/>
  <c r="D85" i="11"/>
  <c r="C85" i="11"/>
  <c r="E85" i="11" s="1"/>
  <c r="A85" i="11"/>
  <c r="D84" i="11"/>
  <c r="C84" i="11"/>
  <c r="A84" i="11"/>
  <c r="D83" i="11"/>
  <c r="C83" i="11"/>
  <c r="E83" i="11" s="1"/>
  <c r="A83" i="11"/>
  <c r="D82" i="11"/>
  <c r="C82" i="11"/>
  <c r="E82" i="11" s="1"/>
  <c r="A82" i="11"/>
  <c r="D81" i="11"/>
  <c r="C81" i="11"/>
  <c r="E81" i="11" s="1"/>
  <c r="A81" i="11"/>
  <c r="D80" i="11"/>
  <c r="C80" i="11"/>
  <c r="A80" i="11"/>
  <c r="D79" i="11"/>
  <c r="C79" i="11"/>
  <c r="E79" i="11" s="1"/>
  <c r="A79" i="11"/>
  <c r="D78" i="11"/>
  <c r="C78" i="11"/>
  <c r="E78" i="11" s="1"/>
  <c r="A78" i="11"/>
  <c r="D77" i="11"/>
  <c r="C77" i="11"/>
  <c r="E77" i="11" s="1"/>
  <c r="A77" i="11"/>
  <c r="D76" i="11"/>
  <c r="C76" i="11"/>
  <c r="A76" i="11"/>
  <c r="D75" i="11"/>
  <c r="C75" i="11"/>
  <c r="E75" i="11" s="1"/>
  <c r="A75" i="11"/>
  <c r="D74" i="11"/>
  <c r="C74" i="11"/>
  <c r="E74" i="11" s="1"/>
  <c r="A74" i="11"/>
  <c r="D73" i="11"/>
  <c r="C73" i="11"/>
  <c r="E73" i="11" s="1"/>
  <c r="A73" i="11"/>
  <c r="D72" i="11"/>
  <c r="C72" i="11"/>
  <c r="A72" i="11"/>
  <c r="D71" i="11"/>
  <c r="C71" i="11"/>
  <c r="E71" i="11" s="1"/>
  <c r="A71" i="11"/>
  <c r="D70" i="11"/>
  <c r="C70" i="11"/>
  <c r="E70" i="11" s="1"/>
  <c r="A70" i="11"/>
  <c r="D69" i="11"/>
  <c r="C69" i="11"/>
  <c r="E69" i="11" s="1"/>
  <c r="A69" i="11"/>
  <c r="D68" i="11"/>
  <c r="C68" i="11"/>
  <c r="A68" i="11"/>
  <c r="D67" i="11"/>
  <c r="C67" i="11"/>
  <c r="E67" i="11" s="1"/>
  <c r="A67" i="11"/>
  <c r="D66" i="11"/>
  <c r="C66" i="11"/>
  <c r="E66" i="11" s="1"/>
  <c r="A66" i="11"/>
  <c r="D65" i="11"/>
  <c r="C65" i="11"/>
  <c r="E65" i="11" s="1"/>
  <c r="A65" i="11"/>
  <c r="D64" i="11"/>
  <c r="C64" i="11"/>
  <c r="A64" i="11"/>
  <c r="D63" i="11"/>
  <c r="C63" i="11"/>
  <c r="E63" i="11" s="1"/>
  <c r="A63" i="11"/>
  <c r="D62" i="11"/>
  <c r="C62" i="11"/>
  <c r="E62" i="11" s="1"/>
  <c r="A62" i="11"/>
  <c r="D61" i="11"/>
  <c r="C61" i="11"/>
  <c r="E61" i="11" s="1"/>
  <c r="A61" i="11"/>
  <c r="D60" i="11"/>
  <c r="C60" i="11"/>
  <c r="A60" i="11"/>
  <c r="D59" i="11"/>
  <c r="C59" i="11"/>
  <c r="E59" i="11" s="1"/>
  <c r="A59" i="11"/>
  <c r="D58" i="11"/>
  <c r="C58" i="11"/>
  <c r="E58" i="11" s="1"/>
  <c r="A58" i="11"/>
  <c r="D57" i="11"/>
  <c r="C57" i="11"/>
  <c r="E57" i="11" s="1"/>
  <c r="A57" i="11"/>
  <c r="D56" i="11"/>
  <c r="C56" i="11"/>
  <c r="E56" i="11" s="1"/>
  <c r="A56" i="11"/>
  <c r="D55" i="11"/>
  <c r="C55" i="11"/>
  <c r="E55" i="11" s="1"/>
  <c r="A55" i="11"/>
  <c r="D54" i="11"/>
  <c r="C54" i="11"/>
  <c r="E54" i="11" s="1"/>
  <c r="A54" i="11"/>
  <c r="D53" i="11"/>
  <c r="C53" i="11"/>
  <c r="E53" i="11" s="1"/>
  <c r="A53" i="11"/>
  <c r="D52" i="11"/>
  <c r="C52" i="11"/>
  <c r="E52" i="11" s="1"/>
  <c r="A52" i="11"/>
  <c r="D51" i="11"/>
  <c r="C51" i="11"/>
  <c r="E51" i="11" s="1"/>
  <c r="A51" i="11"/>
  <c r="D50" i="11"/>
  <c r="C50" i="11"/>
  <c r="E50" i="11" s="1"/>
  <c r="A50" i="11"/>
  <c r="D49" i="11"/>
  <c r="C49" i="11"/>
  <c r="E49" i="11" s="1"/>
  <c r="A49" i="11"/>
  <c r="D48" i="11"/>
  <c r="C48" i="11"/>
  <c r="E48" i="11" s="1"/>
  <c r="A48" i="11"/>
  <c r="D47" i="11"/>
  <c r="C47" i="11"/>
  <c r="E47" i="11" s="1"/>
  <c r="A47" i="11"/>
  <c r="D46" i="11"/>
  <c r="C46" i="11"/>
  <c r="E46" i="11" s="1"/>
  <c r="A46" i="11"/>
  <c r="D45" i="11"/>
  <c r="C45" i="11"/>
  <c r="E45" i="11" s="1"/>
  <c r="A45" i="11"/>
  <c r="D44" i="11"/>
  <c r="C44" i="11"/>
  <c r="E44" i="11" s="1"/>
  <c r="A44" i="11"/>
  <c r="D43" i="11"/>
  <c r="C43" i="11"/>
  <c r="E43" i="11" s="1"/>
  <c r="A43" i="11"/>
  <c r="D42" i="11"/>
  <c r="C42" i="11"/>
  <c r="E42" i="11" s="1"/>
  <c r="A42" i="11"/>
  <c r="D41" i="11"/>
  <c r="C41" i="11"/>
  <c r="E41" i="11" s="1"/>
  <c r="A41" i="11"/>
  <c r="D40" i="11"/>
  <c r="C40" i="11"/>
  <c r="E40" i="11" s="1"/>
  <c r="A40" i="11"/>
  <c r="D39" i="11"/>
  <c r="C39" i="11"/>
  <c r="E39" i="11" s="1"/>
  <c r="A39" i="11"/>
  <c r="D38" i="11"/>
  <c r="C38" i="11"/>
  <c r="E38" i="11" s="1"/>
  <c r="A38" i="11"/>
  <c r="D37" i="11"/>
  <c r="C37" i="11"/>
  <c r="E37" i="11" s="1"/>
  <c r="A37" i="11"/>
  <c r="D36" i="11"/>
  <c r="C36" i="11"/>
  <c r="E36" i="11" s="1"/>
  <c r="A36" i="11"/>
  <c r="D35" i="11"/>
  <c r="C35" i="11"/>
  <c r="E35" i="11" s="1"/>
  <c r="A35" i="11"/>
  <c r="D34" i="11"/>
  <c r="C34" i="11"/>
  <c r="E34" i="11" s="1"/>
  <c r="A34" i="11"/>
  <c r="D33" i="11"/>
  <c r="C33" i="11"/>
  <c r="E33" i="11" s="1"/>
  <c r="A33" i="11"/>
  <c r="D32" i="11"/>
  <c r="C32" i="11"/>
  <c r="E32" i="11" s="1"/>
  <c r="A32" i="11"/>
  <c r="D31" i="11"/>
  <c r="C31" i="11"/>
  <c r="E31" i="11" s="1"/>
  <c r="A31" i="11"/>
  <c r="D30" i="11"/>
  <c r="C30" i="11"/>
  <c r="E30" i="11" s="1"/>
  <c r="A30" i="11"/>
  <c r="D29" i="11"/>
  <c r="C29" i="11"/>
  <c r="E29" i="11" s="1"/>
  <c r="A29" i="11"/>
  <c r="D28" i="11"/>
  <c r="C28" i="11"/>
  <c r="A28" i="11"/>
  <c r="D27" i="11"/>
  <c r="C27" i="11"/>
  <c r="E27" i="11" s="1"/>
  <c r="A27" i="11"/>
  <c r="D26" i="11"/>
  <c r="C26" i="11"/>
  <c r="E26" i="11" s="1"/>
  <c r="A26" i="11"/>
  <c r="D25" i="11"/>
  <c r="C25" i="11"/>
  <c r="E25" i="11" s="1"/>
  <c r="A25" i="11"/>
  <c r="D24" i="11"/>
  <c r="C24" i="11"/>
  <c r="E24" i="11" s="1"/>
  <c r="A24" i="11"/>
  <c r="D23" i="11"/>
  <c r="C23" i="11"/>
  <c r="E23" i="11" s="1"/>
  <c r="A23" i="11"/>
  <c r="D22" i="11"/>
  <c r="C22" i="11"/>
  <c r="E22" i="11" s="1"/>
  <c r="A22" i="11"/>
  <c r="D21" i="11"/>
  <c r="C21" i="11"/>
  <c r="E21" i="11" s="1"/>
  <c r="A21" i="11"/>
  <c r="D20" i="11"/>
  <c r="C20" i="11"/>
  <c r="E20" i="11" s="1"/>
  <c r="A20" i="11"/>
  <c r="D19" i="11"/>
  <c r="C19" i="11"/>
  <c r="E19" i="11" s="1"/>
  <c r="A19" i="11"/>
  <c r="D18" i="11"/>
  <c r="C18" i="11"/>
  <c r="E18" i="11" s="1"/>
  <c r="A18" i="11"/>
  <c r="D17" i="11"/>
  <c r="C17" i="11"/>
  <c r="E17" i="11" s="1"/>
  <c r="A17" i="11"/>
  <c r="D16" i="11"/>
  <c r="C16" i="11"/>
  <c r="E16" i="11" s="1"/>
  <c r="A16" i="11"/>
  <c r="D15" i="11"/>
  <c r="C15" i="11"/>
  <c r="A15" i="11"/>
  <c r="D14" i="11"/>
  <c r="C14" i="11"/>
  <c r="E14" i="11" s="1"/>
  <c r="A14" i="11"/>
  <c r="D13" i="11"/>
  <c r="C13" i="11"/>
  <c r="E13" i="11" s="1"/>
  <c r="A13" i="11"/>
  <c r="D12" i="11"/>
  <c r="C12" i="11"/>
  <c r="E12" i="11" s="1"/>
  <c r="A12" i="11"/>
  <c r="D11" i="11"/>
  <c r="C11" i="11"/>
  <c r="E11" i="11" s="1"/>
  <c r="A11" i="11"/>
  <c r="D10" i="11"/>
  <c r="C10" i="11"/>
  <c r="E10" i="11" s="1"/>
  <c r="A10" i="11"/>
  <c r="D9" i="11"/>
  <c r="C9" i="11"/>
  <c r="E9" i="11" s="1"/>
  <c r="A9" i="11"/>
  <c r="D8" i="11"/>
  <c r="C8" i="11"/>
  <c r="A8" i="11"/>
  <c r="D7" i="11"/>
  <c r="C7" i="11"/>
  <c r="E7" i="11" s="1"/>
  <c r="A7" i="11"/>
  <c r="D6" i="11"/>
  <c r="C6" i="11"/>
  <c r="E6" i="11" s="1"/>
  <c r="A6" i="11"/>
  <c r="D5" i="11"/>
  <c r="C5" i="11"/>
  <c r="E5" i="11" s="1"/>
  <c r="A5" i="11"/>
  <c r="D4" i="11"/>
  <c r="C4" i="11"/>
  <c r="E4" i="11" s="1"/>
  <c r="A4" i="11"/>
  <c r="D3" i="11"/>
  <c r="D1" i="11" s="1"/>
  <c r="C3" i="11"/>
  <c r="F550" i="9" a="1"/>
  <c r="F550" i="9"/>
  <c r="E550" i="9" a="1"/>
  <c r="E550" i="9" s="1"/>
  <c r="C550" i="9" a="1"/>
  <c r="C550" i="9" s="1"/>
  <c r="B550" i="9" a="1"/>
  <c r="B550" i="9" s="1"/>
  <c r="K549" i="9"/>
  <c r="F549" i="9" a="1"/>
  <c r="F549" i="9"/>
  <c r="E549" i="9" a="1"/>
  <c r="E549" i="9" s="1"/>
  <c r="C549" i="9" a="1"/>
  <c r="C549" i="9"/>
  <c r="B549" i="9" a="1"/>
  <c r="B549" i="9" s="1"/>
  <c r="M549" i="9" s="1"/>
  <c r="V548" i="9"/>
  <c r="S548" i="9"/>
  <c r="Q548" i="9"/>
  <c r="O548" i="9"/>
  <c r="K548" i="9"/>
  <c r="J548" i="9"/>
  <c r="I548" i="9"/>
  <c r="F548" i="9" a="1"/>
  <c r="F548" i="9"/>
  <c r="E548" i="9" a="1"/>
  <c r="E548" i="9" s="1"/>
  <c r="C548" i="9" a="1"/>
  <c r="C548" i="9" s="1"/>
  <c r="B548" i="9" a="1"/>
  <c r="B548" i="9" s="1"/>
  <c r="A548" i="9"/>
  <c r="V547" i="9"/>
  <c r="N547" i="9"/>
  <c r="F547" i="9" a="1"/>
  <c r="F547" i="9" s="1"/>
  <c r="E547" i="9" a="1"/>
  <c r="E547" i="9" s="1"/>
  <c r="C547" i="9" a="1"/>
  <c r="C547" i="9"/>
  <c r="B547" i="9" a="1"/>
  <c r="B547" i="9" s="1"/>
  <c r="M547" i="9" s="1"/>
  <c r="S546" i="9"/>
  <c r="Q546" i="9"/>
  <c r="K546" i="9"/>
  <c r="J546" i="9"/>
  <c r="F546" i="9" a="1"/>
  <c r="F546" i="9"/>
  <c r="E546" i="9" a="1"/>
  <c r="E546" i="9" s="1"/>
  <c r="C546" i="9" a="1"/>
  <c r="C546" i="9" s="1"/>
  <c r="B546" i="9" a="1"/>
  <c r="B546" i="9" s="1"/>
  <c r="A546" i="9"/>
  <c r="V545" i="9"/>
  <c r="R545" i="9"/>
  <c r="Q545" i="9"/>
  <c r="N545" i="9"/>
  <c r="K545" i="9"/>
  <c r="I545" i="9"/>
  <c r="F545" i="9" a="1"/>
  <c r="F545" i="9" s="1"/>
  <c r="E545" i="9" a="1"/>
  <c r="E545" i="9" s="1"/>
  <c r="C545" i="9" a="1"/>
  <c r="C545" i="9" s="1"/>
  <c r="B545" i="9" a="1"/>
  <c r="B545" i="9" s="1"/>
  <c r="S544" i="9"/>
  <c r="N544" i="9"/>
  <c r="K544" i="9"/>
  <c r="F544" i="9" a="1"/>
  <c r="F544" i="9"/>
  <c r="E544" i="9" a="1"/>
  <c r="E544" i="9" s="1"/>
  <c r="C544" i="9" a="1"/>
  <c r="C544" i="9" s="1"/>
  <c r="B544" i="9" a="1"/>
  <c r="B544" i="9" s="1"/>
  <c r="A544" i="9"/>
  <c r="R543" i="9"/>
  <c r="Q543" i="9"/>
  <c r="K543" i="9"/>
  <c r="I543" i="9"/>
  <c r="F543" i="9" a="1"/>
  <c r="F543" i="9"/>
  <c r="E543" i="9" a="1"/>
  <c r="E543" i="9" s="1"/>
  <c r="C543" i="9" a="1"/>
  <c r="C543" i="9" s="1"/>
  <c r="B543" i="9" a="1"/>
  <c r="B543" i="9" s="1"/>
  <c r="V542" i="9"/>
  <c r="U542" i="9"/>
  <c r="O542" i="9"/>
  <c r="N542" i="9"/>
  <c r="J542" i="9"/>
  <c r="I542" i="9"/>
  <c r="F542" i="9" a="1"/>
  <c r="F542" i="9"/>
  <c r="E542" i="9" a="1"/>
  <c r="E542" i="9" s="1"/>
  <c r="C542" i="9" a="1"/>
  <c r="C542" i="9" s="1"/>
  <c r="B542" i="9" a="1"/>
  <c r="B542" i="9" s="1"/>
  <c r="A542" i="9"/>
  <c r="Q541" i="9"/>
  <c r="F541" i="9" a="1"/>
  <c r="F541" i="9"/>
  <c r="E541" i="9" a="1"/>
  <c r="E541" i="9" s="1"/>
  <c r="C541" i="9" a="1"/>
  <c r="C541" i="9"/>
  <c r="B541" i="9" a="1"/>
  <c r="B541" i="9" s="1"/>
  <c r="U540" i="9"/>
  <c r="S540" i="9"/>
  <c r="O540" i="9"/>
  <c r="N540" i="9"/>
  <c r="J540" i="9"/>
  <c r="I540" i="9"/>
  <c r="F540" i="9" a="1"/>
  <c r="F540" i="9"/>
  <c r="E540" i="9" a="1"/>
  <c r="E540" i="9" s="1"/>
  <c r="C540" i="9" a="1"/>
  <c r="C540" i="9" s="1"/>
  <c r="B540" i="9" a="1"/>
  <c r="B540" i="9" s="1"/>
  <c r="A540" i="9"/>
  <c r="V539" i="9"/>
  <c r="R539" i="9"/>
  <c r="M539" i="9"/>
  <c r="K539" i="9"/>
  <c r="F539" i="9" a="1"/>
  <c r="F539" i="9" s="1"/>
  <c r="E539" i="9" a="1"/>
  <c r="E539" i="9" s="1"/>
  <c r="C539" i="9" a="1"/>
  <c r="C539" i="9"/>
  <c r="B539" i="9" a="1"/>
  <c r="B539" i="9" s="1"/>
  <c r="U538" i="9"/>
  <c r="S538" i="9"/>
  <c r="O538" i="9"/>
  <c r="N538" i="9"/>
  <c r="J538" i="9"/>
  <c r="I538" i="9"/>
  <c r="F538" i="9" a="1"/>
  <c r="F538" i="9"/>
  <c r="E538" i="9" a="1"/>
  <c r="E538" i="9" s="1"/>
  <c r="C538" i="9" a="1"/>
  <c r="C538" i="9" s="1"/>
  <c r="B538" i="9" a="1"/>
  <c r="B538" i="9" s="1"/>
  <c r="A538" i="9"/>
  <c r="V537" i="9"/>
  <c r="K537" i="9"/>
  <c r="F537" i="9" a="1"/>
  <c r="F537" i="9"/>
  <c r="E537" i="9" a="1"/>
  <c r="E537" i="9" s="1"/>
  <c r="C537" i="9" a="1"/>
  <c r="C537" i="9"/>
  <c r="B537" i="9" a="1"/>
  <c r="B537" i="9" s="1"/>
  <c r="M537" i="9" s="1"/>
  <c r="T536" i="9"/>
  <c r="L536" i="9"/>
  <c r="F536" i="9" a="1"/>
  <c r="F536" i="9"/>
  <c r="E536" i="9" a="1"/>
  <c r="E536" i="9"/>
  <c r="C536" i="9" a="1"/>
  <c r="C536" i="9"/>
  <c r="B536" i="9" a="1"/>
  <c r="B536" i="9"/>
  <c r="U536" i="9" s="1"/>
  <c r="T535" i="9"/>
  <c r="L535" i="9"/>
  <c r="F535" i="9" a="1"/>
  <c r="F535" i="9"/>
  <c r="E535" i="9" a="1"/>
  <c r="E535" i="9"/>
  <c r="C535" i="9" a="1"/>
  <c r="C535" i="9"/>
  <c r="B535" i="9" a="1"/>
  <c r="B535" i="9"/>
  <c r="U535" i="9" s="1"/>
  <c r="T534" i="9"/>
  <c r="L534" i="9"/>
  <c r="F534" i="9" a="1"/>
  <c r="F534" i="9"/>
  <c r="E534" i="9" a="1"/>
  <c r="E534" i="9"/>
  <c r="C534" i="9" a="1"/>
  <c r="C534" i="9"/>
  <c r="B534" i="9" a="1"/>
  <c r="B534" i="9"/>
  <c r="U534" i="9" s="1"/>
  <c r="T533" i="9"/>
  <c r="L533" i="9"/>
  <c r="F533" i="9" a="1"/>
  <c r="F533" i="9"/>
  <c r="E533" i="9" a="1"/>
  <c r="E533" i="9"/>
  <c r="C533" i="9" a="1"/>
  <c r="C533" i="9"/>
  <c r="B533" i="9" a="1"/>
  <c r="B533" i="9"/>
  <c r="U533" i="9" s="1"/>
  <c r="T532" i="9"/>
  <c r="L532" i="9"/>
  <c r="F532" i="9" a="1"/>
  <c r="F532" i="9"/>
  <c r="E532" i="9" a="1"/>
  <c r="E532" i="9"/>
  <c r="C532" i="9" a="1"/>
  <c r="C532" i="9"/>
  <c r="B532" i="9" a="1"/>
  <c r="B532" i="9"/>
  <c r="U532" i="9" s="1"/>
  <c r="T531" i="9"/>
  <c r="L531" i="9"/>
  <c r="F531" i="9" a="1"/>
  <c r="F531" i="9"/>
  <c r="E531" i="9" a="1"/>
  <c r="E531" i="9"/>
  <c r="C531" i="9" a="1"/>
  <c r="C531" i="9"/>
  <c r="B531" i="9" a="1"/>
  <c r="B531" i="9"/>
  <c r="U531" i="9" s="1"/>
  <c r="T530" i="9"/>
  <c r="L530" i="9"/>
  <c r="F530" i="9" a="1"/>
  <c r="F530" i="9"/>
  <c r="E530" i="9" a="1"/>
  <c r="E530" i="9"/>
  <c r="C530" i="9" a="1"/>
  <c r="C530" i="9"/>
  <c r="B530" i="9" a="1"/>
  <c r="B530" i="9"/>
  <c r="U530" i="9" s="1"/>
  <c r="T529" i="9"/>
  <c r="L529" i="9"/>
  <c r="F529" i="9" a="1"/>
  <c r="F529" i="9"/>
  <c r="E529" i="9" a="1"/>
  <c r="E529" i="9"/>
  <c r="C529" i="9" a="1"/>
  <c r="C529" i="9"/>
  <c r="B529" i="9" a="1"/>
  <c r="B529" i="9"/>
  <c r="U529" i="9" s="1"/>
  <c r="T528" i="9"/>
  <c r="L528" i="9"/>
  <c r="F528" i="9" a="1"/>
  <c r="F528" i="9"/>
  <c r="E528" i="9" a="1"/>
  <c r="E528" i="9"/>
  <c r="C528" i="9" a="1"/>
  <c r="C528" i="9"/>
  <c r="B528" i="9" a="1"/>
  <c r="B528" i="9"/>
  <c r="U528" i="9" s="1"/>
  <c r="T527" i="9"/>
  <c r="L527" i="9"/>
  <c r="F527" i="9" a="1"/>
  <c r="F527" i="9"/>
  <c r="E527" i="9" a="1"/>
  <c r="E527" i="9"/>
  <c r="C527" i="9" a="1"/>
  <c r="C527" i="9"/>
  <c r="B527" i="9" a="1"/>
  <c r="B527" i="9"/>
  <c r="U527" i="9" s="1"/>
  <c r="T526" i="9"/>
  <c r="L526" i="9"/>
  <c r="F526" i="9" a="1"/>
  <c r="F526" i="9"/>
  <c r="E526" i="9" a="1"/>
  <c r="E526" i="9"/>
  <c r="C526" i="9" a="1"/>
  <c r="C526" i="9"/>
  <c r="B526" i="9" a="1"/>
  <c r="B526" i="9"/>
  <c r="U526" i="9" s="1"/>
  <c r="T525" i="9"/>
  <c r="L525" i="9"/>
  <c r="F525" i="9" a="1"/>
  <c r="F525" i="9"/>
  <c r="E525" i="9" a="1"/>
  <c r="E525" i="9"/>
  <c r="C525" i="9" a="1"/>
  <c r="C525" i="9"/>
  <c r="B525" i="9" a="1"/>
  <c r="B525" i="9"/>
  <c r="U525" i="9" s="1"/>
  <c r="T524" i="9"/>
  <c r="L524" i="9"/>
  <c r="F524" i="9" a="1"/>
  <c r="F524" i="9"/>
  <c r="E524" i="9" a="1"/>
  <c r="E524" i="9"/>
  <c r="C524" i="9" a="1"/>
  <c r="C524" i="9"/>
  <c r="B524" i="9" a="1"/>
  <c r="B524" i="9"/>
  <c r="U524" i="9" s="1"/>
  <c r="T523" i="9"/>
  <c r="L523" i="9"/>
  <c r="F523" i="9" a="1"/>
  <c r="F523" i="9"/>
  <c r="E523" i="9" a="1"/>
  <c r="E523" i="9"/>
  <c r="C523" i="9" a="1"/>
  <c r="C523" i="9"/>
  <c r="B523" i="9" a="1"/>
  <c r="B523" i="9"/>
  <c r="U523" i="9" s="1"/>
  <c r="L522" i="9"/>
  <c r="F522" i="9" a="1"/>
  <c r="F522" i="9"/>
  <c r="E522" i="9" a="1"/>
  <c r="E522" i="9"/>
  <c r="C522" i="9" a="1"/>
  <c r="C522" i="9"/>
  <c r="B522" i="9" a="1"/>
  <c r="B522" i="9" s="1"/>
  <c r="T521" i="9"/>
  <c r="F521" i="9" a="1"/>
  <c r="F521" i="9"/>
  <c r="E521" i="9" a="1"/>
  <c r="E521" i="9" s="1"/>
  <c r="C521" i="9" a="1"/>
  <c r="C521" i="9"/>
  <c r="B521" i="9" a="1"/>
  <c r="B521" i="9" s="1"/>
  <c r="T520" i="9"/>
  <c r="F520" i="9" a="1"/>
  <c r="F520" i="9"/>
  <c r="E520" i="9" a="1"/>
  <c r="E520" i="9" s="1"/>
  <c r="C520" i="9" a="1"/>
  <c r="C520" i="9"/>
  <c r="B520" i="9" a="1"/>
  <c r="B520" i="9" s="1"/>
  <c r="T519" i="9"/>
  <c r="F519" i="9" a="1"/>
  <c r="F519" i="9"/>
  <c r="E519" i="9" a="1"/>
  <c r="E519" i="9" s="1"/>
  <c r="C519" i="9" a="1"/>
  <c r="C519" i="9"/>
  <c r="B519" i="9" a="1"/>
  <c r="B519" i="9" s="1"/>
  <c r="T518" i="9"/>
  <c r="F518" i="9" a="1"/>
  <c r="F518" i="9"/>
  <c r="E518" i="9" a="1"/>
  <c r="E518" i="9" s="1"/>
  <c r="C518" i="9" a="1"/>
  <c r="C518" i="9"/>
  <c r="B518" i="9" a="1"/>
  <c r="B518" i="9" s="1"/>
  <c r="T517" i="9"/>
  <c r="F517" i="9" a="1"/>
  <c r="F517" i="9"/>
  <c r="E517" i="9" a="1"/>
  <c r="E517" i="9" s="1"/>
  <c r="C517" i="9" a="1"/>
  <c r="C517" i="9"/>
  <c r="B517" i="9" a="1"/>
  <c r="B517" i="9" s="1"/>
  <c r="T516" i="9"/>
  <c r="L516" i="9"/>
  <c r="I516" i="9"/>
  <c r="F516" i="9" a="1"/>
  <c r="F516" i="9"/>
  <c r="E516" i="9" a="1"/>
  <c r="E516" i="9" s="1"/>
  <c r="C516" i="9" a="1"/>
  <c r="C516" i="9"/>
  <c r="B516" i="9" a="1"/>
  <c r="B516" i="9" s="1"/>
  <c r="T515" i="9"/>
  <c r="L515" i="9"/>
  <c r="F515" i="9" a="1"/>
  <c r="F515" i="9"/>
  <c r="E515" i="9" a="1"/>
  <c r="E515" i="9" s="1"/>
  <c r="C515" i="9" a="1"/>
  <c r="C515" i="9"/>
  <c r="B515" i="9" a="1"/>
  <c r="B515" i="9" s="1"/>
  <c r="T514" i="9"/>
  <c r="L514" i="9"/>
  <c r="I514" i="9"/>
  <c r="F514" i="9" a="1"/>
  <c r="F514" i="9"/>
  <c r="E514" i="9" a="1"/>
  <c r="E514" i="9" s="1"/>
  <c r="C514" i="9" a="1"/>
  <c r="C514" i="9"/>
  <c r="B514" i="9" a="1"/>
  <c r="B514" i="9" s="1"/>
  <c r="T513" i="9"/>
  <c r="L513" i="9"/>
  <c r="F513" i="9" a="1"/>
  <c r="F513" i="9"/>
  <c r="E513" i="9" a="1"/>
  <c r="E513" i="9" s="1"/>
  <c r="C513" i="9" a="1"/>
  <c r="C513" i="9"/>
  <c r="B513" i="9" a="1"/>
  <c r="B513" i="9" s="1"/>
  <c r="T512" i="9"/>
  <c r="L512" i="9"/>
  <c r="I512" i="9"/>
  <c r="F512" i="9" a="1"/>
  <c r="F512" i="9" s="1"/>
  <c r="E512" i="9" a="1"/>
  <c r="E512" i="9"/>
  <c r="C512" i="9" a="1"/>
  <c r="C512" i="9" s="1"/>
  <c r="B512" i="9" a="1"/>
  <c r="B512" i="9"/>
  <c r="U511" i="9"/>
  <c r="P511" i="9"/>
  <c r="M511" i="9"/>
  <c r="F511" i="9" a="1"/>
  <c r="F511" i="9" s="1"/>
  <c r="E511" i="9" a="1"/>
  <c r="E511" i="9" s="1"/>
  <c r="C511" i="9" a="1"/>
  <c r="C511" i="9" s="1"/>
  <c r="B511" i="9" a="1"/>
  <c r="B511" i="9" s="1"/>
  <c r="T510" i="9"/>
  <c r="L510" i="9"/>
  <c r="F510" i="9" a="1"/>
  <c r="F510" i="9" s="1"/>
  <c r="E510" i="9" a="1"/>
  <c r="E510" i="9"/>
  <c r="C510" i="9" a="1"/>
  <c r="C510" i="9" s="1"/>
  <c r="B510" i="9" a="1"/>
  <c r="B510" i="9"/>
  <c r="A510" i="9"/>
  <c r="L509" i="9"/>
  <c r="F509" i="9" a="1"/>
  <c r="F509" i="9" s="1"/>
  <c r="E509" i="9" a="1"/>
  <c r="E509" i="9" s="1"/>
  <c r="C509" i="9" a="1"/>
  <c r="C509" i="9" s="1"/>
  <c r="B509" i="9" a="1"/>
  <c r="B509" i="9"/>
  <c r="M509" i="9" s="1"/>
  <c r="U508" i="9"/>
  <c r="T508" i="9"/>
  <c r="P508" i="9"/>
  <c r="O508" i="9"/>
  <c r="M508" i="9"/>
  <c r="I508" i="9"/>
  <c r="H508" i="9"/>
  <c r="F508" i="9" a="1"/>
  <c r="F508" i="9" s="1"/>
  <c r="E508" i="9" a="1"/>
  <c r="E508" i="9"/>
  <c r="C508" i="9" a="1"/>
  <c r="C508" i="9" s="1"/>
  <c r="B508" i="9" a="1"/>
  <c r="B508" i="9"/>
  <c r="A508" i="9"/>
  <c r="S507" i="9"/>
  <c r="F507" i="9" a="1"/>
  <c r="F507" i="9" s="1"/>
  <c r="E507" i="9" a="1"/>
  <c r="E507" i="9" s="1"/>
  <c r="C507" i="9" a="1"/>
  <c r="C507" i="9" s="1"/>
  <c r="B507" i="9" a="1"/>
  <c r="B507" i="9" s="1"/>
  <c r="U506" i="9"/>
  <c r="O506" i="9"/>
  <c r="H506" i="9"/>
  <c r="F506" i="9" a="1"/>
  <c r="F506" i="9" s="1"/>
  <c r="E506" i="9" a="1"/>
  <c r="E506" i="9" s="1"/>
  <c r="C506" i="9" a="1"/>
  <c r="C506" i="9" s="1"/>
  <c r="B506" i="9" a="1"/>
  <c r="B506" i="9"/>
  <c r="P506" i="9" s="1"/>
  <c r="U505" i="9"/>
  <c r="R505" i="9"/>
  <c r="O505" i="9"/>
  <c r="M505" i="9"/>
  <c r="J505" i="9"/>
  <c r="F505" i="9" a="1"/>
  <c r="F505" i="9" s="1"/>
  <c r="E505" i="9" a="1"/>
  <c r="E505" i="9" s="1"/>
  <c r="C505" i="9" a="1"/>
  <c r="C505" i="9"/>
  <c r="B505" i="9" a="1"/>
  <c r="B505" i="9" s="1"/>
  <c r="A505" i="9"/>
  <c r="U504" i="9"/>
  <c r="S504" i="9"/>
  <c r="R504" i="9"/>
  <c r="O504" i="9"/>
  <c r="N504" i="9"/>
  <c r="M504" i="9"/>
  <c r="J504" i="9"/>
  <c r="I504" i="9"/>
  <c r="F504" i="9" a="1"/>
  <c r="F504" i="9" s="1"/>
  <c r="E504" i="9" a="1"/>
  <c r="E504" i="9" s="1"/>
  <c r="C504" i="9" a="1"/>
  <c r="C504" i="9"/>
  <c r="B504" i="9" a="1"/>
  <c r="B504" i="9" s="1"/>
  <c r="A504" i="9"/>
  <c r="U503" i="9"/>
  <c r="R503" i="9"/>
  <c r="O503" i="9"/>
  <c r="M503" i="9"/>
  <c r="J503" i="9"/>
  <c r="F503" i="9" a="1"/>
  <c r="F503" i="9" s="1"/>
  <c r="E503" i="9" a="1"/>
  <c r="E503" i="9" s="1"/>
  <c r="C503" i="9" a="1"/>
  <c r="C503" i="9"/>
  <c r="B503" i="9" a="1"/>
  <c r="B503" i="9" s="1"/>
  <c r="A503" i="9"/>
  <c r="U502" i="9"/>
  <c r="S502" i="9"/>
  <c r="R502" i="9"/>
  <c r="O502" i="9"/>
  <c r="N502" i="9"/>
  <c r="M502" i="9"/>
  <c r="J502" i="9"/>
  <c r="I502" i="9"/>
  <c r="F502" i="9" a="1"/>
  <c r="F502" i="9" s="1"/>
  <c r="E502" i="9" a="1"/>
  <c r="E502" i="9" s="1"/>
  <c r="C502" i="9" a="1"/>
  <c r="C502" i="9"/>
  <c r="B502" i="9" a="1"/>
  <c r="B502" i="9" s="1"/>
  <c r="A502" i="9"/>
  <c r="U501" i="9"/>
  <c r="R501" i="9"/>
  <c r="O501" i="9"/>
  <c r="M501" i="9"/>
  <c r="J501" i="9"/>
  <c r="F501" i="9" a="1"/>
  <c r="F501" i="9" s="1"/>
  <c r="E501" i="9" a="1"/>
  <c r="E501" i="9" s="1"/>
  <c r="C501" i="9" a="1"/>
  <c r="C501" i="9"/>
  <c r="B501" i="9" a="1"/>
  <c r="B501" i="9" s="1"/>
  <c r="A501" i="9"/>
  <c r="U500" i="9"/>
  <c r="S500" i="9"/>
  <c r="R500" i="9"/>
  <c r="O500" i="9"/>
  <c r="N500" i="9"/>
  <c r="M500" i="9"/>
  <c r="J500" i="9"/>
  <c r="I500" i="9"/>
  <c r="F500" i="9" a="1"/>
  <c r="F500" i="9" s="1"/>
  <c r="E500" i="9" a="1"/>
  <c r="E500" i="9" s="1"/>
  <c r="C500" i="9" a="1"/>
  <c r="C500" i="9"/>
  <c r="B500" i="9" a="1"/>
  <c r="B500" i="9" s="1"/>
  <c r="A500" i="9"/>
  <c r="U499" i="9"/>
  <c r="R499" i="9"/>
  <c r="O499" i="9"/>
  <c r="M499" i="9"/>
  <c r="J499" i="9"/>
  <c r="F499" i="9" a="1"/>
  <c r="F499" i="9" s="1"/>
  <c r="E499" i="9" a="1"/>
  <c r="E499" i="9" s="1"/>
  <c r="C499" i="9" a="1"/>
  <c r="C499" i="9"/>
  <c r="B499" i="9" a="1"/>
  <c r="B499" i="9" s="1"/>
  <c r="A499" i="9"/>
  <c r="U498" i="9"/>
  <c r="S498" i="9"/>
  <c r="R498" i="9"/>
  <c r="O498" i="9"/>
  <c r="N498" i="9"/>
  <c r="M498" i="9"/>
  <c r="J498" i="9"/>
  <c r="I498" i="9"/>
  <c r="F498" i="9" a="1"/>
  <c r="F498" i="9" s="1"/>
  <c r="E498" i="9" a="1"/>
  <c r="E498" i="9" s="1"/>
  <c r="C498" i="9" a="1"/>
  <c r="C498" i="9"/>
  <c r="B498" i="9" a="1"/>
  <c r="B498" i="9" s="1"/>
  <c r="A498" i="9"/>
  <c r="U497" i="9"/>
  <c r="R497" i="9"/>
  <c r="O497" i="9"/>
  <c r="M497" i="9"/>
  <c r="J497" i="9"/>
  <c r="F497" i="9" a="1"/>
  <c r="F497" i="9" s="1"/>
  <c r="E497" i="9" a="1"/>
  <c r="E497" i="9" s="1"/>
  <c r="C497" i="9" a="1"/>
  <c r="C497" i="9"/>
  <c r="B497" i="9" a="1"/>
  <c r="B497" i="9" s="1"/>
  <c r="A497" i="9"/>
  <c r="U496" i="9"/>
  <c r="S496" i="9"/>
  <c r="R496" i="9"/>
  <c r="O496" i="9"/>
  <c r="N496" i="9"/>
  <c r="M496" i="9"/>
  <c r="J496" i="9"/>
  <c r="I496" i="9"/>
  <c r="F496" i="9" a="1"/>
  <c r="F496" i="9" s="1"/>
  <c r="E496" i="9" a="1"/>
  <c r="E496" i="9" s="1"/>
  <c r="C496" i="9" a="1"/>
  <c r="C496" i="9"/>
  <c r="B496" i="9" a="1"/>
  <c r="B496" i="9" s="1"/>
  <c r="A496" i="9"/>
  <c r="U495" i="9"/>
  <c r="R495" i="9"/>
  <c r="O495" i="9"/>
  <c r="M495" i="9"/>
  <c r="J495" i="9"/>
  <c r="F495" i="9" a="1"/>
  <c r="F495" i="9" s="1"/>
  <c r="E495" i="9" a="1"/>
  <c r="E495" i="9" s="1"/>
  <c r="C495" i="9" a="1"/>
  <c r="C495" i="9"/>
  <c r="B495" i="9" a="1"/>
  <c r="B495" i="9" s="1"/>
  <c r="A495" i="9"/>
  <c r="U494" i="9"/>
  <c r="S494" i="9"/>
  <c r="R494" i="9"/>
  <c r="O494" i="9"/>
  <c r="N494" i="9"/>
  <c r="M494" i="9"/>
  <c r="J494" i="9"/>
  <c r="I494" i="9"/>
  <c r="F494" i="9" a="1"/>
  <c r="F494" i="9" s="1"/>
  <c r="E494" i="9" a="1"/>
  <c r="E494" i="9" s="1"/>
  <c r="C494" i="9" a="1"/>
  <c r="C494" i="9" s="1"/>
  <c r="B494" i="9" a="1"/>
  <c r="B494" i="9" s="1"/>
  <c r="A494" i="9"/>
  <c r="V493" i="9"/>
  <c r="R493" i="9"/>
  <c r="Q493" i="9"/>
  <c r="O493" i="9"/>
  <c r="K493" i="9"/>
  <c r="J493" i="9"/>
  <c r="F493" i="9" a="1"/>
  <c r="F493" i="9" s="1"/>
  <c r="E493" i="9" a="1"/>
  <c r="E493" i="9" s="1"/>
  <c r="C493" i="9" a="1"/>
  <c r="C493" i="9"/>
  <c r="B493" i="9" a="1"/>
  <c r="B493" i="9" s="1"/>
  <c r="A493" i="9"/>
  <c r="U492" i="9"/>
  <c r="S492" i="9"/>
  <c r="R492" i="9"/>
  <c r="O492" i="9"/>
  <c r="N492" i="9"/>
  <c r="M492" i="9"/>
  <c r="J492" i="9"/>
  <c r="I492" i="9"/>
  <c r="F492" i="9" a="1"/>
  <c r="F492" i="9" s="1"/>
  <c r="E492" i="9" a="1"/>
  <c r="E492" i="9" s="1"/>
  <c r="C492" i="9" a="1"/>
  <c r="C492" i="9"/>
  <c r="B492" i="9" a="1"/>
  <c r="B492" i="9" s="1"/>
  <c r="A492" i="9"/>
  <c r="R491" i="9"/>
  <c r="K491" i="9"/>
  <c r="F491" i="9" a="1"/>
  <c r="F491" i="9"/>
  <c r="E491" i="9" a="1"/>
  <c r="E491" i="9" s="1"/>
  <c r="C491" i="9" a="1"/>
  <c r="C491" i="9"/>
  <c r="B491" i="9" a="1"/>
  <c r="B491" i="9" s="1"/>
  <c r="A491" i="9"/>
  <c r="U490" i="9"/>
  <c r="S490" i="9"/>
  <c r="R490" i="9"/>
  <c r="O490" i="9"/>
  <c r="N490" i="9"/>
  <c r="M490" i="9"/>
  <c r="J490" i="9"/>
  <c r="I490" i="9"/>
  <c r="F490" i="9" a="1"/>
  <c r="F490" i="9" s="1"/>
  <c r="E490" i="9" a="1"/>
  <c r="E490" i="9" s="1"/>
  <c r="C490" i="9" a="1"/>
  <c r="C490" i="9"/>
  <c r="B490" i="9" a="1"/>
  <c r="B490" i="9" s="1"/>
  <c r="A490" i="9"/>
  <c r="F489" i="9" a="1"/>
  <c r="F489" i="9"/>
  <c r="E489" i="9" a="1"/>
  <c r="E489" i="9" s="1"/>
  <c r="C489" i="9" a="1"/>
  <c r="C489" i="9"/>
  <c r="B489" i="9" a="1"/>
  <c r="B489" i="9" s="1"/>
  <c r="U488" i="9"/>
  <c r="S488" i="9"/>
  <c r="R488" i="9"/>
  <c r="O488" i="9"/>
  <c r="N488" i="9"/>
  <c r="M488" i="9"/>
  <c r="J488" i="9"/>
  <c r="I488" i="9"/>
  <c r="F488" i="9" a="1"/>
  <c r="F488" i="9" s="1"/>
  <c r="E488" i="9" a="1"/>
  <c r="E488" i="9" s="1"/>
  <c r="C488" i="9" a="1"/>
  <c r="C488" i="9" s="1"/>
  <c r="B488" i="9" a="1"/>
  <c r="B488" i="9" s="1"/>
  <c r="A488" i="9"/>
  <c r="V487" i="9"/>
  <c r="Q487" i="9"/>
  <c r="O487" i="9"/>
  <c r="J487" i="9"/>
  <c r="F487" i="9" a="1"/>
  <c r="F487" i="9" s="1"/>
  <c r="E487" i="9" a="1"/>
  <c r="E487" i="9" s="1"/>
  <c r="C487" i="9" a="1"/>
  <c r="C487" i="9"/>
  <c r="B487" i="9" a="1"/>
  <c r="B487" i="9" s="1"/>
  <c r="R487" i="9" s="1"/>
  <c r="U486" i="9"/>
  <c r="S486" i="9"/>
  <c r="R486" i="9"/>
  <c r="O486" i="9"/>
  <c r="N486" i="9"/>
  <c r="M486" i="9"/>
  <c r="J486" i="9"/>
  <c r="I486" i="9"/>
  <c r="F486" i="9" a="1"/>
  <c r="F486" i="9" s="1"/>
  <c r="E486" i="9" a="1"/>
  <c r="E486" i="9" s="1"/>
  <c r="C486" i="9" a="1"/>
  <c r="C486" i="9" s="1"/>
  <c r="B486" i="9" a="1"/>
  <c r="B486" i="9" s="1"/>
  <c r="A486" i="9"/>
  <c r="V485" i="9"/>
  <c r="R485" i="9"/>
  <c r="Q485" i="9"/>
  <c r="O485" i="9"/>
  <c r="K485" i="9"/>
  <c r="J485" i="9"/>
  <c r="F485" i="9" a="1"/>
  <c r="F485" i="9" s="1"/>
  <c r="E485" i="9" a="1"/>
  <c r="E485" i="9" s="1"/>
  <c r="C485" i="9" a="1"/>
  <c r="C485" i="9"/>
  <c r="B485" i="9" a="1"/>
  <c r="B485" i="9" s="1"/>
  <c r="A485" i="9"/>
  <c r="U484" i="9"/>
  <c r="S484" i="9"/>
  <c r="R484" i="9"/>
  <c r="O484" i="9"/>
  <c r="N484" i="9"/>
  <c r="M484" i="9"/>
  <c r="J484" i="9"/>
  <c r="I484" i="9"/>
  <c r="F484" i="9" a="1"/>
  <c r="F484" i="9" s="1"/>
  <c r="E484" i="9" a="1"/>
  <c r="E484" i="9" s="1"/>
  <c r="C484" i="9" a="1"/>
  <c r="C484" i="9"/>
  <c r="B484" i="9" a="1"/>
  <c r="B484" i="9" s="1"/>
  <c r="A484" i="9"/>
  <c r="R483" i="9"/>
  <c r="K483" i="9"/>
  <c r="F483" i="9" a="1"/>
  <c r="F483" i="9"/>
  <c r="E483" i="9" a="1"/>
  <c r="E483" i="9" s="1"/>
  <c r="C483" i="9" a="1"/>
  <c r="C483" i="9"/>
  <c r="B483" i="9" a="1"/>
  <c r="B483" i="9" s="1"/>
  <c r="A483" i="9"/>
  <c r="U482" i="9"/>
  <c r="S482" i="9"/>
  <c r="R482" i="9"/>
  <c r="O482" i="9"/>
  <c r="N482" i="9"/>
  <c r="M482" i="9"/>
  <c r="J482" i="9"/>
  <c r="I482" i="9"/>
  <c r="F482" i="9" a="1"/>
  <c r="F482" i="9" s="1"/>
  <c r="E482" i="9" a="1"/>
  <c r="E482" i="9" s="1"/>
  <c r="C482" i="9" a="1"/>
  <c r="C482" i="9"/>
  <c r="B482" i="9" a="1"/>
  <c r="B482" i="9" s="1"/>
  <c r="A482" i="9"/>
  <c r="F481" i="9" a="1"/>
  <c r="F481" i="9"/>
  <c r="E481" i="9" a="1"/>
  <c r="E481" i="9" s="1"/>
  <c r="C481" i="9" a="1"/>
  <c r="C481" i="9"/>
  <c r="B481" i="9" a="1"/>
  <c r="B481" i="9" s="1"/>
  <c r="U480" i="9"/>
  <c r="S480" i="9"/>
  <c r="R480" i="9"/>
  <c r="O480" i="9"/>
  <c r="N480" i="9"/>
  <c r="M480" i="9"/>
  <c r="J480" i="9"/>
  <c r="I480" i="9"/>
  <c r="F480" i="9" a="1"/>
  <c r="F480" i="9" s="1"/>
  <c r="E480" i="9" a="1"/>
  <c r="E480" i="9" s="1"/>
  <c r="C480" i="9" a="1"/>
  <c r="C480" i="9" s="1"/>
  <c r="B480" i="9" a="1"/>
  <c r="B480" i="9" s="1"/>
  <c r="A480" i="9"/>
  <c r="V479" i="9"/>
  <c r="Q479" i="9"/>
  <c r="O479" i="9"/>
  <c r="J479" i="9"/>
  <c r="F479" i="9" a="1"/>
  <c r="F479" i="9" s="1"/>
  <c r="E479" i="9" a="1"/>
  <c r="E479" i="9" s="1"/>
  <c r="C479" i="9" a="1"/>
  <c r="C479" i="9"/>
  <c r="B479" i="9" a="1"/>
  <c r="B479" i="9" s="1"/>
  <c r="R479" i="9" s="1"/>
  <c r="U478" i="9"/>
  <c r="S478" i="9"/>
  <c r="R478" i="9"/>
  <c r="O478" i="9"/>
  <c r="N478" i="9"/>
  <c r="M478" i="9"/>
  <c r="J478" i="9"/>
  <c r="I478" i="9"/>
  <c r="F478" i="9" a="1"/>
  <c r="F478" i="9" s="1"/>
  <c r="E478" i="9" a="1"/>
  <c r="E478" i="9" s="1"/>
  <c r="C478" i="9" a="1"/>
  <c r="C478" i="9" s="1"/>
  <c r="B478" i="9" a="1"/>
  <c r="B478" i="9" s="1"/>
  <c r="A478" i="9"/>
  <c r="V477" i="9"/>
  <c r="R477" i="9"/>
  <c r="Q477" i="9"/>
  <c r="O477" i="9"/>
  <c r="K477" i="9"/>
  <c r="J477" i="9"/>
  <c r="F477" i="9" a="1"/>
  <c r="F477" i="9" s="1"/>
  <c r="E477" i="9" a="1"/>
  <c r="E477" i="9" s="1"/>
  <c r="C477" i="9" a="1"/>
  <c r="C477" i="9"/>
  <c r="B477" i="9" a="1"/>
  <c r="B477" i="9" s="1"/>
  <c r="A477" i="9"/>
  <c r="U476" i="9"/>
  <c r="S476" i="9"/>
  <c r="R476" i="9"/>
  <c r="O476" i="9"/>
  <c r="N476" i="9"/>
  <c r="M476" i="9"/>
  <c r="J476" i="9"/>
  <c r="I476" i="9"/>
  <c r="F476" i="9" a="1"/>
  <c r="F476" i="9" s="1"/>
  <c r="E476" i="9" a="1"/>
  <c r="E476" i="9" s="1"/>
  <c r="C476" i="9" a="1"/>
  <c r="C476" i="9"/>
  <c r="B476" i="9" a="1"/>
  <c r="B476" i="9" s="1"/>
  <c r="A476" i="9"/>
  <c r="R475" i="9"/>
  <c r="K475" i="9"/>
  <c r="F475" i="9" a="1"/>
  <c r="F475" i="9"/>
  <c r="E475" i="9" a="1"/>
  <c r="E475" i="9" s="1"/>
  <c r="C475" i="9" a="1"/>
  <c r="C475" i="9"/>
  <c r="B475" i="9" a="1"/>
  <c r="B475" i="9" s="1"/>
  <c r="A475" i="9"/>
  <c r="U474" i="9"/>
  <c r="S474" i="9"/>
  <c r="R474" i="9"/>
  <c r="O474" i="9"/>
  <c r="N474" i="9"/>
  <c r="M474" i="9"/>
  <c r="J474" i="9"/>
  <c r="I474" i="9"/>
  <c r="F474" i="9" a="1"/>
  <c r="F474" i="9" s="1"/>
  <c r="E474" i="9" a="1"/>
  <c r="E474" i="9" s="1"/>
  <c r="C474" i="9" a="1"/>
  <c r="C474" i="9"/>
  <c r="B474" i="9" a="1"/>
  <c r="B474" i="9" s="1"/>
  <c r="A474" i="9"/>
  <c r="M473" i="9"/>
  <c r="F473" i="9" a="1"/>
  <c r="F473" i="9"/>
  <c r="E473" i="9" a="1"/>
  <c r="E473" i="9" s="1"/>
  <c r="C473" i="9" a="1"/>
  <c r="C473" i="9"/>
  <c r="B473" i="9" a="1"/>
  <c r="B473" i="9" s="1"/>
  <c r="U473" i="9" s="1"/>
  <c r="U472" i="9"/>
  <c r="S472" i="9"/>
  <c r="R472" i="9"/>
  <c r="O472" i="9"/>
  <c r="N472" i="9"/>
  <c r="M472" i="9"/>
  <c r="J472" i="9"/>
  <c r="I472" i="9"/>
  <c r="F472" i="9" a="1"/>
  <c r="F472" i="9" s="1"/>
  <c r="E472" i="9" a="1"/>
  <c r="E472" i="9" s="1"/>
  <c r="C472" i="9" a="1"/>
  <c r="C472" i="9" s="1"/>
  <c r="B472" i="9" a="1"/>
  <c r="B472" i="9" s="1"/>
  <c r="A472" i="9"/>
  <c r="V471" i="9"/>
  <c r="Q471" i="9"/>
  <c r="O471" i="9"/>
  <c r="J471" i="9"/>
  <c r="F471" i="9" a="1"/>
  <c r="F471" i="9" s="1"/>
  <c r="E471" i="9" a="1"/>
  <c r="E471" i="9" s="1"/>
  <c r="C471" i="9" a="1"/>
  <c r="C471" i="9"/>
  <c r="B471" i="9" a="1"/>
  <c r="B471" i="9" s="1"/>
  <c r="R471" i="9" s="1"/>
  <c r="U470" i="9"/>
  <c r="S470" i="9"/>
  <c r="R470" i="9"/>
  <c r="O470" i="9"/>
  <c r="N470" i="9"/>
  <c r="M470" i="9"/>
  <c r="J470" i="9"/>
  <c r="I470" i="9"/>
  <c r="F470" i="9" a="1"/>
  <c r="F470" i="9" s="1"/>
  <c r="E470" i="9" a="1"/>
  <c r="E470" i="9" s="1"/>
  <c r="C470" i="9" a="1"/>
  <c r="C470" i="9" s="1"/>
  <c r="B470" i="9" a="1"/>
  <c r="B470" i="9" s="1"/>
  <c r="A470" i="9"/>
  <c r="V469" i="9"/>
  <c r="R469" i="9"/>
  <c r="Q469" i="9"/>
  <c r="O469" i="9"/>
  <c r="K469" i="9"/>
  <c r="J469" i="9"/>
  <c r="F469" i="9" a="1"/>
  <c r="F469" i="9" s="1"/>
  <c r="E469" i="9" a="1"/>
  <c r="E469" i="9" s="1"/>
  <c r="C469" i="9" a="1"/>
  <c r="C469" i="9"/>
  <c r="B469" i="9" a="1"/>
  <c r="B469" i="9" s="1"/>
  <c r="A469" i="9"/>
  <c r="U468" i="9"/>
  <c r="S468" i="9"/>
  <c r="R468" i="9"/>
  <c r="O468" i="9"/>
  <c r="N468" i="9"/>
  <c r="M468" i="9"/>
  <c r="J468" i="9"/>
  <c r="I468" i="9"/>
  <c r="F468" i="9" a="1"/>
  <c r="F468" i="9" s="1"/>
  <c r="E468" i="9" a="1"/>
  <c r="E468" i="9" s="1"/>
  <c r="C468" i="9" a="1"/>
  <c r="C468" i="9"/>
  <c r="B468" i="9" a="1"/>
  <c r="B468" i="9" s="1"/>
  <c r="A468" i="9"/>
  <c r="U467" i="9"/>
  <c r="M467" i="9"/>
  <c r="F467" i="9" a="1"/>
  <c r="F467" i="9"/>
  <c r="E467" i="9" a="1"/>
  <c r="E467" i="9" s="1"/>
  <c r="C467" i="9" a="1"/>
  <c r="C467" i="9"/>
  <c r="B467" i="9" a="1"/>
  <c r="B467" i="9" s="1"/>
  <c r="K467" i="9" s="1"/>
  <c r="A467" i="9"/>
  <c r="U466" i="9"/>
  <c r="S466" i="9"/>
  <c r="R466" i="9"/>
  <c r="O466" i="9"/>
  <c r="N466" i="9"/>
  <c r="M466" i="9"/>
  <c r="J466" i="9"/>
  <c r="I466" i="9"/>
  <c r="F466" i="9" a="1"/>
  <c r="F466" i="9" s="1"/>
  <c r="E466" i="9" a="1"/>
  <c r="E466" i="9" s="1"/>
  <c r="C466" i="9" a="1"/>
  <c r="C466" i="9"/>
  <c r="B466" i="9" a="1"/>
  <c r="B466" i="9" s="1"/>
  <c r="A466" i="9"/>
  <c r="F465" i="9" a="1"/>
  <c r="F465" i="9"/>
  <c r="E465" i="9" a="1"/>
  <c r="E465" i="9" s="1"/>
  <c r="C465" i="9" a="1"/>
  <c r="C465" i="9"/>
  <c r="B465" i="9" a="1"/>
  <c r="B465" i="9" s="1"/>
  <c r="O465" i="9" s="1"/>
  <c r="U464" i="9"/>
  <c r="S464" i="9"/>
  <c r="R464" i="9"/>
  <c r="O464" i="9"/>
  <c r="N464" i="9"/>
  <c r="M464" i="9"/>
  <c r="J464" i="9"/>
  <c r="I464" i="9"/>
  <c r="F464" i="9" a="1"/>
  <c r="F464" i="9" s="1"/>
  <c r="E464" i="9" a="1"/>
  <c r="E464" i="9" s="1"/>
  <c r="C464" i="9" a="1"/>
  <c r="C464" i="9" s="1"/>
  <c r="B464" i="9" a="1"/>
  <c r="B464" i="9" s="1"/>
  <c r="A464" i="9"/>
  <c r="V463" i="9"/>
  <c r="M463" i="9"/>
  <c r="F463" i="9" a="1"/>
  <c r="F463" i="9"/>
  <c r="E463" i="9" a="1"/>
  <c r="E463" i="9" s="1"/>
  <c r="C463" i="9" a="1"/>
  <c r="C463" i="9"/>
  <c r="B463" i="9" a="1"/>
  <c r="B463" i="9" s="1"/>
  <c r="U463" i="9" s="1"/>
  <c r="U462" i="9"/>
  <c r="N462" i="9"/>
  <c r="M462" i="9"/>
  <c r="F462" i="9" a="1"/>
  <c r="F462" i="9" s="1"/>
  <c r="E462" i="9" a="1"/>
  <c r="E462" i="9" s="1"/>
  <c r="C462" i="9" a="1"/>
  <c r="C462" i="9" s="1"/>
  <c r="B462" i="9" a="1"/>
  <c r="B462" i="9"/>
  <c r="S462" i="9" s="1"/>
  <c r="A462" i="9"/>
  <c r="T461" i="9"/>
  <c r="R461" i="9"/>
  <c r="O461" i="9"/>
  <c r="N461" i="9"/>
  <c r="J461" i="9"/>
  <c r="H461" i="9"/>
  <c r="F461" i="9" a="1"/>
  <c r="F461" i="9" s="1"/>
  <c r="E461" i="9" a="1"/>
  <c r="E461" i="9"/>
  <c r="C461" i="9" a="1"/>
  <c r="C461" i="9" s="1"/>
  <c r="B461" i="9" a="1"/>
  <c r="B461" i="9"/>
  <c r="A461" i="9"/>
  <c r="F460" i="9" a="1"/>
  <c r="F460" i="9" s="1"/>
  <c r="E460" i="9" a="1"/>
  <c r="E460" i="9"/>
  <c r="C460" i="9" a="1"/>
  <c r="C460" i="9" s="1"/>
  <c r="B460" i="9" a="1"/>
  <c r="B460" i="9"/>
  <c r="S460" i="9" s="1"/>
  <c r="R459" i="9"/>
  <c r="J459" i="9"/>
  <c r="F459" i="9" a="1"/>
  <c r="F459" i="9" s="1"/>
  <c r="E459" i="9" a="1"/>
  <c r="E459" i="9"/>
  <c r="C459" i="9" a="1"/>
  <c r="C459" i="9" s="1"/>
  <c r="B459" i="9" a="1"/>
  <c r="B459" i="9"/>
  <c r="O459" i="9" s="1"/>
  <c r="A459" i="9"/>
  <c r="R458" i="9"/>
  <c r="O458" i="9"/>
  <c r="J458" i="9"/>
  <c r="H458" i="9"/>
  <c r="F458" i="9" a="1"/>
  <c r="F458" i="9" s="1"/>
  <c r="E458" i="9" a="1"/>
  <c r="E458" i="9"/>
  <c r="C458" i="9" a="1"/>
  <c r="C458" i="9" s="1"/>
  <c r="B458" i="9" a="1"/>
  <c r="B458" i="9"/>
  <c r="T458" i="9" s="1"/>
  <c r="A458" i="9"/>
  <c r="T457" i="9"/>
  <c r="R457" i="9"/>
  <c r="O457" i="9"/>
  <c r="N457" i="9"/>
  <c r="J457" i="9"/>
  <c r="H457" i="9"/>
  <c r="F457" i="9" a="1"/>
  <c r="F457" i="9" s="1"/>
  <c r="E457" i="9" a="1"/>
  <c r="E457" i="9"/>
  <c r="C457" i="9" a="1"/>
  <c r="C457" i="9" s="1"/>
  <c r="B457" i="9" a="1"/>
  <c r="B457" i="9"/>
  <c r="A457" i="9"/>
  <c r="F456" i="9" a="1"/>
  <c r="F456" i="9" s="1"/>
  <c r="E456" i="9" a="1"/>
  <c r="E456" i="9"/>
  <c r="C456" i="9" a="1"/>
  <c r="C456" i="9" s="1"/>
  <c r="B456" i="9" a="1"/>
  <c r="B456" i="9"/>
  <c r="N456" i="9" s="1"/>
  <c r="J455" i="9"/>
  <c r="F455" i="9" a="1"/>
  <c r="F455" i="9" s="1"/>
  <c r="E455" i="9" a="1"/>
  <c r="E455" i="9"/>
  <c r="C455" i="9" a="1"/>
  <c r="C455" i="9" s="1"/>
  <c r="B455" i="9" a="1"/>
  <c r="B455" i="9"/>
  <c r="R454" i="9"/>
  <c r="O454" i="9"/>
  <c r="J454" i="9"/>
  <c r="H454" i="9"/>
  <c r="F454" i="9" a="1"/>
  <c r="F454" i="9" s="1"/>
  <c r="E454" i="9" a="1"/>
  <c r="E454" i="9"/>
  <c r="C454" i="9" a="1"/>
  <c r="C454" i="9" s="1"/>
  <c r="B454" i="9" a="1"/>
  <c r="B454" i="9"/>
  <c r="T454" i="9" s="1"/>
  <c r="A454" i="9"/>
  <c r="T453" i="9"/>
  <c r="R453" i="9"/>
  <c r="O453" i="9"/>
  <c r="N453" i="9"/>
  <c r="J453" i="9"/>
  <c r="H453" i="9"/>
  <c r="F453" i="9" a="1"/>
  <c r="F453" i="9" s="1"/>
  <c r="E453" i="9" a="1"/>
  <c r="E453" i="9"/>
  <c r="C453" i="9" a="1"/>
  <c r="C453" i="9" s="1"/>
  <c r="B453" i="9" a="1"/>
  <c r="B453" i="9"/>
  <c r="A453" i="9"/>
  <c r="T452" i="9"/>
  <c r="S452" i="9"/>
  <c r="L452" i="9"/>
  <c r="H452" i="9"/>
  <c r="F452" i="9" a="1"/>
  <c r="F452" i="9" s="1"/>
  <c r="E452" i="9" a="1"/>
  <c r="E452" i="9"/>
  <c r="C452" i="9" a="1"/>
  <c r="C452" i="9" s="1"/>
  <c r="B452" i="9" a="1"/>
  <c r="B452" i="9"/>
  <c r="O452" i="9" s="1"/>
  <c r="T451" i="9"/>
  <c r="S451" i="9"/>
  <c r="L451" i="9"/>
  <c r="J451" i="9"/>
  <c r="F451" i="9" a="1"/>
  <c r="F451" i="9" s="1"/>
  <c r="E451" i="9" a="1"/>
  <c r="E451" i="9"/>
  <c r="C451" i="9" a="1"/>
  <c r="C451" i="9" s="1"/>
  <c r="B451" i="9" a="1"/>
  <c r="B451" i="9"/>
  <c r="R451" i="9" s="1"/>
  <c r="A451" i="9"/>
  <c r="F450" i="9" a="1"/>
  <c r="F450" i="9" s="1"/>
  <c r="E450" i="9" a="1"/>
  <c r="E450" i="9"/>
  <c r="C450" i="9" a="1"/>
  <c r="C450" i="9" s="1"/>
  <c r="B450" i="9" a="1"/>
  <c r="B450" i="9"/>
  <c r="S450" i="9" s="1"/>
  <c r="T449" i="9"/>
  <c r="R449" i="9"/>
  <c r="O449" i="9"/>
  <c r="N449" i="9"/>
  <c r="J449" i="9"/>
  <c r="H449" i="9"/>
  <c r="F449" i="9" a="1"/>
  <c r="F449" i="9" s="1"/>
  <c r="E449" i="9" a="1"/>
  <c r="E449" i="9"/>
  <c r="C449" i="9" a="1"/>
  <c r="C449" i="9" s="1"/>
  <c r="B449" i="9" a="1"/>
  <c r="B449" i="9"/>
  <c r="A449" i="9"/>
  <c r="S448" i="9"/>
  <c r="O448" i="9"/>
  <c r="H448" i="9"/>
  <c r="F448" i="9" a="1"/>
  <c r="F448" i="9" s="1"/>
  <c r="E448" i="9" a="1"/>
  <c r="E448" i="9"/>
  <c r="C448" i="9" a="1"/>
  <c r="C448" i="9" s="1"/>
  <c r="B448" i="9" a="1"/>
  <c r="B448" i="9"/>
  <c r="S447" i="9"/>
  <c r="R447" i="9"/>
  <c r="J447" i="9"/>
  <c r="F447" i="9" a="1"/>
  <c r="F447" i="9" s="1"/>
  <c r="E447" i="9" a="1"/>
  <c r="E447" i="9"/>
  <c r="C447" i="9" a="1"/>
  <c r="C447" i="9" s="1"/>
  <c r="B447" i="9" a="1"/>
  <c r="B447" i="9"/>
  <c r="S446" i="9"/>
  <c r="R446" i="9"/>
  <c r="O446" i="9"/>
  <c r="J446" i="9"/>
  <c r="H446" i="9"/>
  <c r="F446" i="9" a="1"/>
  <c r="F446" i="9" s="1"/>
  <c r="E446" i="9" a="1"/>
  <c r="E446" i="9"/>
  <c r="C446" i="9" a="1"/>
  <c r="C446" i="9" s="1"/>
  <c r="B446" i="9" a="1"/>
  <c r="B446" i="9"/>
  <c r="A446" i="9"/>
  <c r="T445" i="9"/>
  <c r="R445" i="9"/>
  <c r="O445" i="9"/>
  <c r="N445" i="9"/>
  <c r="J445" i="9"/>
  <c r="H445" i="9"/>
  <c r="F445" i="9" a="1"/>
  <c r="F445" i="9" s="1"/>
  <c r="E445" i="9" a="1"/>
  <c r="E445" i="9"/>
  <c r="C445" i="9" a="1"/>
  <c r="C445" i="9" s="1"/>
  <c r="B445" i="9" a="1"/>
  <c r="B445" i="9"/>
  <c r="A445" i="9"/>
  <c r="O444" i="9"/>
  <c r="F444" i="9" a="1"/>
  <c r="F444" i="9" s="1"/>
  <c r="E444" i="9" a="1"/>
  <c r="E444" i="9"/>
  <c r="C444" i="9" a="1"/>
  <c r="C444" i="9" s="1"/>
  <c r="B444" i="9" a="1"/>
  <c r="B444" i="9"/>
  <c r="T444" i="9" s="1"/>
  <c r="R443" i="9"/>
  <c r="F443" i="9" a="1"/>
  <c r="F443" i="9" s="1"/>
  <c r="E443" i="9" a="1"/>
  <c r="E443" i="9"/>
  <c r="C443" i="9" a="1"/>
  <c r="C443" i="9" s="1"/>
  <c r="B443" i="9" a="1"/>
  <c r="B443" i="9"/>
  <c r="T443" i="9" s="1"/>
  <c r="R442" i="9"/>
  <c r="O442" i="9"/>
  <c r="H442" i="9"/>
  <c r="F442" i="9" a="1"/>
  <c r="F442" i="9" s="1"/>
  <c r="E442" i="9" a="1"/>
  <c r="E442" i="9"/>
  <c r="C442" i="9" a="1"/>
  <c r="C442" i="9" s="1"/>
  <c r="B442" i="9" a="1"/>
  <c r="B442" i="9"/>
  <c r="T441" i="9"/>
  <c r="R441" i="9"/>
  <c r="O441" i="9"/>
  <c r="N441" i="9"/>
  <c r="J441" i="9"/>
  <c r="H441" i="9"/>
  <c r="F441" i="9" a="1"/>
  <c r="F441" i="9" s="1"/>
  <c r="E441" i="9" a="1"/>
  <c r="E441" i="9"/>
  <c r="C441" i="9" a="1"/>
  <c r="C441" i="9" s="1"/>
  <c r="B441" i="9" a="1"/>
  <c r="B441" i="9"/>
  <c r="A441" i="9"/>
  <c r="F440" i="9" a="1"/>
  <c r="F440" i="9" s="1"/>
  <c r="E440" i="9" a="1"/>
  <c r="E440" i="9"/>
  <c r="C440" i="9" a="1"/>
  <c r="C440" i="9" s="1"/>
  <c r="B440" i="9" a="1"/>
  <c r="B440" i="9"/>
  <c r="T440" i="9" s="1"/>
  <c r="F439" i="9" a="1"/>
  <c r="F439" i="9" s="1"/>
  <c r="E439" i="9" a="1"/>
  <c r="E439" i="9"/>
  <c r="C439" i="9" a="1"/>
  <c r="C439" i="9" s="1"/>
  <c r="B439" i="9" a="1"/>
  <c r="B439" i="9"/>
  <c r="T439" i="9" s="1"/>
  <c r="O438" i="9"/>
  <c r="F438" i="9" a="1"/>
  <c r="F438" i="9" s="1"/>
  <c r="E438" i="9" a="1"/>
  <c r="E438" i="9"/>
  <c r="C438" i="9" a="1"/>
  <c r="C438" i="9" s="1"/>
  <c r="B438" i="9" a="1"/>
  <c r="B438" i="9"/>
  <c r="S438" i="9" s="1"/>
  <c r="T437" i="9"/>
  <c r="R437" i="9"/>
  <c r="O437" i="9"/>
  <c r="N437" i="9"/>
  <c r="J437" i="9"/>
  <c r="H437" i="9"/>
  <c r="F437" i="9" a="1"/>
  <c r="F437" i="9" s="1"/>
  <c r="E437" i="9" a="1"/>
  <c r="E437" i="9"/>
  <c r="C437" i="9" a="1"/>
  <c r="C437" i="9" s="1"/>
  <c r="B437" i="9" a="1"/>
  <c r="B437" i="9"/>
  <c r="A437" i="9"/>
  <c r="T436" i="9"/>
  <c r="S436" i="9"/>
  <c r="O436" i="9"/>
  <c r="L436" i="9"/>
  <c r="H436" i="9"/>
  <c r="F436" i="9" a="1"/>
  <c r="F436" i="9" s="1"/>
  <c r="E436" i="9" a="1"/>
  <c r="E436" i="9"/>
  <c r="C436" i="9" a="1"/>
  <c r="C436" i="9" s="1"/>
  <c r="B436" i="9" a="1"/>
  <c r="B436" i="9"/>
  <c r="T435" i="9"/>
  <c r="S435" i="9"/>
  <c r="R435" i="9"/>
  <c r="L435" i="9"/>
  <c r="J435" i="9"/>
  <c r="F435" i="9" a="1"/>
  <c r="F435" i="9" s="1"/>
  <c r="E435" i="9" a="1"/>
  <c r="E435" i="9"/>
  <c r="C435" i="9" a="1"/>
  <c r="C435" i="9" s="1"/>
  <c r="B435" i="9" a="1"/>
  <c r="B435" i="9"/>
  <c r="A435" i="9"/>
  <c r="F434" i="9" a="1"/>
  <c r="F434" i="9" s="1"/>
  <c r="E434" i="9" a="1"/>
  <c r="E434" i="9"/>
  <c r="C434" i="9" a="1"/>
  <c r="C434" i="9" s="1"/>
  <c r="B434" i="9" a="1"/>
  <c r="B434" i="9"/>
  <c r="S434" i="9" s="1"/>
  <c r="T433" i="9"/>
  <c r="R433" i="9"/>
  <c r="O433" i="9"/>
  <c r="N433" i="9"/>
  <c r="J433" i="9"/>
  <c r="H433" i="9"/>
  <c r="F433" i="9" a="1"/>
  <c r="F433" i="9" s="1"/>
  <c r="E433" i="9" a="1"/>
  <c r="E433" i="9"/>
  <c r="C433" i="9" a="1"/>
  <c r="C433" i="9" s="1"/>
  <c r="B433" i="9" a="1"/>
  <c r="B433" i="9"/>
  <c r="A433" i="9"/>
  <c r="S432" i="9"/>
  <c r="O432" i="9"/>
  <c r="H432" i="9"/>
  <c r="F432" i="9" a="1"/>
  <c r="F432" i="9" s="1"/>
  <c r="E432" i="9" a="1"/>
  <c r="E432" i="9"/>
  <c r="C432" i="9" a="1"/>
  <c r="C432" i="9" s="1"/>
  <c r="B432" i="9" a="1"/>
  <c r="B432" i="9"/>
  <c r="S431" i="9"/>
  <c r="R431" i="9"/>
  <c r="J431" i="9"/>
  <c r="F431" i="9" a="1"/>
  <c r="F431" i="9" s="1"/>
  <c r="E431" i="9" a="1"/>
  <c r="E431" i="9"/>
  <c r="C431" i="9" a="1"/>
  <c r="C431" i="9" s="1"/>
  <c r="B431" i="9" a="1"/>
  <c r="B431" i="9"/>
  <c r="S430" i="9"/>
  <c r="R430" i="9"/>
  <c r="O430" i="9"/>
  <c r="J430" i="9"/>
  <c r="H430" i="9"/>
  <c r="F430" i="9" a="1"/>
  <c r="F430" i="9" s="1"/>
  <c r="E430" i="9" a="1"/>
  <c r="E430" i="9"/>
  <c r="C430" i="9" a="1"/>
  <c r="C430" i="9" s="1"/>
  <c r="B430" i="9" a="1"/>
  <c r="B430" i="9"/>
  <c r="A430" i="9"/>
  <c r="T429" i="9"/>
  <c r="R429" i="9"/>
  <c r="O429" i="9"/>
  <c r="N429" i="9"/>
  <c r="J429" i="9"/>
  <c r="H429" i="9"/>
  <c r="F429" i="9" a="1"/>
  <c r="F429" i="9" s="1"/>
  <c r="E429" i="9" a="1"/>
  <c r="E429" i="9"/>
  <c r="C429" i="9" a="1"/>
  <c r="C429" i="9" s="1"/>
  <c r="B429" i="9" a="1"/>
  <c r="B429" i="9"/>
  <c r="A429" i="9"/>
  <c r="O428" i="9"/>
  <c r="F428" i="9" a="1"/>
  <c r="F428" i="9" s="1"/>
  <c r="E428" i="9" a="1"/>
  <c r="E428" i="9"/>
  <c r="C428" i="9" a="1"/>
  <c r="C428" i="9" s="1"/>
  <c r="B428" i="9" a="1"/>
  <c r="B428" i="9"/>
  <c r="T428" i="9" s="1"/>
  <c r="R427" i="9"/>
  <c r="F427" i="9" a="1"/>
  <c r="F427" i="9" s="1"/>
  <c r="E427" i="9" a="1"/>
  <c r="E427" i="9"/>
  <c r="C427" i="9" a="1"/>
  <c r="C427" i="9" s="1"/>
  <c r="B427" i="9" a="1"/>
  <c r="B427" i="9"/>
  <c r="T427" i="9" s="1"/>
  <c r="R426" i="9"/>
  <c r="O426" i="9"/>
  <c r="H426" i="9"/>
  <c r="F426" i="9" a="1"/>
  <c r="F426" i="9" s="1"/>
  <c r="E426" i="9" a="1"/>
  <c r="E426" i="9"/>
  <c r="C426" i="9" a="1"/>
  <c r="C426" i="9" s="1"/>
  <c r="B426" i="9" a="1"/>
  <c r="B426" i="9"/>
  <c r="T425" i="9"/>
  <c r="R425" i="9"/>
  <c r="O425" i="9"/>
  <c r="N425" i="9"/>
  <c r="J425" i="9"/>
  <c r="H425" i="9"/>
  <c r="F425" i="9" a="1"/>
  <c r="F425" i="9" s="1"/>
  <c r="E425" i="9" a="1"/>
  <c r="E425" i="9"/>
  <c r="C425" i="9" a="1"/>
  <c r="C425" i="9" s="1"/>
  <c r="B425" i="9" a="1"/>
  <c r="B425" i="9"/>
  <c r="A425" i="9"/>
  <c r="F424" i="9" a="1"/>
  <c r="F424" i="9" s="1"/>
  <c r="E424" i="9" a="1"/>
  <c r="E424" i="9"/>
  <c r="C424" i="9" a="1"/>
  <c r="C424" i="9" s="1"/>
  <c r="B424" i="9" a="1"/>
  <c r="B424" i="9"/>
  <c r="T424" i="9" s="1"/>
  <c r="F423" i="9" a="1"/>
  <c r="F423" i="9" s="1"/>
  <c r="E423" i="9" a="1"/>
  <c r="E423" i="9"/>
  <c r="C423" i="9" a="1"/>
  <c r="C423" i="9" s="1"/>
  <c r="B423" i="9" a="1"/>
  <c r="B423" i="9"/>
  <c r="T423" i="9" s="1"/>
  <c r="O422" i="9"/>
  <c r="F422" i="9" a="1"/>
  <c r="F422" i="9" s="1"/>
  <c r="E422" i="9" a="1"/>
  <c r="E422" i="9" s="1"/>
  <c r="C422" i="9" a="1"/>
  <c r="C422" i="9"/>
  <c r="B422" i="9" a="1"/>
  <c r="B422" i="9" s="1"/>
  <c r="S422" i="9" s="1"/>
  <c r="U421" i="9"/>
  <c r="S421" i="9"/>
  <c r="R421" i="9"/>
  <c r="O421" i="9"/>
  <c r="N421" i="9"/>
  <c r="M421" i="9"/>
  <c r="J421" i="9"/>
  <c r="I421" i="9"/>
  <c r="F421" i="9" a="1"/>
  <c r="F421" i="9" s="1"/>
  <c r="E421" i="9" a="1"/>
  <c r="E421" i="9" s="1"/>
  <c r="C421" i="9" a="1"/>
  <c r="C421" i="9" s="1"/>
  <c r="B421" i="9" a="1"/>
  <c r="B421" i="9" s="1"/>
  <c r="A421" i="9"/>
  <c r="V420" i="9"/>
  <c r="Q420" i="9"/>
  <c r="O420" i="9"/>
  <c r="J420" i="9"/>
  <c r="F420" i="9" a="1"/>
  <c r="F420" i="9" s="1"/>
  <c r="E420" i="9" a="1"/>
  <c r="E420" i="9" s="1"/>
  <c r="C420" i="9" a="1"/>
  <c r="C420" i="9"/>
  <c r="B420" i="9" a="1"/>
  <c r="B420" i="9" s="1"/>
  <c r="U419" i="9"/>
  <c r="S419" i="9"/>
  <c r="R419" i="9"/>
  <c r="O419" i="9"/>
  <c r="N419" i="9"/>
  <c r="M419" i="9"/>
  <c r="J419" i="9"/>
  <c r="I419" i="9"/>
  <c r="F419" i="9" a="1"/>
  <c r="F419" i="9" s="1"/>
  <c r="E419" i="9" a="1"/>
  <c r="E419" i="9" s="1"/>
  <c r="C419" i="9" a="1"/>
  <c r="C419" i="9" s="1"/>
  <c r="B419" i="9" a="1"/>
  <c r="B419" i="9" s="1"/>
  <c r="A419" i="9"/>
  <c r="V418" i="9"/>
  <c r="R418" i="9"/>
  <c r="Q418" i="9"/>
  <c r="O418" i="9"/>
  <c r="K418" i="9"/>
  <c r="J418" i="9"/>
  <c r="F418" i="9" a="1"/>
  <c r="F418" i="9" s="1"/>
  <c r="E418" i="9" a="1"/>
  <c r="E418" i="9" s="1"/>
  <c r="C418" i="9" a="1"/>
  <c r="C418" i="9"/>
  <c r="B418" i="9" a="1"/>
  <c r="B418" i="9" s="1"/>
  <c r="A418" i="9"/>
  <c r="U417" i="9"/>
  <c r="S417" i="9"/>
  <c r="R417" i="9"/>
  <c r="O417" i="9"/>
  <c r="N417" i="9"/>
  <c r="M417" i="9"/>
  <c r="J417" i="9"/>
  <c r="I417" i="9"/>
  <c r="F417" i="9" a="1"/>
  <c r="F417" i="9" s="1"/>
  <c r="E417" i="9" a="1"/>
  <c r="E417" i="9" s="1"/>
  <c r="C417" i="9" a="1"/>
  <c r="C417" i="9"/>
  <c r="B417" i="9" a="1"/>
  <c r="B417" i="9" s="1"/>
  <c r="A417" i="9"/>
  <c r="M416" i="9"/>
  <c r="F416" i="9" a="1"/>
  <c r="F416" i="9"/>
  <c r="E416" i="9" a="1"/>
  <c r="E416" i="9" s="1"/>
  <c r="C416" i="9" a="1"/>
  <c r="C416" i="9"/>
  <c r="B416" i="9" a="1"/>
  <c r="B416" i="9" s="1"/>
  <c r="U416" i="9" s="1"/>
  <c r="U415" i="9"/>
  <c r="S415" i="9"/>
  <c r="R415" i="9"/>
  <c r="O415" i="9"/>
  <c r="N415" i="9"/>
  <c r="M415" i="9"/>
  <c r="J415" i="9"/>
  <c r="I415" i="9"/>
  <c r="F415" i="9" a="1"/>
  <c r="F415" i="9" s="1"/>
  <c r="E415" i="9" a="1"/>
  <c r="E415" i="9" s="1"/>
  <c r="C415" i="9" a="1"/>
  <c r="C415" i="9" s="1"/>
  <c r="B415" i="9" a="1"/>
  <c r="B415" i="9" s="1"/>
  <c r="A415" i="9"/>
  <c r="V414" i="9"/>
  <c r="O414" i="9"/>
  <c r="F414" i="9" a="1"/>
  <c r="F414" i="9" s="1"/>
  <c r="E414" i="9" a="1"/>
  <c r="E414" i="9" s="1"/>
  <c r="C414" i="9" a="1"/>
  <c r="C414" i="9"/>
  <c r="B414" i="9" a="1"/>
  <c r="B414" i="9" s="1"/>
  <c r="R414" i="9" s="1"/>
  <c r="U413" i="9"/>
  <c r="S413" i="9"/>
  <c r="R413" i="9"/>
  <c r="O413" i="9"/>
  <c r="N413" i="9"/>
  <c r="M413" i="9"/>
  <c r="J413" i="9"/>
  <c r="I413" i="9"/>
  <c r="F413" i="9" a="1"/>
  <c r="F413" i="9" s="1"/>
  <c r="E413" i="9" a="1"/>
  <c r="E413" i="9" s="1"/>
  <c r="C413" i="9" a="1"/>
  <c r="C413" i="9" s="1"/>
  <c r="B413" i="9" a="1"/>
  <c r="B413" i="9" s="1"/>
  <c r="A413" i="9"/>
  <c r="V412" i="9"/>
  <c r="Q412" i="9"/>
  <c r="O412" i="9"/>
  <c r="J412" i="9"/>
  <c r="F412" i="9" a="1"/>
  <c r="F412" i="9" s="1"/>
  <c r="E412" i="9" a="1"/>
  <c r="E412" i="9" s="1"/>
  <c r="C412" i="9" a="1"/>
  <c r="C412" i="9"/>
  <c r="B412" i="9" a="1"/>
  <c r="B412" i="9" s="1"/>
  <c r="U411" i="9"/>
  <c r="S411" i="9"/>
  <c r="R411" i="9"/>
  <c r="O411" i="9"/>
  <c r="N411" i="9"/>
  <c r="M411" i="9"/>
  <c r="J411" i="9"/>
  <c r="I411" i="9"/>
  <c r="F411" i="9" a="1"/>
  <c r="F411" i="9" s="1"/>
  <c r="E411" i="9" a="1"/>
  <c r="E411" i="9" s="1"/>
  <c r="C411" i="9" a="1"/>
  <c r="C411" i="9" s="1"/>
  <c r="B411" i="9" a="1"/>
  <c r="B411" i="9" s="1"/>
  <c r="A411" i="9"/>
  <c r="V410" i="9"/>
  <c r="R410" i="9"/>
  <c r="Q410" i="9"/>
  <c r="O410" i="9"/>
  <c r="K410" i="9"/>
  <c r="J410" i="9"/>
  <c r="F410" i="9" a="1"/>
  <c r="F410" i="9" s="1"/>
  <c r="E410" i="9" a="1"/>
  <c r="E410" i="9" s="1"/>
  <c r="C410" i="9" a="1"/>
  <c r="C410" i="9"/>
  <c r="B410" i="9" a="1"/>
  <c r="B410" i="9" s="1"/>
  <c r="A410" i="9"/>
  <c r="U409" i="9"/>
  <c r="S409" i="9"/>
  <c r="R409" i="9"/>
  <c r="O409" i="9"/>
  <c r="N409" i="9"/>
  <c r="M409" i="9"/>
  <c r="J409" i="9"/>
  <c r="I409" i="9"/>
  <c r="F409" i="9" a="1"/>
  <c r="F409" i="9" s="1"/>
  <c r="E409" i="9" a="1"/>
  <c r="E409" i="9" s="1"/>
  <c r="C409" i="9" a="1"/>
  <c r="C409" i="9"/>
  <c r="B409" i="9" a="1"/>
  <c r="B409" i="9" s="1"/>
  <c r="A409" i="9"/>
  <c r="F408" i="9" a="1"/>
  <c r="F408" i="9"/>
  <c r="E408" i="9" a="1"/>
  <c r="E408" i="9" s="1"/>
  <c r="C408" i="9" a="1"/>
  <c r="C408" i="9"/>
  <c r="B408" i="9" a="1"/>
  <c r="B408" i="9" s="1"/>
  <c r="M408" i="9" s="1"/>
  <c r="U407" i="9"/>
  <c r="S407" i="9"/>
  <c r="R407" i="9"/>
  <c r="O407" i="9"/>
  <c r="N407" i="9"/>
  <c r="M407" i="9"/>
  <c r="J407" i="9"/>
  <c r="I407" i="9"/>
  <c r="F407" i="9" a="1"/>
  <c r="F407" i="9" s="1"/>
  <c r="E407" i="9" a="1"/>
  <c r="E407" i="9" s="1"/>
  <c r="C407" i="9" a="1"/>
  <c r="C407" i="9" s="1"/>
  <c r="B407" i="9" a="1"/>
  <c r="B407" i="9" s="1"/>
  <c r="A407" i="9"/>
  <c r="V406" i="9"/>
  <c r="U406" i="9"/>
  <c r="O406" i="9"/>
  <c r="K406" i="9"/>
  <c r="J406" i="9"/>
  <c r="F406" i="9" a="1"/>
  <c r="F406" i="9"/>
  <c r="E406" i="9" a="1"/>
  <c r="E406" i="9" s="1"/>
  <c r="C406" i="9" a="1"/>
  <c r="C406" i="9" s="1"/>
  <c r="B406" i="9" a="1"/>
  <c r="B406" i="9" s="1"/>
  <c r="A406" i="9"/>
  <c r="S405" i="9"/>
  <c r="I405" i="9"/>
  <c r="F405" i="9" a="1"/>
  <c r="F405" i="9" s="1"/>
  <c r="E405" i="9" a="1"/>
  <c r="E405" i="9" s="1"/>
  <c r="C405" i="9" a="1"/>
  <c r="C405" i="9"/>
  <c r="B405" i="9" a="1"/>
  <c r="B405" i="9" s="1"/>
  <c r="N405" i="9" s="1"/>
  <c r="S404" i="9"/>
  <c r="R404" i="9"/>
  <c r="K404" i="9"/>
  <c r="J404" i="9"/>
  <c r="F404" i="9" a="1"/>
  <c r="F404" i="9"/>
  <c r="E404" i="9" a="1"/>
  <c r="E404" i="9" s="1"/>
  <c r="C404" i="9" a="1"/>
  <c r="C404" i="9" s="1"/>
  <c r="B404" i="9" a="1"/>
  <c r="B404" i="9" s="1"/>
  <c r="A404" i="9"/>
  <c r="O403" i="9"/>
  <c r="F403" i="9" a="1"/>
  <c r="F403" i="9" s="1"/>
  <c r="E403" i="9" a="1"/>
  <c r="E403" i="9" s="1"/>
  <c r="C403" i="9" a="1"/>
  <c r="C403" i="9"/>
  <c r="B403" i="9" a="1"/>
  <c r="B403" i="9" s="1"/>
  <c r="S403" i="9" s="1"/>
  <c r="S402" i="9"/>
  <c r="R402" i="9"/>
  <c r="K402" i="9"/>
  <c r="J402" i="9"/>
  <c r="F402" i="9" a="1"/>
  <c r="F402" i="9"/>
  <c r="E402" i="9" a="1"/>
  <c r="E402" i="9" s="1"/>
  <c r="C402" i="9" a="1"/>
  <c r="C402" i="9" s="1"/>
  <c r="B402" i="9" a="1"/>
  <c r="B402" i="9" s="1"/>
  <c r="A402" i="9"/>
  <c r="O401" i="9"/>
  <c r="F401" i="9" a="1"/>
  <c r="F401" i="9" s="1"/>
  <c r="E401" i="9" a="1"/>
  <c r="E401" i="9" s="1"/>
  <c r="C401" i="9" a="1"/>
  <c r="C401" i="9"/>
  <c r="B401" i="9" a="1"/>
  <c r="B401" i="9" s="1"/>
  <c r="S401" i="9" s="1"/>
  <c r="S400" i="9"/>
  <c r="R400" i="9"/>
  <c r="K400" i="9"/>
  <c r="J400" i="9"/>
  <c r="F400" i="9" a="1"/>
  <c r="F400" i="9"/>
  <c r="E400" i="9" a="1"/>
  <c r="E400" i="9" s="1"/>
  <c r="C400" i="9" a="1"/>
  <c r="C400" i="9" s="1"/>
  <c r="B400" i="9" a="1"/>
  <c r="B400" i="9" s="1"/>
  <c r="A400" i="9"/>
  <c r="O399" i="9"/>
  <c r="F399" i="9" a="1"/>
  <c r="F399" i="9" s="1"/>
  <c r="E399" i="9" a="1"/>
  <c r="E399" i="9" s="1"/>
  <c r="C399" i="9" a="1"/>
  <c r="C399" i="9"/>
  <c r="B399" i="9" a="1"/>
  <c r="B399" i="9" s="1"/>
  <c r="S399" i="9" s="1"/>
  <c r="S398" i="9"/>
  <c r="R398" i="9"/>
  <c r="K398" i="9"/>
  <c r="J398" i="9"/>
  <c r="F398" i="9" a="1"/>
  <c r="F398" i="9"/>
  <c r="E398" i="9" a="1"/>
  <c r="E398" i="9" s="1"/>
  <c r="C398" i="9" a="1"/>
  <c r="C398" i="9" s="1"/>
  <c r="B398" i="9" a="1"/>
  <c r="B398" i="9" s="1"/>
  <c r="A398" i="9"/>
  <c r="O397" i="9"/>
  <c r="F397" i="9" a="1"/>
  <c r="F397" i="9" s="1"/>
  <c r="E397" i="9" a="1"/>
  <c r="E397" i="9" s="1"/>
  <c r="C397" i="9" a="1"/>
  <c r="C397" i="9"/>
  <c r="B397" i="9" a="1"/>
  <c r="B397" i="9" s="1"/>
  <c r="S397" i="9" s="1"/>
  <c r="S396" i="9"/>
  <c r="R396" i="9"/>
  <c r="K396" i="9"/>
  <c r="J396" i="9"/>
  <c r="F396" i="9" a="1"/>
  <c r="F396" i="9"/>
  <c r="E396" i="9" a="1"/>
  <c r="E396" i="9" s="1"/>
  <c r="C396" i="9" a="1"/>
  <c r="C396" i="9" s="1"/>
  <c r="B396" i="9" a="1"/>
  <c r="B396" i="9" s="1"/>
  <c r="A396" i="9"/>
  <c r="O395" i="9"/>
  <c r="F395" i="9" a="1"/>
  <c r="F395" i="9" s="1"/>
  <c r="E395" i="9" a="1"/>
  <c r="E395" i="9" s="1"/>
  <c r="C395" i="9" a="1"/>
  <c r="C395" i="9"/>
  <c r="B395" i="9" a="1"/>
  <c r="B395" i="9" s="1"/>
  <c r="S395" i="9" s="1"/>
  <c r="S394" i="9"/>
  <c r="R394" i="9"/>
  <c r="K394" i="9"/>
  <c r="J394" i="9"/>
  <c r="F394" i="9" a="1"/>
  <c r="F394" i="9"/>
  <c r="E394" i="9" a="1"/>
  <c r="E394" i="9" s="1"/>
  <c r="C394" i="9" a="1"/>
  <c r="C394" i="9" s="1"/>
  <c r="B394" i="9" a="1"/>
  <c r="B394" i="9" s="1"/>
  <c r="A394" i="9"/>
  <c r="O393" i="9"/>
  <c r="F393" i="9" a="1"/>
  <c r="F393" i="9" s="1"/>
  <c r="E393" i="9" a="1"/>
  <c r="E393" i="9" s="1"/>
  <c r="C393" i="9" a="1"/>
  <c r="C393" i="9"/>
  <c r="B393" i="9" a="1"/>
  <c r="B393" i="9" s="1"/>
  <c r="S393" i="9" s="1"/>
  <c r="S392" i="9"/>
  <c r="R392" i="9"/>
  <c r="K392" i="9"/>
  <c r="J392" i="9"/>
  <c r="F392" i="9" a="1"/>
  <c r="F392" i="9"/>
  <c r="E392" i="9" a="1"/>
  <c r="E392" i="9" s="1"/>
  <c r="C392" i="9" a="1"/>
  <c r="C392" i="9" s="1"/>
  <c r="B392" i="9" a="1"/>
  <c r="B392" i="9" s="1"/>
  <c r="A392" i="9"/>
  <c r="O391" i="9"/>
  <c r="F391" i="9" a="1"/>
  <c r="F391" i="9" s="1"/>
  <c r="E391" i="9" a="1"/>
  <c r="E391" i="9" s="1"/>
  <c r="C391" i="9" a="1"/>
  <c r="C391" i="9"/>
  <c r="B391" i="9" a="1"/>
  <c r="B391" i="9" s="1"/>
  <c r="S391" i="9" s="1"/>
  <c r="S390" i="9"/>
  <c r="R390" i="9"/>
  <c r="K390" i="9"/>
  <c r="J390" i="9"/>
  <c r="F390" i="9" a="1"/>
  <c r="F390" i="9"/>
  <c r="E390" i="9" a="1"/>
  <c r="E390" i="9" s="1"/>
  <c r="C390" i="9" a="1"/>
  <c r="C390" i="9" s="1"/>
  <c r="B390" i="9" a="1"/>
  <c r="B390" i="9" s="1"/>
  <c r="A390" i="9"/>
  <c r="O389" i="9"/>
  <c r="F389" i="9" a="1"/>
  <c r="F389" i="9" s="1"/>
  <c r="E389" i="9" a="1"/>
  <c r="E389" i="9" s="1"/>
  <c r="C389" i="9" a="1"/>
  <c r="C389" i="9"/>
  <c r="B389" i="9" a="1"/>
  <c r="B389" i="9" s="1"/>
  <c r="S389" i="9" s="1"/>
  <c r="S388" i="9"/>
  <c r="R388" i="9"/>
  <c r="K388" i="9"/>
  <c r="J388" i="9"/>
  <c r="F388" i="9" a="1"/>
  <c r="F388" i="9"/>
  <c r="E388" i="9" a="1"/>
  <c r="E388" i="9" s="1"/>
  <c r="C388" i="9" a="1"/>
  <c r="C388" i="9" s="1"/>
  <c r="B388" i="9" a="1"/>
  <c r="B388" i="9" s="1"/>
  <c r="A388" i="9"/>
  <c r="O387" i="9"/>
  <c r="F387" i="9" a="1"/>
  <c r="F387" i="9" s="1"/>
  <c r="E387" i="9" a="1"/>
  <c r="E387" i="9" s="1"/>
  <c r="C387" i="9" a="1"/>
  <c r="C387" i="9"/>
  <c r="B387" i="9" a="1"/>
  <c r="B387" i="9" s="1"/>
  <c r="S387" i="9" s="1"/>
  <c r="S386" i="9"/>
  <c r="R386" i="9"/>
  <c r="K386" i="9"/>
  <c r="J386" i="9"/>
  <c r="F386" i="9" a="1"/>
  <c r="F386" i="9"/>
  <c r="E386" i="9" a="1"/>
  <c r="E386" i="9" s="1"/>
  <c r="C386" i="9" a="1"/>
  <c r="C386" i="9" s="1"/>
  <c r="B386" i="9" a="1"/>
  <c r="B386" i="9" s="1"/>
  <c r="A386" i="9"/>
  <c r="O385" i="9"/>
  <c r="F385" i="9" a="1"/>
  <c r="F385" i="9" s="1"/>
  <c r="E385" i="9" a="1"/>
  <c r="E385" i="9" s="1"/>
  <c r="C385" i="9" a="1"/>
  <c r="C385" i="9"/>
  <c r="B385" i="9" a="1"/>
  <c r="B385" i="9" s="1"/>
  <c r="S385" i="9" s="1"/>
  <c r="U384" i="9"/>
  <c r="S384" i="9"/>
  <c r="O384" i="9"/>
  <c r="N384" i="9"/>
  <c r="J384" i="9"/>
  <c r="I384" i="9"/>
  <c r="F384" i="9" a="1"/>
  <c r="F384" i="9"/>
  <c r="E384" i="9" a="1"/>
  <c r="E384" i="9" s="1"/>
  <c r="C384" i="9" a="1"/>
  <c r="C384" i="9" s="1"/>
  <c r="B384" i="9" a="1"/>
  <c r="B384" i="9" s="1"/>
  <c r="A384" i="9"/>
  <c r="R383" i="9"/>
  <c r="M383" i="9"/>
  <c r="K383" i="9"/>
  <c r="F383" i="9" a="1"/>
  <c r="F383" i="9" s="1"/>
  <c r="E383" i="9" a="1"/>
  <c r="E383" i="9" s="1"/>
  <c r="C383" i="9" a="1"/>
  <c r="C383" i="9"/>
  <c r="B383" i="9" a="1"/>
  <c r="B383" i="9" s="1"/>
  <c r="U382" i="9"/>
  <c r="S382" i="9"/>
  <c r="O382" i="9"/>
  <c r="N382" i="9"/>
  <c r="J382" i="9"/>
  <c r="I382" i="9"/>
  <c r="F382" i="9" a="1"/>
  <c r="F382" i="9"/>
  <c r="E382" i="9" a="1"/>
  <c r="E382" i="9" s="1"/>
  <c r="C382" i="9" a="1"/>
  <c r="C382" i="9" s="1"/>
  <c r="B382" i="9" a="1"/>
  <c r="B382" i="9" s="1"/>
  <c r="A382" i="9"/>
  <c r="V381" i="9"/>
  <c r="R381" i="9"/>
  <c r="K381" i="9"/>
  <c r="F381" i="9" a="1"/>
  <c r="F381" i="9" s="1"/>
  <c r="E381" i="9" a="1"/>
  <c r="E381" i="9" s="1"/>
  <c r="C381" i="9" a="1"/>
  <c r="C381" i="9"/>
  <c r="B381" i="9" a="1"/>
  <c r="B381" i="9" s="1"/>
  <c r="U380" i="9"/>
  <c r="S380" i="9"/>
  <c r="O380" i="9"/>
  <c r="N380" i="9"/>
  <c r="J380" i="9"/>
  <c r="I380" i="9"/>
  <c r="F380" i="9" a="1"/>
  <c r="F380" i="9"/>
  <c r="E380" i="9" a="1"/>
  <c r="E380" i="9" s="1"/>
  <c r="C380" i="9" a="1"/>
  <c r="C380" i="9" s="1"/>
  <c r="B380" i="9" a="1"/>
  <c r="B380" i="9" s="1"/>
  <c r="A380" i="9"/>
  <c r="F379" i="9" a="1"/>
  <c r="F379" i="9"/>
  <c r="E379" i="9" a="1"/>
  <c r="E379" i="9" s="1"/>
  <c r="C379" i="9" a="1"/>
  <c r="C379" i="9"/>
  <c r="B379" i="9" a="1"/>
  <c r="B379" i="9" s="1"/>
  <c r="M379" i="9" s="1"/>
  <c r="U378" i="9"/>
  <c r="S378" i="9"/>
  <c r="O378" i="9"/>
  <c r="N378" i="9"/>
  <c r="J378" i="9"/>
  <c r="I378" i="9"/>
  <c r="F378" i="9" a="1"/>
  <c r="F378" i="9"/>
  <c r="E378" i="9" a="1"/>
  <c r="E378" i="9" s="1"/>
  <c r="C378" i="9" a="1"/>
  <c r="C378" i="9" s="1"/>
  <c r="B378" i="9" a="1"/>
  <c r="B378" i="9" s="1"/>
  <c r="A378" i="9"/>
  <c r="M377" i="9"/>
  <c r="F377" i="9" a="1"/>
  <c r="F377" i="9"/>
  <c r="E377" i="9" a="1"/>
  <c r="E377" i="9" s="1"/>
  <c r="C377" i="9" a="1"/>
  <c r="C377" i="9"/>
  <c r="B377" i="9" a="1"/>
  <c r="B377" i="9" s="1"/>
  <c r="V377" i="9" s="1"/>
  <c r="U376" i="9"/>
  <c r="S376" i="9"/>
  <c r="O376" i="9"/>
  <c r="N376" i="9"/>
  <c r="J376" i="9"/>
  <c r="I376" i="9"/>
  <c r="F376" i="9" a="1"/>
  <c r="F376" i="9"/>
  <c r="E376" i="9" a="1"/>
  <c r="E376" i="9" s="1"/>
  <c r="C376" i="9" a="1"/>
  <c r="C376" i="9" s="1"/>
  <c r="B376" i="9" a="1"/>
  <c r="B376" i="9" s="1"/>
  <c r="A376" i="9"/>
  <c r="V375" i="9"/>
  <c r="R375" i="9"/>
  <c r="M375" i="9"/>
  <c r="K375" i="9"/>
  <c r="F375" i="9" a="1"/>
  <c r="F375" i="9" s="1"/>
  <c r="E375" i="9" a="1"/>
  <c r="E375" i="9" s="1"/>
  <c r="C375" i="9" a="1"/>
  <c r="C375" i="9"/>
  <c r="B375" i="9" a="1"/>
  <c r="B375" i="9" s="1"/>
  <c r="U374" i="9"/>
  <c r="S374" i="9"/>
  <c r="O374" i="9"/>
  <c r="N374" i="9"/>
  <c r="J374" i="9"/>
  <c r="I374" i="9"/>
  <c r="F374" i="9" a="1"/>
  <c r="F374" i="9"/>
  <c r="E374" i="9" a="1"/>
  <c r="E374" i="9" s="1"/>
  <c r="C374" i="9" a="1"/>
  <c r="C374" i="9" s="1"/>
  <c r="B374" i="9" a="1"/>
  <c r="B374" i="9" s="1"/>
  <c r="A374" i="9"/>
  <c r="V373" i="9"/>
  <c r="R373" i="9"/>
  <c r="K373" i="9"/>
  <c r="F373" i="9" a="1"/>
  <c r="F373" i="9" s="1"/>
  <c r="E373" i="9" a="1"/>
  <c r="E373" i="9" s="1"/>
  <c r="C373" i="9" a="1"/>
  <c r="C373" i="9"/>
  <c r="B373" i="9" a="1"/>
  <c r="B373" i="9" s="1"/>
  <c r="U372" i="9"/>
  <c r="S372" i="9"/>
  <c r="O372" i="9"/>
  <c r="N372" i="9"/>
  <c r="J372" i="9"/>
  <c r="I372" i="9"/>
  <c r="F372" i="9" a="1"/>
  <c r="F372" i="9"/>
  <c r="E372" i="9" a="1"/>
  <c r="E372" i="9" s="1"/>
  <c r="C372" i="9" a="1"/>
  <c r="C372" i="9" s="1"/>
  <c r="B372" i="9" a="1"/>
  <c r="B372" i="9" s="1"/>
  <c r="A372" i="9"/>
  <c r="F371" i="9" a="1"/>
  <c r="F371" i="9"/>
  <c r="E371" i="9" a="1"/>
  <c r="E371" i="9" s="1"/>
  <c r="C371" i="9" a="1"/>
  <c r="C371" i="9"/>
  <c r="B371" i="9" a="1"/>
  <c r="B371" i="9" s="1"/>
  <c r="M371" i="9" s="1"/>
  <c r="U370" i="9"/>
  <c r="S370" i="9"/>
  <c r="O370" i="9"/>
  <c r="N370" i="9"/>
  <c r="J370" i="9"/>
  <c r="I370" i="9"/>
  <c r="F370" i="9" a="1"/>
  <c r="F370" i="9"/>
  <c r="E370" i="9" a="1"/>
  <c r="E370" i="9" s="1"/>
  <c r="C370" i="9" a="1"/>
  <c r="C370" i="9" s="1"/>
  <c r="B370" i="9" a="1"/>
  <c r="B370" i="9" s="1"/>
  <c r="A370" i="9"/>
  <c r="M369" i="9"/>
  <c r="F369" i="9" a="1"/>
  <c r="F369" i="9"/>
  <c r="E369" i="9" a="1"/>
  <c r="E369" i="9" s="1"/>
  <c r="C369" i="9" a="1"/>
  <c r="C369" i="9"/>
  <c r="B369" i="9" a="1"/>
  <c r="B369" i="9" s="1"/>
  <c r="V369" i="9" s="1"/>
  <c r="U368" i="9"/>
  <c r="S368" i="9"/>
  <c r="O368" i="9"/>
  <c r="N368" i="9"/>
  <c r="J368" i="9"/>
  <c r="I368" i="9"/>
  <c r="F368" i="9" a="1"/>
  <c r="F368" i="9"/>
  <c r="E368" i="9" a="1"/>
  <c r="E368" i="9" s="1"/>
  <c r="C368" i="9" a="1"/>
  <c r="C368" i="9" s="1"/>
  <c r="B368" i="9" a="1"/>
  <c r="B368" i="9" s="1"/>
  <c r="A368" i="9"/>
  <c r="V367" i="9"/>
  <c r="R367" i="9"/>
  <c r="M367" i="9"/>
  <c r="K367" i="9"/>
  <c r="F367" i="9" a="1"/>
  <c r="F367" i="9" s="1"/>
  <c r="E367" i="9" a="1"/>
  <c r="E367" i="9" s="1"/>
  <c r="C367" i="9" a="1"/>
  <c r="C367" i="9"/>
  <c r="B367" i="9" a="1"/>
  <c r="B367" i="9" s="1"/>
  <c r="U366" i="9"/>
  <c r="S366" i="9"/>
  <c r="O366" i="9"/>
  <c r="N366" i="9"/>
  <c r="J366" i="9"/>
  <c r="I366" i="9"/>
  <c r="F366" i="9" a="1"/>
  <c r="F366" i="9"/>
  <c r="E366" i="9" a="1"/>
  <c r="E366" i="9" s="1"/>
  <c r="C366" i="9" a="1"/>
  <c r="C366" i="9" s="1"/>
  <c r="B366" i="9" a="1"/>
  <c r="B366" i="9" s="1"/>
  <c r="A366" i="9"/>
  <c r="V365" i="9"/>
  <c r="R365" i="9"/>
  <c r="K365" i="9"/>
  <c r="F365" i="9" a="1"/>
  <c r="F365" i="9" s="1"/>
  <c r="E365" i="9" a="1"/>
  <c r="E365" i="9" s="1"/>
  <c r="C365" i="9" a="1"/>
  <c r="C365" i="9"/>
  <c r="B365" i="9" a="1"/>
  <c r="B365" i="9" s="1"/>
  <c r="U364" i="9"/>
  <c r="S364" i="9"/>
  <c r="O364" i="9"/>
  <c r="N364" i="9"/>
  <c r="J364" i="9"/>
  <c r="I364" i="9"/>
  <c r="F364" i="9" a="1"/>
  <c r="F364" i="9"/>
  <c r="E364" i="9" a="1"/>
  <c r="E364" i="9" s="1"/>
  <c r="C364" i="9" a="1"/>
  <c r="C364" i="9" s="1"/>
  <c r="B364" i="9" a="1"/>
  <c r="B364" i="9" s="1"/>
  <c r="A364" i="9"/>
  <c r="F363" i="9" a="1"/>
  <c r="F363" i="9"/>
  <c r="E363" i="9" a="1"/>
  <c r="E363" i="9" s="1"/>
  <c r="C363" i="9" a="1"/>
  <c r="C363" i="9"/>
  <c r="B363" i="9" a="1"/>
  <c r="B363" i="9" s="1"/>
  <c r="M363" i="9" s="1"/>
  <c r="U362" i="9"/>
  <c r="S362" i="9"/>
  <c r="O362" i="9"/>
  <c r="N362" i="9"/>
  <c r="J362" i="9"/>
  <c r="I362" i="9"/>
  <c r="F362" i="9" a="1"/>
  <c r="F362" i="9"/>
  <c r="E362" i="9" a="1"/>
  <c r="E362" i="9" s="1"/>
  <c r="C362" i="9" a="1"/>
  <c r="C362" i="9" s="1"/>
  <c r="B362" i="9" a="1"/>
  <c r="B362" i="9" s="1"/>
  <c r="A362" i="9"/>
  <c r="M361" i="9"/>
  <c r="F361" i="9" a="1"/>
  <c r="F361" i="9"/>
  <c r="E361" i="9" a="1"/>
  <c r="E361" i="9" s="1"/>
  <c r="C361" i="9" a="1"/>
  <c r="C361" i="9"/>
  <c r="B361" i="9" a="1"/>
  <c r="B361" i="9" s="1"/>
  <c r="V361" i="9" s="1"/>
  <c r="U360" i="9"/>
  <c r="S360" i="9"/>
  <c r="O360" i="9"/>
  <c r="N360" i="9"/>
  <c r="J360" i="9"/>
  <c r="I360" i="9"/>
  <c r="F360" i="9" a="1"/>
  <c r="F360" i="9"/>
  <c r="E360" i="9" a="1"/>
  <c r="E360" i="9" s="1"/>
  <c r="C360" i="9" a="1"/>
  <c r="C360" i="9" s="1"/>
  <c r="B360" i="9" a="1"/>
  <c r="B360" i="9" s="1"/>
  <c r="A360" i="9"/>
  <c r="V359" i="9"/>
  <c r="R359" i="9"/>
  <c r="M359" i="9"/>
  <c r="K359" i="9"/>
  <c r="F359" i="9" a="1"/>
  <c r="F359" i="9" s="1"/>
  <c r="E359" i="9" a="1"/>
  <c r="E359" i="9" s="1"/>
  <c r="C359" i="9" a="1"/>
  <c r="C359" i="9"/>
  <c r="B359" i="9" a="1"/>
  <c r="B359" i="9" s="1"/>
  <c r="U358" i="9"/>
  <c r="S358" i="9"/>
  <c r="O358" i="9"/>
  <c r="N358" i="9"/>
  <c r="J358" i="9"/>
  <c r="I358" i="9"/>
  <c r="F358" i="9" a="1"/>
  <c r="F358" i="9"/>
  <c r="E358" i="9" a="1"/>
  <c r="E358" i="9" s="1"/>
  <c r="C358" i="9" a="1"/>
  <c r="C358" i="9" s="1"/>
  <c r="B358" i="9" a="1"/>
  <c r="B358" i="9" s="1"/>
  <c r="A358" i="9"/>
  <c r="V357" i="9"/>
  <c r="R357" i="9"/>
  <c r="K357" i="9"/>
  <c r="F357" i="9" a="1"/>
  <c r="F357" i="9" s="1"/>
  <c r="E357" i="9" a="1"/>
  <c r="E357" i="9" s="1"/>
  <c r="C357" i="9" a="1"/>
  <c r="C357" i="9"/>
  <c r="B357" i="9" a="1"/>
  <c r="B357" i="9" s="1"/>
  <c r="U356" i="9"/>
  <c r="S356" i="9"/>
  <c r="O356" i="9"/>
  <c r="N356" i="9"/>
  <c r="J356" i="9"/>
  <c r="I356" i="9"/>
  <c r="F356" i="9" a="1"/>
  <c r="F356" i="9"/>
  <c r="E356" i="9" a="1"/>
  <c r="E356" i="9" s="1"/>
  <c r="C356" i="9" a="1"/>
  <c r="C356" i="9" s="1"/>
  <c r="B356" i="9" a="1"/>
  <c r="B356" i="9" s="1"/>
  <c r="A356" i="9"/>
  <c r="F355" i="9" a="1"/>
  <c r="F355" i="9"/>
  <c r="E355" i="9" a="1"/>
  <c r="E355" i="9" s="1"/>
  <c r="C355" i="9" a="1"/>
  <c r="C355" i="9"/>
  <c r="B355" i="9" a="1"/>
  <c r="B355" i="9" s="1"/>
  <c r="M355" i="9" s="1"/>
  <c r="U354" i="9"/>
  <c r="S354" i="9"/>
  <c r="O354" i="9"/>
  <c r="N354" i="9"/>
  <c r="J354" i="9"/>
  <c r="I354" i="9"/>
  <c r="F354" i="9" a="1"/>
  <c r="F354" i="9"/>
  <c r="E354" i="9" a="1"/>
  <c r="E354" i="9" s="1"/>
  <c r="C354" i="9" a="1"/>
  <c r="C354" i="9" s="1"/>
  <c r="B354" i="9" a="1"/>
  <c r="B354" i="9" s="1"/>
  <c r="A354" i="9"/>
  <c r="M353" i="9"/>
  <c r="F353" i="9" a="1"/>
  <c r="F353" i="9"/>
  <c r="E353" i="9" a="1"/>
  <c r="E353" i="9" s="1"/>
  <c r="C353" i="9" a="1"/>
  <c r="C353" i="9"/>
  <c r="B353" i="9" a="1"/>
  <c r="B353" i="9" s="1"/>
  <c r="V353" i="9" s="1"/>
  <c r="U352" i="9"/>
  <c r="S352" i="9"/>
  <c r="O352" i="9"/>
  <c r="N352" i="9"/>
  <c r="J352" i="9"/>
  <c r="I352" i="9"/>
  <c r="F352" i="9" a="1"/>
  <c r="F352" i="9"/>
  <c r="E352" i="9" a="1"/>
  <c r="E352" i="9" s="1"/>
  <c r="C352" i="9" a="1"/>
  <c r="C352" i="9" s="1"/>
  <c r="B352" i="9" a="1"/>
  <c r="B352" i="9" s="1"/>
  <c r="A352" i="9"/>
  <c r="V351" i="9"/>
  <c r="R351" i="9"/>
  <c r="M351" i="9"/>
  <c r="K351" i="9"/>
  <c r="F351" i="9" a="1"/>
  <c r="F351" i="9" s="1"/>
  <c r="E351" i="9" a="1"/>
  <c r="E351" i="9" s="1"/>
  <c r="C351" i="9" a="1"/>
  <c r="C351" i="9"/>
  <c r="B351" i="9" a="1"/>
  <c r="B351" i="9" s="1"/>
  <c r="U350" i="9"/>
  <c r="S350" i="9"/>
  <c r="O350" i="9"/>
  <c r="N350" i="9"/>
  <c r="J350" i="9"/>
  <c r="I350" i="9"/>
  <c r="F350" i="9" a="1"/>
  <c r="F350" i="9"/>
  <c r="E350" i="9" a="1"/>
  <c r="E350" i="9" s="1"/>
  <c r="C350" i="9" a="1"/>
  <c r="C350" i="9" s="1"/>
  <c r="B350" i="9" a="1"/>
  <c r="B350" i="9" s="1"/>
  <c r="A350" i="9"/>
  <c r="V349" i="9"/>
  <c r="R349" i="9"/>
  <c r="K349" i="9"/>
  <c r="F349" i="9" a="1"/>
  <c r="F349" i="9" s="1"/>
  <c r="E349" i="9" a="1"/>
  <c r="E349" i="9" s="1"/>
  <c r="C349" i="9" a="1"/>
  <c r="C349" i="9"/>
  <c r="B349" i="9" a="1"/>
  <c r="B349" i="9" s="1"/>
  <c r="U348" i="9"/>
  <c r="S348" i="9"/>
  <c r="O348" i="9"/>
  <c r="N348" i="9"/>
  <c r="J348" i="9"/>
  <c r="I348" i="9"/>
  <c r="F348" i="9" a="1"/>
  <c r="F348" i="9"/>
  <c r="E348" i="9" a="1"/>
  <c r="E348" i="9" s="1"/>
  <c r="C348" i="9" a="1"/>
  <c r="C348" i="9" s="1"/>
  <c r="B348" i="9" a="1"/>
  <c r="B348" i="9" s="1"/>
  <c r="A348" i="9"/>
  <c r="F347" i="9" a="1"/>
  <c r="F347" i="9"/>
  <c r="E347" i="9" a="1"/>
  <c r="E347" i="9" s="1"/>
  <c r="C347" i="9" a="1"/>
  <c r="C347" i="9"/>
  <c r="B347" i="9" a="1"/>
  <c r="B347" i="9" s="1"/>
  <c r="M347" i="9" s="1"/>
  <c r="U346" i="9"/>
  <c r="S346" i="9"/>
  <c r="O346" i="9"/>
  <c r="N346" i="9"/>
  <c r="J346" i="9"/>
  <c r="I346" i="9"/>
  <c r="F346" i="9" a="1"/>
  <c r="F346" i="9"/>
  <c r="E346" i="9" a="1"/>
  <c r="E346" i="9" s="1"/>
  <c r="C346" i="9" a="1"/>
  <c r="C346" i="9" s="1"/>
  <c r="B346" i="9" a="1"/>
  <c r="B346" i="9" s="1"/>
  <c r="A346" i="9"/>
  <c r="M345" i="9"/>
  <c r="F345" i="9" a="1"/>
  <c r="F345" i="9"/>
  <c r="E345" i="9" a="1"/>
  <c r="E345" i="9" s="1"/>
  <c r="C345" i="9" a="1"/>
  <c r="C345" i="9"/>
  <c r="B345" i="9" a="1"/>
  <c r="B345" i="9" s="1"/>
  <c r="V345" i="9" s="1"/>
  <c r="U344" i="9"/>
  <c r="S344" i="9"/>
  <c r="O344" i="9"/>
  <c r="N344" i="9"/>
  <c r="J344" i="9"/>
  <c r="I344" i="9"/>
  <c r="F344" i="9" a="1"/>
  <c r="F344" i="9"/>
  <c r="E344" i="9" a="1"/>
  <c r="E344" i="9" s="1"/>
  <c r="C344" i="9" a="1"/>
  <c r="C344" i="9" s="1"/>
  <c r="B344" i="9" a="1"/>
  <c r="B344" i="9" s="1"/>
  <c r="A344" i="9"/>
  <c r="V343" i="9"/>
  <c r="R343" i="9"/>
  <c r="M343" i="9"/>
  <c r="K343" i="9"/>
  <c r="F343" i="9" a="1"/>
  <c r="F343" i="9" s="1"/>
  <c r="E343" i="9" a="1"/>
  <c r="E343" i="9" s="1"/>
  <c r="C343" i="9" a="1"/>
  <c r="C343" i="9"/>
  <c r="B343" i="9" a="1"/>
  <c r="B343" i="9" s="1"/>
  <c r="U342" i="9"/>
  <c r="S342" i="9"/>
  <c r="O342" i="9"/>
  <c r="N342" i="9"/>
  <c r="J342" i="9"/>
  <c r="I342" i="9"/>
  <c r="F342" i="9" a="1"/>
  <c r="F342" i="9"/>
  <c r="E342" i="9" a="1"/>
  <c r="E342" i="9" s="1"/>
  <c r="C342" i="9" a="1"/>
  <c r="C342" i="9" s="1"/>
  <c r="B342" i="9" a="1"/>
  <c r="B342" i="9" s="1"/>
  <c r="A342" i="9"/>
  <c r="V341" i="9"/>
  <c r="R341" i="9"/>
  <c r="K341" i="9"/>
  <c r="F341" i="9" a="1"/>
  <c r="F341" i="9" s="1"/>
  <c r="E341" i="9" a="1"/>
  <c r="E341" i="9" s="1"/>
  <c r="C341" i="9" a="1"/>
  <c r="C341" i="9"/>
  <c r="B341" i="9" a="1"/>
  <c r="B341" i="9" s="1"/>
  <c r="U340" i="9"/>
  <c r="S340" i="9"/>
  <c r="O340" i="9"/>
  <c r="N340" i="9"/>
  <c r="J340" i="9"/>
  <c r="I340" i="9"/>
  <c r="F340" i="9" a="1"/>
  <c r="F340" i="9"/>
  <c r="E340" i="9" a="1"/>
  <c r="E340" i="9" s="1"/>
  <c r="C340" i="9" a="1"/>
  <c r="C340" i="9" s="1"/>
  <c r="B340" i="9" a="1"/>
  <c r="B340" i="9" s="1"/>
  <c r="A340" i="9"/>
  <c r="F339" i="9" a="1"/>
  <c r="F339" i="9"/>
  <c r="E339" i="9" a="1"/>
  <c r="E339" i="9" s="1"/>
  <c r="C339" i="9" a="1"/>
  <c r="C339" i="9"/>
  <c r="B339" i="9" a="1"/>
  <c r="B339" i="9" s="1"/>
  <c r="M339" i="9" s="1"/>
  <c r="U338" i="9"/>
  <c r="S338" i="9"/>
  <c r="O338" i="9"/>
  <c r="N338" i="9"/>
  <c r="J338" i="9"/>
  <c r="I338" i="9"/>
  <c r="F338" i="9" a="1"/>
  <c r="F338" i="9"/>
  <c r="E338" i="9" a="1"/>
  <c r="E338" i="9" s="1"/>
  <c r="C338" i="9" a="1"/>
  <c r="C338" i="9" s="1"/>
  <c r="B338" i="9" a="1"/>
  <c r="B338" i="9" s="1"/>
  <c r="A338" i="9"/>
  <c r="M337" i="9"/>
  <c r="F337" i="9" a="1"/>
  <c r="F337" i="9"/>
  <c r="E337" i="9" a="1"/>
  <c r="E337" i="9" s="1"/>
  <c r="C337" i="9" a="1"/>
  <c r="C337" i="9"/>
  <c r="B337" i="9" a="1"/>
  <c r="B337" i="9" s="1"/>
  <c r="V337" i="9" s="1"/>
  <c r="U336" i="9"/>
  <c r="S336" i="9"/>
  <c r="O336" i="9"/>
  <c r="N336" i="9"/>
  <c r="J336" i="9"/>
  <c r="I336" i="9"/>
  <c r="F336" i="9" a="1"/>
  <c r="F336" i="9"/>
  <c r="E336" i="9" a="1"/>
  <c r="E336" i="9" s="1"/>
  <c r="C336" i="9" a="1"/>
  <c r="C336" i="9" s="1"/>
  <c r="B336" i="9" a="1"/>
  <c r="B336" i="9" s="1"/>
  <c r="A336" i="9"/>
  <c r="V335" i="9"/>
  <c r="R335" i="9"/>
  <c r="M335" i="9"/>
  <c r="K335" i="9"/>
  <c r="F335" i="9" a="1"/>
  <c r="F335" i="9" s="1"/>
  <c r="E335" i="9" a="1"/>
  <c r="E335" i="9" s="1"/>
  <c r="C335" i="9" a="1"/>
  <c r="C335" i="9"/>
  <c r="B335" i="9" a="1"/>
  <c r="B335" i="9" s="1"/>
  <c r="U334" i="9"/>
  <c r="S334" i="9"/>
  <c r="O334" i="9"/>
  <c r="N334" i="9"/>
  <c r="J334" i="9"/>
  <c r="I334" i="9"/>
  <c r="F334" i="9" a="1"/>
  <c r="F334" i="9"/>
  <c r="E334" i="9" a="1"/>
  <c r="E334" i="9" s="1"/>
  <c r="C334" i="9" a="1"/>
  <c r="C334" i="9" s="1"/>
  <c r="B334" i="9" a="1"/>
  <c r="B334" i="9" s="1"/>
  <c r="A334" i="9"/>
  <c r="V333" i="9"/>
  <c r="R333" i="9"/>
  <c r="K333" i="9"/>
  <c r="F333" i="9" a="1"/>
  <c r="F333" i="9" s="1"/>
  <c r="E333" i="9" a="1"/>
  <c r="E333" i="9" s="1"/>
  <c r="C333" i="9" a="1"/>
  <c r="C333" i="9"/>
  <c r="B333" i="9" a="1"/>
  <c r="B333" i="9" s="1"/>
  <c r="U332" i="9"/>
  <c r="S332" i="9"/>
  <c r="O332" i="9"/>
  <c r="N332" i="9"/>
  <c r="J332" i="9"/>
  <c r="I332" i="9"/>
  <c r="F332" i="9" a="1"/>
  <c r="F332" i="9"/>
  <c r="E332" i="9" a="1"/>
  <c r="E332" i="9" s="1"/>
  <c r="C332" i="9" a="1"/>
  <c r="C332" i="9" s="1"/>
  <c r="B332" i="9" a="1"/>
  <c r="B332" i="9" s="1"/>
  <c r="A332" i="9"/>
  <c r="F331" i="9" a="1"/>
  <c r="F331" i="9"/>
  <c r="E331" i="9" a="1"/>
  <c r="E331" i="9" s="1"/>
  <c r="C331" i="9" a="1"/>
  <c r="C331" i="9"/>
  <c r="B331" i="9" a="1"/>
  <c r="B331" i="9" s="1"/>
  <c r="M331" i="9" s="1"/>
  <c r="U330" i="9"/>
  <c r="S330" i="9"/>
  <c r="O330" i="9"/>
  <c r="N330" i="9"/>
  <c r="J330" i="9"/>
  <c r="I330" i="9"/>
  <c r="F330" i="9" a="1"/>
  <c r="F330" i="9"/>
  <c r="E330" i="9" a="1"/>
  <c r="E330" i="9" s="1"/>
  <c r="C330" i="9" a="1"/>
  <c r="C330" i="9" s="1"/>
  <c r="B330" i="9" a="1"/>
  <c r="B330" i="9" s="1"/>
  <c r="A330" i="9"/>
  <c r="M329" i="9"/>
  <c r="F329" i="9" a="1"/>
  <c r="F329" i="9"/>
  <c r="E329" i="9" a="1"/>
  <c r="E329" i="9" s="1"/>
  <c r="C329" i="9" a="1"/>
  <c r="C329" i="9"/>
  <c r="B329" i="9" a="1"/>
  <c r="B329" i="9" s="1"/>
  <c r="V329" i="9" s="1"/>
  <c r="U328" i="9"/>
  <c r="S328" i="9"/>
  <c r="O328" i="9"/>
  <c r="N328" i="9"/>
  <c r="J328" i="9"/>
  <c r="I328" i="9"/>
  <c r="F328" i="9" a="1"/>
  <c r="F328" i="9"/>
  <c r="E328" i="9" a="1"/>
  <c r="E328" i="9" s="1"/>
  <c r="C328" i="9" a="1"/>
  <c r="C328" i="9" s="1"/>
  <c r="B328" i="9" a="1"/>
  <c r="B328" i="9" s="1"/>
  <c r="A328" i="9"/>
  <c r="V327" i="9"/>
  <c r="R327" i="9"/>
  <c r="M327" i="9"/>
  <c r="K327" i="9"/>
  <c r="F327" i="9" a="1"/>
  <c r="F327" i="9" s="1"/>
  <c r="E327" i="9" a="1"/>
  <c r="E327" i="9" s="1"/>
  <c r="C327" i="9" a="1"/>
  <c r="C327" i="9"/>
  <c r="B327" i="9" a="1"/>
  <c r="B327" i="9" s="1"/>
  <c r="U326" i="9"/>
  <c r="S326" i="9"/>
  <c r="O326" i="9"/>
  <c r="N326" i="9"/>
  <c r="J326" i="9"/>
  <c r="I326" i="9"/>
  <c r="F326" i="9" a="1"/>
  <c r="F326" i="9"/>
  <c r="E326" i="9" a="1"/>
  <c r="E326" i="9" s="1"/>
  <c r="C326" i="9" a="1"/>
  <c r="C326" i="9" s="1"/>
  <c r="B326" i="9" a="1"/>
  <c r="B326" i="9" s="1"/>
  <c r="A326" i="9"/>
  <c r="V325" i="9"/>
  <c r="R325" i="9"/>
  <c r="K325" i="9"/>
  <c r="F325" i="9" a="1"/>
  <c r="F325" i="9" s="1"/>
  <c r="E325" i="9" a="1"/>
  <c r="E325" i="9" s="1"/>
  <c r="C325" i="9" a="1"/>
  <c r="C325" i="9"/>
  <c r="B325" i="9" a="1"/>
  <c r="B325" i="9" s="1"/>
  <c r="U324" i="9"/>
  <c r="S324" i="9"/>
  <c r="O324" i="9"/>
  <c r="N324" i="9"/>
  <c r="J324" i="9"/>
  <c r="I324" i="9"/>
  <c r="F324" i="9" a="1"/>
  <c r="F324" i="9"/>
  <c r="E324" i="9" a="1"/>
  <c r="E324" i="9" s="1"/>
  <c r="C324" i="9" a="1"/>
  <c r="C324" i="9" s="1"/>
  <c r="B324" i="9" a="1"/>
  <c r="B324" i="9" s="1"/>
  <c r="A324" i="9"/>
  <c r="F323" i="9" a="1"/>
  <c r="F323" i="9"/>
  <c r="E323" i="9" a="1"/>
  <c r="E323" i="9" s="1"/>
  <c r="C323" i="9" a="1"/>
  <c r="C323" i="9"/>
  <c r="B323" i="9" a="1"/>
  <c r="B323" i="9" s="1"/>
  <c r="M323" i="9" s="1"/>
  <c r="U322" i="9"/>
  <c r="S322" i="9"/>
  <c r="O322" i="9"/>
  <c r="N322" i="9"/>
  <c r="J322" i="9"/>
  <c r="I322" i="9"/>
  <c r="F322" i="9" a="1"/>
  <c r="F322" i="9"/>
  <c r="E322" i="9" a="1"/>
  <c r="E322" i="9" s="1"/>
  <c r="C322" i="9" a="1"/>
  <c r="C322" i="9" s="1"/>
  <c r="B322" i="9" a="1"/>
  <c r="B322" i="9" s="1"/>
  <c r="A322" i="9"/>
  <c r="M321" i="9"/>
  <c r="F321" i="9" a="1"/>
  <c r="F321" i="9"/>
  <c r="E321" i="9" a="1"/>
  <c r="E321" i="9" s="1"/>
  <c r="C321" i="9" a="1"/>
  <c r="C321" i="9"/>
  <c r="B321" i="9" a="1"/>
  <c r="B321" i="9" s="1"/>
  <c r="V321" i="9" s="1"/>
  <c r="U320" i="9"/>
  <c r="S320" i="9"/>
  <c r="O320" i="9"/>
  <c r="N320" i="9"/>
  <c r="J320" i="9"/>
  <c r="I320" i="9"/>
  <c r="F320" i="9" a="1"/>
  <c r="F320" i="9"/>
  <c r="E320" i="9" a="1"/>
  <c r="E320" i="9" s="1"/>
  <c r="C320" i="9" a="1"/>
  <c r="C320" i="9" s="1"/>
  <c r="B320" i="9" a="1"/>
  <c r="B320" i="9" s="1"/>
  <c r="A320" i="9"/>
  <c r="V319" i="9"/>
  <c r="R319" i="9"/>
  <c r="M319" i="9"/>
  <c r="K319" i="9"/>
  <c r="F319" i="9" a="1"/>
  <c r="F319" i="9" s="1"/>
  <c r="E319" i="9" a="1"/>
  <c r="E319" i="9" s="1"/>
  <c r="C319" i="9" a="1"/>
  <c r="C319" i="9"/>
  <c r="B319" i="9" a="1"/>
  <c r="B319" i="9" s="1"/>
  <c r="U318" i="9"/>
  <c r="S318" i="9"/>
  <c r="O318" i="9"/>
  <c r="N318" i="9"/>
  <c r="J318" i="9"/>
  <c r="I318" i="9"/>
  <c r="F318" i="9" a="1"/>
  <c r="F318" i="9"/>
  <c r="E318" i="9" a="1"/>
  <c r="E318" i="9" s="1"/>
  <c r="C318" i="9" a="1"/>
  <c r="C318" i="9" s="1"/>
  <c r="B318" i="9" a="1"/>
  <c r="B318" i="9" s="1"/>
  <c r="A318" i="9"/>
  <c r="V317" i="9"/>
  <c r="R317" i="9"/>
  <c r="K317" i="9"/>
  <c r="F317" i="9" a="1"/>
  <c r="F317" i="9" s="1"/>
  <c r="E317" i="9" a="1"/>
  <c r="E317" i="9" s="1"/>
  <c r="C317" i="9" a="1"/>
  <c r="C317" i="9"/>
  <c r="B317" i="9" a="1"/>
  <c r="B317" i="9" s="1"/>
  <c r="U316" i="9"/>
  <c r="S316" i="9"/>
  <c r="O316" i="9"/>
  <c r="N316" i="9"/>
  <c r="J316" i="9"/>
  <c r="I316" i="9"/>
  <c r="F316" i="9" a="1"/>
  <c r="F316" i="9"/>
  <c r="E316" i="9" a="1"/>
  <c r="E316" i="9" s="1"/>
  <c r="C316" i="9" a="1"/>
  <c r="C316" i="9" s="1"/>
  <c r="B316" i="9" a="1"/>
  <c r="B316" i="9" s="1"/>
  <c r="A316" i="9"/>
  <c r="F315" i="9" a="1"/>
  <c r="F315" i="9"/>
  <c r="E315" i="9" a="1"/>
  <c r="E315" i="9" s="1"/>
  <c r="C315" i="9" a="1"/>
  <c r="C315" i="9"/>
  <c r="B315" i="9" a="1"/>
  <c r="B315" i="9" s="1"/>
  <c r="M315" i="9" s="1"/>
  <c r="U314" i="9"/>
  <c r="S314" i="9"/>
  <c r="O314" i="9"/>
  <c r="N314" i="9"/>
  <c r="J314" i="9"/>
  <c r="I314" i="9"/>
  <c r="F314" i="9" a="1"/>
  <c r="F314" i="9"/>
  <c r="E314" i="9" a="1"/>
  <c r="E314" i="9" s="1"/>
  <c r="C314" i="9" a="1"/>
  <c r="C314" i="9" s="1"/>
  <c r="B314" i="9" a="1"/>
  <c r="B314" i="9" s="1"/>
  <c r="A314" i="9"/>
  <c r="M313" i="9"/>
  <c r="F313" i="9" a="1"/>
  <c r="F313" i="9"/>
  <c r="E313" i="9" a="1"/>
  <c r="E313" i="9" s="1"/>
  <c r="C313" i="9" a="1"/>
  <c r="C313" i="9"/>
  <c r="B313" i="9" a="1"/>
  <c r="B313" i="9" s="1"/>
  <c r="V313" i="9" s="1"/>
  <c r="U312" i="9"/>
  <c r="S312" i="9"/>
  <c r="O312" i="9"/>
  <c r="N312" i="9"/>
  <c r="J312" i="9"/>
  <c r="I312" i="9"/>
  <c r="F312" i="9" a="1"/>
  <c r="F312" i="9"/>
  <c r="E312" i="9" a="1"/>
  <c r="E312" i="9" s="1"/>
  <c r="C312" i="9" a="1"/>
  <c r="C312" i="9" s="1"/>
  <c r="B312" i="9" a="1"/>
  <c r="B312" i="9" s="1"/>
  <c r="A312" i="9"/>
  <c r="V311" i="9"/>
  <c r="R311" i="9"/>
  <c r="M311" i="9"/>
  <c r="K311" i="9"/>
  <c r="F311" i="9" a="1"/>
  <c r="F311" i="9" s="1"/>
  <c r="E311" i="9" a="1"/>
  <c r="E311" i="9" s="1"/>
  <c r="C311" i="9" a="1"/>
  <c r="C311" i="9"/>
  <c r="B311" i="9" a="1"/>
  <c r="B311" i="9" s="1"/>
  <c r="U310" i="9"/>
  <c r="S310" i="9"/>
  <c r="O310" i="9"/>
  <c r="N310" i="9"/>
  <c r="J310" i="9"/>
  <c r="I310" i="9"/>
  <c r="F310" i="9" a="1"/>
  <c r="F310" i="9"/>
  <c r="E310" i="9" a="1"/>
  <c r="E310" i="9" s="1"/>
  <c r="C310" i="9" a="1"/>
  <c r="C310" i="9" s="1"/>
  <c r="B310" i="9" a="1"/>
  <c r="B310" i="9" s="1"/>
  <c r="A310" i="9"/>
  <c r="V309" i="9"/>
  <c r="R309" i="9"/>
  <c r="K309" i="9"/>
  <c r="F309" i="9" a="1"/>
  <c r="F309" i="9" s="1"/>
  <c r="E309" i="9" a="1"/>
  <c r="E309" i="9" s="1"/>
  <c r="C309" i="9" a="1"/>
  <c r="C309" i="9"/>
  <c r="B309" i="9" a="1"/>
  <c r="B309" i="9" s="1"/>
  <c r="U308" i="9"/>
  <c r="S308" i="9"/>
  <c r="O308" i="9"/>
  <c r="N308" i="9"/>
  <c r="J308" i="9"/>
  <c r="I308" i="9"/>
  <c r="F308" i="9" a="1"/>
  <c r="F308" i="9"/>
  <c r="E308" i="9" a="1"/>
  <c r="E308" i="9" s="1"/>
  <c r="C308" i="9" a="1"/>
  <c r="C308" i="9" s="1"/>
  <c r="B308" i="9" a="1"/>
  <c r="B308" i="9" s="1"/>
  <c r="A308" i="9"/>
  <c r="F307" i="9" a="1"/>
  <c r="F307" i="9"/>
  <c r="E307" i="9" a="1"/>
  <c r="E307" i="9" s="1"/>
  <c r="C307" i="9" a="1"/>
  <c r="C307" i="9"/>
  <c r="B307" i="9" a="1"/>
  <c r="B307" i="9" s="1"/>
  <c r="M307" i="9" s="1"/>
  <c r="U306" i="9"/>
  <c r="S306" i="9"/>
  <c r="O306" i="9"/>
  <c r="N306" i="9"/>
  <c r="J306" i="9"/>
  <c r="I306" i="9"/>
  <c r="F306" i="9" a="1"/>
  <c r="F306" i="9"/>
  <c r="E306" i="9" a="1"/>
  <c r="E306" i="9" s="1"/>
  <c r="C306" i="9" a="1"/>
  <c r="C306" i="9" s="1"/>
  <c r="B306" i="9" a="1"/>
  <c r="B306" i="9" s="1"/>
  <c r="A306" i="9"/>
  <c r="M305" i="9"/>
  <c r="F305" i="9" a="1"/>
  <c r="F305" i="9"/>
  <c r="E305" i="9" a="1"/>
  <c r="E305" i="9" s="1"/>
  <c r="C305" i="9" a="1"/>
  <c r="C305" i="9"/>
  <c r="B305" i="9" a="1"/>
  <c r="B305" i="9" s="1"/>
  <c r="V305" i="9" s="1"/>
  <c r="U304" i="9"/>
  <c r="S304" i="9"/>
  <c r="O304" i="9"/>
  <c r="N304" i="9"/>
  <c r="J304" i="9"/>
  <c r="I304" i="9"/>
  <c r="F304" i="9" a="1"/>
  <c r="F304" i="9"/>
  <c r="E304" i="9" a="1"/>
  <c r="E304" i="9" s="1"/>
  <c r="C304" i="9" a="1"/>
  <c r="C304" i="9" s="1"/>
  <c r="B304" i="9" a="1"/>
  <c r="B304" i="9" s="1"/>
  <c r="A304" i="9"/>
  <c r="V303" i="9"/>
  <c r="K303" i="9"/>
  <c r="F303" i="9" a="1"/>
  <c r="F303" i="9" s="1"/>
  <c r="E303" i="9" a="1"/>
  <c r="E303" i="9"/>
  <c r="C303" i="9" a="1"/>
  <c r="C303" i="9" s="1"/>
  <c r="B303" i="9" a="1"/>
  <c r="B303" i="9"/>
  <c r="R303" i="9" s="1"/>
  <c r="A303" i="9"/>
  <c r="P302" i="9"/>
  <c r="O302" i="9"/>
  <c r="H302" i="9"/>
  <c r="F302" i="9" a="1"/>
  <c r="F302" i="9" s="1"/>
  <c r="E302" i="9" a="1"/>
  <c r="E302" i="9"/>
  <c r="C302" i="9" a="1"/>
  <c r="C302" i="9" s="1"/>
  <c r="B302" i="9" a="1"/>
  <c r="B302" i="9"/>
  <c r="S301" i="9"/>
  <c r="K301" i="9"/>
  <c r="F301" i="9" a="1"/>
  <c r="F301" i="9" s="1"/>
  <c r="E301" i="9" a="1"/>
  <c r="E301" i="9"/>
  <c r="C301" i="9" a="1"/>
  <c r="C301" i="9" s="1"/>
  <c r="B301" i="9" a="1"/>
  <c r="B301" i="9"/>
  <c r="P301" i="9" s="1"/>
  <c r="A301" i="9"/>
  <c r="P300" i="9"/>
  <c r="O300" i="9"/>
  <c r="H300" i="9"/>
  <c r="F300" i="9" a="1"/>
  <c r="F300" i="9" s="1"/>
  <c r="E300" i="9" a="1"/>
  <c r="E300" i="9"/>
  <c r="C300" i="9" a="1"/>
  <c r="C300" i="9" s="1"/>
  <c r="B300" i="9" a="1"/>
  <c r="B300" i="9"/>
  <c r="S299" i="9"/>
  <c r="K299" i="9"/>
  <c r="F299" i="9" a="1"/>
  <c r="F299" i="9" s="1"/>
  <c r="E299" i="9" a="1"/>
  <c r="E299" i="9"/>
  <c r="C299" i="9" a="1"/>
  <c r="C299" i="9" s="1"/>
  <c r="B299" i="9" a="1"/>
  <c r="B299" i="9"/>
  <c r="P299" i="9" s="1"/>
  <c r="A299" i="9"/>
  <c r="P298" i="9"/>
  <c r="O298" i="9"/>
  <c r="H298" i="9"/>
  <c r="F298" i="9" a="1"/>
  <c r="F298" i="9" s="1"/>
  <c r="E298" i="9" a="1"/>
  <c r="E298" i="9"/>
  <c r="C298" i="9" a="1"/>
  <c r="C298" i="9" s="1"/>
  <c r="B298" i="9" a="1"/>
  <c r="B298" i="9"/>
  <c r="S297" i="9"/>
  <c r="K297" i="9"/>
  <c r="F297" i="9" a="1"/>
  <c r="F297" i="9" s="1"/>
  <c r="E297" i="9" a="1"/>
  <c r="E297" i="9"/>
  <c r="C297" i="9" a="1"/>
  <c r="C297" i="9" s="1"/>
  <c r="B297" i="9" a="1"/>
  <c r="B297" i="9"/>
  <c r="P297" i="9" s="1"/>
  <c r="A297" i="9"/>
  <c r="P296" i="9"/>
  <c r="O296" i="9"/>
  <c r="H296" i="9"/>
  <c r="F296" i="9" a="1"/>
  <c r="F296" i="9" s="1"/>
  <c r="E296" i="9" a="1"/>
  <c r="E296" i="9"/>
  <c r="C296" i="9" a="1"/>
  <c r="C296" i="9" s="1"/>
  <c r="B296" i="9" a="1"/>
  <c r="B296" i="9"/>
  <c r="S295" i="9"/>
  <c r="K295" i="9"/>
  <c r="F295" i="9" a="1"/>
  <c r="F295" i="9" s="1"/>
  <c r="E295" i="9" a="1"/>
  <c r="E295" i="9"/>
  <c r="C295" i="9" a="1"/>
  <c r="C295" i="9" s="1"/>
  <c r="B295" i="9" a="1"/>
  <c r="B295" i="9"/>
  <c r="P295" i="9" s="1"/>
  <c r="A295" i="9"/>
  <c r="F294" i="9" a="1"/>
  <c r="F294" i="9" s="1"/>
  <c r="E294" i="9" a="1"/>
  <c r="E294" i="9" s="1"/>
  <c r="C294" i="9" a="1"/>
  <c r="C294" i="9" s="1"/>
  <c r="B294" i="9" a="1"/>
  <c r="B294" i="9" s="1"/>
  <c r="T293" i="9"/>
  <c r="O293" i="9"/>
  <c r="I293" i="9"/>
  <c r="F293" i="9" a="1"/>
  <c r="F293" i="9" s="1"/>
  <c r="E293" i="9" a="1"/>
  <c r="E293" i="9"/>
  <c r="C293" i="9" a="1"/>
  <c r="C293" i="9" s="1"/>
  <c r="B293" i="9" a="1"/>
  <c r="B293" i="9"/>
  <c r="S293" i="9" s="1"/>
  <c r="A293" i="9"/>
  <c r="F292" i="9" a="1"/>
  <c r="F292" i="9" s="1"/>
  <c r="E292" i="9" a="1"/>
  <c r="E292" i="9" s="1"/>
  <c r="C292" i="9" a="1"/>
  <c r="C292" i="9" s="1"/>
  <c r="B292" i="9" a="1"/>
  <c r="B292" i="9" s="1"/>
  <c r="T291" i="9"/>
  <c r="O291" i="9"/>
  <c r="I291" i="9"/>
  <c r="F291" i="9" a="1"/>
  <c r="F291" i="9" s="1"/>
  <c r="E291" i="9" a="1"/>
  <c r="E291" i="9"/>
  <c r="C291" i="9" a="1"/>
  <c r="C291" i="9" s="1"/>
  <c r="B291" i="9" a="1"/>
  <c r="B291" i="9"/>
  <c r="S291" i="9" s="1"/>
  <c r="A291" i="9"/>
  <c r="Q290" i="9"/>
  <c r="F290" i="9" a="1"/>
  <c r="F290" i="9" s="1"/>
  <c r="E290" i="9" a="1"/>
  <c r="E290" i="9" s="1"/>
  <c r="C290" i="9" a="1"/>
  <c r="C290" i="9" s="1"/>
  <c r="B290" i="9" a="1"/>
  <c r="B290" i="9" s="1"/>
  <c r="T289" i="9"/>
  <c r="O289" i="9"/>
  <c r="I289" i="9"/>
  <c r="F289" i="9" a="1"/>
  <c r="F289" i="9" s="1"/>
  <c r="E289" i="9" a="1"/>
  <c r="E289" i="9"/>
  <c r="C289" i="9" a="1"/>
  <c r="C289" i="9" s="1"/>
  <c r="B289" i="9" a="1"/>
  <c r="B289" i="9"/>
  <c r="S289" i="9" s="1"/>
  <c r="A289" i="9"/>
  <c r="Q288" i="9"/>
  <c r="F288" i="9" a="1"/>
  <c r="F288" i="9" s="1"/>
  <c r="E288" i="9" a="1"/>
  <c r="E288" i="9" s="1"/>
  <c r="C288" i="9" a="1"/>
  <c r="C288" i="9" s="1"/>
  <c r="B288" i="9" a="1"/>
  <c r="B288" i="9" s="1"/>
  <c r="T287" i="9"/>
  <c r="O287" i="9"/>
  <c r="I287" i="9"/>
  <c r="F287" i="9" a="1"/>
  <c r="F287" i="9" s="1"/>
  <c r="E287" i="9" a="1"/>
  <c r="E287" i="9"/>
  <c r="C287" i="9" a="1"/>
  <c r="C287" i="9" s="1"/>
  <c r="B287" i="9" a="1"/>
  <c r="B287" i="9"/>
  <c r="S287" i="9" s="1"/>
  <c r="A287" i="9"/>
  <c r="Q286" i="9"/>
  <c r="F286" i="9" a="1"/>
  <c r="F286" i="9" s="1"/>
  <c r="E286" i="9" a="1"/>
  <c r="E286" i="9" s="1"/>
  <c r="C286" i="9" a="1"/>
  <c r="C286" i="9" s="1"/>
  <c r="B286" i="9" a="1"/>
  <c r="B286" i="9" s="1"/>
  <c r="T285" i="9"/>
  <c r="O285" i="9"/>
  <c r="I285" i="9"/>
  <c r="F285" i="9" a="1"/>
  <c r="F285" i="9" s="1"/>
  <c r="E285" i="9" a="1"/>
  <c r="E285" i="9"/>
  <c r="C285" i="9" a="1"/>
  <c r="C285" i="9" s="1"/>
  <c r="B285" i="9" a="1"/>
  <c r="B285" i="9"/>
  <c r="S285" i="9" s="1"/>
  <c r="A285" i="9"/>
  <c r="Q284" i="9"/>
  <c r="F284" i="9" a="1"/>
  <c r="F284" i="9" s="1"/>
  <c r="E284" i="9" a="1"/>
  <c r="E284" i="9" s="1"/>
  <c r="C284" i="9" a="1"/>
  <c r="C284" i="9" s="1"/>
  <c r="B284" i="9" a="1"/>
  <c r="B284" i="9" s="1"/>
  <c r="T283" i="9"/>
  <c r="O283" i="9"/>
  <c r="I283" i="9"/>
  <c r="F283" i="9" a="1"/>
  <c r="F283" i="9" s="1"/>
  <c r="E283" i="9" a="1"/>
  <c r="E283" i="9"/>
  <c r="C283" i="9" a="1"/>
  <c r="C283" i="9" s="1"/>
  <c r="B283" i="9" a="1"/>
  <c r="B283" i="9"/>
  <c r="S283" i="9" s="1"/>
  <c r="A283" i="9"/>
  <c r="Q282" i="9"/>
  <c r="F282" i="9" a="1"/>
  <c r="F282" i="9" s="1"/>
  <c r="E282" i="9" a="1"/>
  <c r="E282" i="9" s="1"/>
  <c r="C282" i="9" a="1"/>
  <c r="C282" i="9" s="1"/>
  <c r="B282" i="9" a="1"/>
  <c r="B282" i="9" s="1"/>
  <c r="T281" i="9"/>
  <c r="O281" i="9"/>
  <c r="I281" i="9"/>
  <c r="F281" i="9" a="1"/>
  <c r="F281" i="9" s="1"/>
  <c r="E281" i="9" a="1"/>
  <c r="E281" i="9"/>
  <c r="C281" i="9" a="1"/>
  <c r="C281" i="9" s="1"/>
  <c r="B281" i="9" a="1"/>
  <c r="B281" i="9"/>
  <c r="S281" i="9" s="1"/>
  <c r="A281" i="9"/>
  <c r="Q280" i="9"/>
  <c r="F280" i="9" a="1"/>
  <c r="F280" i="9" s="1"/>
  <c r="E280" i="9" a="1"/>
  <c r="E280" i="9" s="1"/>
  <c r="C280" i="9" a="1"/>
  <c r="C280" i="9" s="1"/>
  <c r="B280" i="9" a="1"/>
  <c r="B280" i="9" s="1"/>
  <c r="T279" i="9"/>
  <c r="O279" i="9"/>
  <c r="I279" i="9"/>
  <c r="F279" i="9" a="1"/>
  <c r="F279" i="9" s="1"/>
  <c r="E279" i="9" a="1"/>
  <c r="E279" i="9"/>
  <c r="C279" i="9" a="1"/>
  <c r="C279" i="9" s="1"/>
  <c r="B279" i="9" a="1"/>
  <c r="B279" i="9"/>
  <c r="S279" i="9" s="1"/>
  <c r="A279" i="9"/>
  <c r="Q278" i="9"/>
  <c r="F278" i="9" a="1"/>
  <c r="F278" i="9" s="1"/>
  <c r="E278" i="9" a="1"/>
  <c r="E278" i="9" s="1"/>
  <c r="C278" i="9" a="1"/>
  <c r="C278" i="9" s="1"/>
  <c r="B278" i="9" a="1"/>
  <c r="B278" i="9" s="1"/>
  <c r="T277" i="9"/>
  <c r="O277" i="9"/>
  <c r="I277" i="9"/>
  <c r="F277" i="9" a="1"/>
  <c r="F277" i="9" s="1"/>
  <c r="E277" i="9" a="1"/>
  <c r="E277" i="9"/>
  <c r="C277" i="9" a="1"/>
  <c r="C277" i="9" s="1"/>
  <c r="B277" i="9" a="1"/>
  <c r="B277" i="9"/>
  <c r="S277" i="9" s="1"/>
  <c r="A277" i="9"/>
  <c r="Q276" i="9"/>
  <c r="F276" i="9" a="1"/>
  <c r="F276" i="9" s="1"/>
  <c r="E276" i="9" a="1"/>
  <c r="E276" i="9" s="1"/>
  <c r="C276" i="9" a="1"/>
  <c r="C276" i="9" s="1"/>
  <c r="B276" i="9" a="1"/>
  <c r="B276" i="9" s="1"/>
  <c r="T275" i="9"/>
  <c r="O275" i="9"/>
  <c r="I275" i="9"/>
  <c r="F275" i="9" a="1"/>
  <c r="F275" i="9" s="1"/>
  <c r="E275" i="9" a="1"/>
  <c r="E275" i="9"/>
  <c r="C275" i="9" a="1"/>
  <c r="C275" i="9" s="1"/>
  <c r="B275" i="9" a="1"/>
  <c r="B275" i="9"/>
  <c r="S275" i="9" s="1"/>
  <c r="A275" i="9"/>
  <c r="Q274" i="9"/>
  <c r="F274" i="9" a="1"/>
  <c r="F274" i="9" s="1"/>
  <c r="E274" i="9" a="1"/>
  <c r="E274" i="9" s="1"/>
  <c r="C274" i="9" a="1"/>
  <c r="C274" i="9" s="1"/>
  <c r="B274" i="9" a="1"/>
  <c r="B274" i="9" s="1"/>
  <c r="T273" i="9"/>
  <c r="O273" i="9"/>
  <c r="I273" i="9"/>
  <c r="F273" i="9" a="1"/>
  <c r="F273" i="9" s="1"/>
  <c r="E273" i="9" a="1"/>
  <c r="E273" i="9"/>
  <c r="C273" i="9" a="1"/>
  <c r="C273" i="9" s="1"/>
  <c r="B273" i="9" a="1"/>
  <c r="B273" i="9"/>
  <c r="S273" i="9" s="1"/>
  <c r="A273" i="9"/>
  <c r="Q272" i="9"/>
  <c r="F272" i="9" a="1"/>
  <c r="F272" i="9" s="1"/>
  <c r="E272" i="9" a="1"/>
  <c r="E272" i="9" s="1"/>
  <c r="C272" i="9" a="1"/>
  <c r="C272" i="9" s="1"/>
  <c r="B272" i="9" a="1"/>
  <c r="B272" i="9" s="1"/>
  <c r="T271" i="9"/>
  <c r="O271" i="9"/>
  <c r="I271" i="9"/>
  <c r="F271" i="9" a="1"/>
  <c r="F271" i="9" s="1"/>
  <c r="E271" i="9" a="1"/>
  <c r="E271" i="9"/>
  <c r="C271" i="9" a="1"/>
  <c r="C271" i="9" s="1"/>
  <c r="B271" i="9" a="1"/>
  <c r="B271" i="9"/>
  <c r="S271" i="9" s="1"/>
  <c r="A271" i="9"/>
  <c r="AB270" i="9" a="1"/>
  <c r="AB270" i="9"/>
  <c r="AA270" i="9" a="1"/>
  <c r="AA270" i="9"/>
  <c r="Z270" i="9" a="1"/>
  <c r="Z270" i="9"/>
  <c r="X270" i="9" a="1"/>
  <c r="X270" i="9"/>
  <c r="Q270" i="9"/>
  <c r="F270" i="9" a="1"/>
  <c r="F270" i="9" s="1"/>
  <c r="E270" i="9" a="1"/>
  <c r="E270" i="9" s="1"/>
  <c r="C270" i="9" a="1"/>
  <c r="C270" i="9" s="1"/>
  <c r="B270" i="9" a="1"/>
  <c r="B270" i="9" s="1"/>
  <c r="AB269" i="9" a="1"/>
  <c r="AB269" i="9"/>
  <c r="AA269" i="9" a="1"/>
  <c r="AA269" i="9" s="1"/>
  <c r="Z269" i="9" a="1"/>
  <c r="Z269" i="9"/>
  <c r="X269" i="9" a="1"/>
  <c r="X269" i="9" s="1"/>
  <c r="T269" i="9"/>
  <c r="O269" i="9"/>
  <c r="I269" i="9"/>
  <c r="F269" i="9" a="1"/>
  <c r="F269" i="9" s="1"/>
  <c r="E269" i="9" a="1"/>
  <c r="E269" i="9"/>
  <c r="C269" i="9" a="1"/>
  <c r="C269" i="9" s="1"/>
  <c r="B269" i="9" a="1"/>
  <c r="B269" i="9"/>
  <c r="S269" i="9" s="1"/>
  <c r="A269" i="9"/>
  <c r="AB268" i="9" a="1"/>
  <c r="AB268" i="9"/>
  <c r="AA268" i="9" a="1"/>
  <c r="AA268" i="9"/>
  <c r="Z268" i="9" a="1"/>
  <c r="Z268" i="9"/>
  <c r="X268" i="9" a="1"/>
  <c r="X268" i="9"/>
  <c r="Q268" i="9"/>
  <c r="F268" i="9" a="1"/>
  <c r="F268" i="9" s="1"/>
  <c r="E268" i="9" a="1"/>
  <c r="E268" i="9" s="1"/>
  <c r="C268" i="9" a="1"/>
  <c r="C268" i="9" s="1"/>
  <c r="B268" i="9" a="1"/>
  <c r="B268" i="9" s="1"/>
  <c r="AB267" i="9" a="1"/>
  <c r="AB267" i="9"/>
  <c r="AA267" i="9" a="1"/>
  <c r="AA267" i="9" s="1"/>
  <c r="Z267" i="9" a="1"/>
  <c r="Z267" i="9"/>
  <c r="X267" i="9" a="1"/>
  <c r="X267" i="9" s="1"/>
  <c r="F267" i="9" a="1"/>
  <c r="F267" i="9" s="1"/>
  <c r="E267" i="9" a="1"/>
  <c r="E267" i="9"/>
  <c r="C267" i="9" a="1"/>
  <c r="C267" i="9" s="1"/>
  <c r="B267" i="9" a="1"/>
  <c r="B267" i="9"/>
  <c r="O267" i="9" s="1"/>
  <c r="AB266" i="9" a="1"/>
  <c r="AB266" i="9"/>
  <c r="AA266" i="9" a="1"/>
  <c r="AA266" i="9" s="1"/>
  <c r="Z266" i="9" a="1"/>
  <c r="Z266" i="9"/>
  <c r="X266" i="9" a="1"/>
  <c r="X266" i="9" s="1"/>
  <c r="M266" i="9"/>
  <c r="F266" i="9" a="1"/>
  <c r="F266" i="9" s="1"/>
  <c r="E266" i="9" a="1"/>
  <c r="E266" i="9" s="1"/>
  <c r="C266" i="9" a="1"/>
  <c r="C266" i="9" s="1"/>
  <c r="B266" i="9" a="1"/>
  <c r="B266" i="9" s="1"/>
  <c r="Q266" i="9" s="1"/>
  <c r="AB265" i="9" a="1"/>
  <c r="AB265" i="9"/>
  <c r="AA265" i="9" a="1"/>
  <c r="AA265" i="9" s="1"/>
  <c r="Z265" i="9" a="1"/>
  <c r="Z265" i="9"/>
  <c r="X265" i="9" a="1"/>
  <c r="X265" i="9" s="1"/>
  <c r="F265" i="9" a="1"/>
  <c r="F265" i="9" s="1"/>
  <c r="E265" i="9" a="1"/>
  <c r="E265" i="9" s="1"/>
  <c r="C265" i="9" a="1"/>
  <c r="C265" i="9" s="1"/>
  <c r="B265" i="9" a="1"/>
  <c r="B265" i="9"/>
  <c r="U265" i="9" s="1"/>
  <c r="AB264" i="9" a="1"/>
  <c r="AB264" i="9"/>
  <c r="AA264" i="9" a="1"/>
  <c r="AA264" i="9" s="1"/>
  <c r="Z264" i="9" a="1"/>
  <c r="Z264" i="9"/>
  <c r="X264" i="9" a="1"/>
  <c r="X264" i="9" s="1"/>
  <c r="S264" i="9"/>
  <c r="N264" i="9"/>
  <c r="J264" i="9"/>
  <c r="F264" i="9" a="1"/>
  <c r="F264" i="9"/>
  <c r="E264" i="9" a="1"/>
  <c r="E264" i="9" s="1"/>
  <c r="C264" i="9" a="1"/>
  <c r="C264" i="9"/>
  <c r="B264" i="9" a="1"/>
  <c r="B264" i="9" s="1"/>
  <c r="Q264" i="9" s="1"/>
  <c r="AB263" i="9" a="1"/>
  <c r="AB263" i="9" s="1"/>
  <c r="AA263" i="9" a="1"/>
  <c r="AA263" i="9" s="1"/>
  <c r="Z263" i="9" a="1"/>
  <c r="Z263" i="9"/>
  <c r="X263" i="9" a="1"/>
  <c r="X263" i="9" s="1"/>
  <c r="V263" i="9"/>
  <c r="R263" i="9"/>
  <c r="N263" i="9"/>
  <c r="J263" i="9"/>
  <c r="F263" i="9" a="1"/>
  <c r="F263" i="9"/>
  <c r="E263" i="9" a="1"/>
  <c r="E263" i="9" s="1"/>
  <c r="C263" i="9" a="1"/>
  <c r="C263" i="9"/>
  <c r="B263" i="9" a="1"/>
  <c r="B263" i="9" s="1"/>
  <c r="Q263" i="9" s="1"/>
  <c r="AB262" i="9" a="1"/>
  <c r="AB262" i="9" s="1"/>
  <c r="AA262" i="9" a="1"/>
  <c r="AA262" i="9" s="1"/>
  <c r="X262" i="9" a="1"/>
  <c r="X262" i="9"/>
  <c r="S262" i="9"/>
  <c r="P262" i="9"/>
  <c r="O262" i="9"/>
  <c r="K262" i="9"/>
  <c r="H262" i="9"/>
  <c r="F262" i="9" a="1"/>
  <c r="F262" i="9" s="1"/>
  <c r="E262" i="9" a="1"/>
  <c r="E262" i="9"/>
  <c r="C262" i="9" a="1"/>
  <c r="C262" i="9" s="1"/>
  <c r="B262" i="9" a="1"/>
  <c r="B262" i="9"/>
  <c r="A262" i="9"/>
  <c r="AB261" i="9" a="1"/>
  <c r="AB261" i="9" s="1"/>
  <c r="AA261" i="9" a="1"/>
  <c r="AA261" i="9" s="1"/>
  <c r="X261" i="9" a="1"/>
  <c r="X261" i="9" s="1"/>
  <c r="Q261" i="9"/>
  <c r="I261" i="9"/>
  <c r="F261" i="9" a="1"/>
  <c r="F261" i="9"/>
  <c r="E261" i="9" a="1"/>
  <c r="E261" i="9" s="1"/>
  <c r="C261" i="9" a="1"/>
  <c r="C261" i="9"/>
  <c r="B261" i="9" a="1"/>
  <c r="B261" i="9" s="1"/>
  <c r="R261" i="9" s="1"/>
  <c r="AB260" i="9" a="1"/>
  <c r="AB260" i="9"/>
  <c r="AA260" i="9" a="1"/>
  <c r="AA260" i="9" s="1"/>
  <c r="X260" i="9" a="1"/>
  <c r="X260" i="9" s="1"/>
  <c r="F260" i="9" a="1"/>
  <c r="F260" i="9" s="1"/>
  <c r="E260" i="9" a="1"/>
  <c r="E260" i="9"/>
  <c r="C260" i="9" a="1"/>
  <c r="C260" i="9" s="1"/>
  <c r="B260" i="9" a="1"/>
  <c r="B260" i="9"/>
  <c r="S260" i="9" s="1"/>
  <c r="AB259" i="9" a="1"/>
  <c r="AB259" i="9" s="1"/>
  <c r="AA259" i="9" a="1"/>
  <c r="AA259" i="9"/>
  <c r="X259" i="9" a="1"/>
  <c r="X259" i="9" s="1"/>
  <c r="V259" i="9"/>
  <c r="R259" i="9"/>
  <c r="Q259" i="9"/>
  <c r="N259" i="9"/>
  <c r="J259" i="9"/>
  <c r="I259" i="9"/>
  <c r="F259" i="9" a="1"/>
  <c r="F259" i="9"/>
  <c r="E259" i="9" a="1"/>
  <c r="E259" i="9" s="1"/>
  <c r="C259" i="9" a="1"/>
  <c r="C259" i="9"/>
  <c r="B259" i="9" a="1"/>
  <c r="B259" i="9" s="1"/>
  <c r="AB258" i="9" a="1"/>
  <c r="AB258" i="9" s="1"/>
  <c r="AA258" i="9" a="1"/>
  <c r="AA258" i="9" s="1"/>
  <c r="X258" i="9" a="1"/>
  <c r="X258" i="9"/>
  <c r="S258" i="9"/>
  <c r="O258" i="9"/>
  <c r="K258" i="9"/>
  <c r="F258" i="9" a="1"/>
  <c r="F258" i="9" s="1"/>
  <c r="E258" i="9" a="1"/>
  <c r="E258" i="9"/>
  <c r="C258" i="9" a="1"/>
  <c r="C258" i="9" s="1"/>
  <c r="B258" i="9" a="1"/>
  <c r="B258" i="9"/>
  <c r="P258" i="9" s="1"/>
  <c r="A258" i="9"/>
  <c r="AB257" i="9" a="1"/>
  <c r="AB257" i="9" s="1"/>
  <c r="AA257" i="9" a="1"/>
  <c r="AA257" i="9" s="1"/>
  <c r="Z257" i="9" a="1"/>
  <c r="Z257" i="9" s="1"/>
  <c r="X257" i="9" a="1"/>
  <c r="X257" i="9"/>
  <c r="S257" i="9"/>
  <c r="O257" i="9"/>
  <c r="K257" i="9"/>
  <c r="F257" i="9" a="1"/>
  <c r="F257" i="9" s="1"/>
  <c r="E257" i="9" a="1"/>
  <c r="E257" i="9"/>
  <c r="C257" i="9" a="1"/>
  <c r="C257" i="9" s="1"/>
  <c r="B257" i="9" a="1"/>
  <c r="B257" i="9"/>
  <c r="P257" i="9" s="1"/>
  <c r="A257" i="9"/>
  <c r="AB256" i="9" a="1"/>
  <c r="AB256" i="9" s="1"/>
  <c r="AA256" i="9" a="1"/>
  <c r="AA256" i="9" s="1"/>
  <c r="Z256" i="9" a="1"/>
  <c r="Z256" i="9" s="1"/>
  <c r="X256" i="9" a="1"/>
  <c r="X256" i="9"/>
  <c r="S256" i="9"/>
  <c r="O256" i="9"/>
  <c r="K256" i="9"/>
  <c r="F256" i="9" a="1"/>
  <c r="F256" i="9" s="1"/>
  <c r="E256" i="9" a="1"/>
  <c r="E256" i="9"/>
  <c r="C256" i="9" a="1"/>
  <c r="C256" i="9" s="1"/>
  <c r="B256" i="9" a="1"/>
  <c r="B256" i="9"/>
  <c r="P256" i="9" s="1"/>
  <c r="A256" i="9"/>
  <c r="AB255" i="9" a="1"/>
  <c r="AB255" i="9" s="1"/>
  <c r="AA255" i="9" a="1"/>
  <c r="AA255" i="9" s="1"/>
  <c r="Z255" i="9" a="1"/>
  <c r="Z255" i="9" s="1"/>
  <c r="X255" i="9" a="1"/>
  <c r="X255" i="9"/>
  <c r="S255" i="9"/>
  <c r="O255" i="9"/>
  <c r="K255" i="9"/>
  <c r="F255" i="9" a="1"/>
  <c r="F255" i="9" s="1"/>
  <c r="E255" i="9" a="1"/>
  <c r="E255" i="9"/>
  <c r="C255" i="9" a="1"/>
  <c r="C255" i="9" s="1"/>
  <c r="B255" i="9" a="1"/>
  <c r="B255" i="9"/>
  <c r="P255" i="9" s="1"/>
  <c r="A255" i="9"/>
  <c r="AB254" i="9" a="1"/>
  <c r="AB254" i="9" s="1"/>
  <c r="AA254" i="9" a="1"/>
  <c r="AA254" i="9" s="1"/>
  <c r="Z254" i="9" a="1"/>
  <c r="Z254" i="9" s="1"/>
  <c r="X254" i="9" a="1"/>
  <c r="X254" i="9"/>
  <c r="S254" i="9"/>
  <c r="O254" i="9"/>
  <c r="K254" i="9"/>
  <c r="F254" i="9" a="1"/>
  <c r="F254" i="9" s="1"/>
  <c r="E254" i="9" a="1"/>
  <c r="E254" i="9"/>
  <c r="C254" i="9" a="1"/>
  <c r="C254" i="9" s="1"/>
  <c r="B254" i="9" a="1"/>
  <c r="B254" i="9"/>
  <c r="P254" i="9" s="1"/>
  <c r="A254" i="9"/>
  <c r="AB253" i="9" a="1"/>
  <c r="AB253" i="9" s="1"/>
  <c r="AA253" i="9" a="1"/>
  <c r="AA253" i="9" s="1"/>
  <c r="Z253" i="9" a="1"/>
  <c r="Z253" i="9" s="1"/>
  <c r="X253" i="9" a="1"/>
  <c r="X253" i="9"/>
  <c r="S253" i="9"/>
  <c r="O253" i="9"/>
  <c r="K253" i="9"/>
  <c r="F253" i="9" a="1"/>
  <c r="F253" i="9" s="1"/>
  <c r="E253" i="9" a="1"/>
  <c r="E253" i="9"/>
  <c r="C253" i="9" a="1"/>
  <c r="C253" i="9" s="1"/>
  <c r="B253" i="9" a="1"/>
  <c r="B253" i="9"/>
  <c r="P253" i="9" s="1"/>
  <c r="A253" i="9"/>
  <c r="AB252" i="9" a="1"/>
  <c r="AB252" i="9" s="1"/>
  <c r="AA252" i="9" a="1"/>
  <c r="AA252" i="9" s="1"/>
  <c r="Z252" i="9" a="1"/>
  <c r="Z252" i="9" s="1"/>
  <c r="X252" i="9" a="1"/>
  <c r="X252" i="9"/>
  <c r="S252" i="9"/>
  <c r="O252" i="9"/>
  <c r="K252" i="9"/>
  <c r="F252" i="9" a="1"/>
  <c r="F252" i="9" s="1"/>
  <c r="E252" i="9" a="1"/>
  <c r="E252" i="9"/>
  <c r="C252" i="9" a="1"/>
  <c r="C252" i="9" s="1"/>
  <c r="B252" i="9" a="1"/>
  <c r="B252" i="9"/>
  <c r="P252" i="9" s="1"/>
  <c r="A252" i="9"/>
  <c r="AB251" i="9" a="1"/>
  <c r="AB251" i="9" s="1"/>
  <c r="AA251" i="9" a="1"/>
  <c r="AA251" i="9" s="1"/>
  <c r="Z251" i="9" a="1"/>
  <c r="Z251" i="9" s="1"/>
  <c r="X251" i="9" a="1"/>
  <c r="X251" i="9"/>
  <c r="S251" i="9"/>
  <c r="O251" i="9"/>
  <c r="K251" i="9"/>
  <c r="F251" i="9" a="1"/>
  <c r="F251" i="9" s="1"/>
  <c r="E251" i="9" a="1"/>
  <c r="E251" i="9"/>
  <c r="C251" i="9" a="1"/>
  <c r="C251" i="9" s="1"/>
  <c r="B251" i="9" a="1"/>
  <c r="B251" i="9"/>
  <c r="P251" i="9" s="1"/>
  <c r="A251" i="9"/>
  <c r="AB250" i="9" a="1"/>
  <c r="AB250" i="9" s="1"/>
  <c r="AA250" i="9" a="1"/>
  <c r="AA250" i="9" s="1"/>
  <c r="Z250" i="9" a="1"/>
  <c r="Z250" i="9" s="1"/>
  <c r="X250" i="9" a="1"/>
  <c r="X250" i="9"/>
  <c r="S250" i="9"/>
  <c r="O250" i="9"/>
  <c r="K250" i="9"/>
  <c r="F250" i="9" a="1"/>
  <c r="F250" i="9" s="1"/>
  <c r="E250" i="9" a="1"/>
  <c r="E250" i="9"/>
  <c r="C250" i="9" a="1"/>
  <c r="C250" i="9" s="1"/>
  <c r="B250" i="9" a="1"/>
  <c r="B250" i="9"/>
  <c r="P250" i="9" s="1"/>
  <c r="A250" i="9"/>
  <c r="AB249" i="9" a="1"/>
  <c r="AB249" i="9" s="1"/>
  <c r="AA249" i="9" a="1"/>
  <c r="AA249" i="9" s="1"/>
  <c r="Z249" i="9" a="1"/>
  <c r="Z249" i="9" s="1"/>
  <c r="X249" i="9" a="1"/>
  <c r="X249" i="9"/>
  <c r="S249" i="9"/>
  <c r="O249" i="9"/>
  <c r="K249" i="9"/>
  <c r="F249" i="9" a="1"/>
  <c r="F249" i="9" s="1"/>
  <c r="E249" i="9" a="1"/>
  <c r="E249" i="9"/>
  <c r="C249" i="9" a="1"/>
  <c r="C249" i="9" s="1"/>
  <c r="B249" i="9" a="1"/>
  <c r="B249" i="9"/>
  <c r="P249" i="9" s="1"/>
  <c r="A249" i="9"/>
  <c r="AB248" i="9" a="1"/>
  <c r="AB248" i="9" s="1"/>
  <c r="AA248" i="9" a="1"/>
  <c r="AA248" i="9" s="1"/>
  <c r="Z248" i="9" a="1"/>
  <c r="Z248" i="9" s="1"/>
  <c r="X248" i="9" a="1"/>
  <c r="X248" i="9"/>
  <c r="S248" i="9"/>
  <c r="O248" i="9"/>
  <c r="K248" i="9"/>
  <c r="F248" i="9" a="1"/>
  <c r="F248" i="9" s="1"/>
  <c r="E248" i="9" a="1"/>
  <c r="E248" i="9"/>
  <c r="C248" i="9" a="1"/>
  <c r="C248" i="9" s="1"/>
  <c r="B248" i="9" a="1"/>
  <c r="B248" i="9"/>
  <c r="P248" i="9" s="1"/>
  <c r="A248" i="9"/>
  <c r="AB247" i="9" a="1"/>
  <c r="AB247" i="9" s="1"/>
  <c r="AA247" i="9" a="1"/>
  <c r="AA247" i="9" s="1"/>
  <c r="Z247" i="9" a="1"/>
  <c r="Z247" i="9" s="1"/>
  <c r="X247" i="9" a="1"/>
  <c r="X247" i="9"/>
  <c r="S247" i="9"/>
  <c r="O247" i="9"/>
  <c r="K247" i="9"/>
  <c r="F247" i="9" a="1"/>
  <c r="F247" i="9" s="1"/>
  <c r="E247" i="9" a="1"/>
  <c r="E247" i="9"/>
  <c r="C247" i="9" a="1"/>
  <c r="C247" i="9" s="1"/>
  <c r="B247" i="9" a="1"/>
  <c r="B247" i="9"/>
  <c r="P247" i="9" s="1"/>
  <c r="A247" i="9"/>
  <c r="AB246" i="9" a="1"/>
  <c r="AB246" i="9" s="1"/>
  <c r="AA246" i="9" a="1"/>
  <c r="AA246" i="9" s="1"/>
  <c r="Z246" i="9" a="1"/>
  <c r="Z246" i="9" s="1"/>
  <c r="X246" i="9" a="1"/>
  <c r="X246" i="9"/>
  <c r="S246" i="9"/>
  <c r="O246" i="9"/>
  <c r="K246" i="9"/>
  <c r="F246" i="9" a="1"/>
  <c r="F246" i="9" s="1"/>
  <c r="E246" i="9" a="1"/>
  <c r="E246" i="9"/>
  <c r="C246" i="9" a="1"/>
  <c r="C246" i="9" s="1"/>
  <c r="B246" i="9" a="1"/>
  <c r="B246" i="9"/>
  <c r="P246" i="9" s="1"/>
  <c r="A246" i="9"/>
  <c r="AB245" i="9" a="1"/>
  <c r="AB245" i="9" s="1"/>
  <c r="AA245" i="9" a="1"/>
  <c r="AA245" i="9" s="1"/>
  <c r="Z245" i="9" a="1"/>
  <c r="Z245" i="9" s="1"/>
  <c r="X245" i="9" a="1"/>
  <c r="X245" i="9"/>
  <c r="S245" i="9"/>
  <c r="O245" i="9"/>
  <c r="K245" i="9"/>
  <c r="F245" i="9" a="1"/>
  <c r="F245" i="9" s="1"/>
  <c r="E245" i="9" a="1"/>
  <c r="E245" i="9"/>
  <c r="C245" i="9" a="1"/>
  <c r="C245" i="9" s="1"/>
  <c r="B245" i="9" a="1"/>
  <c r="B245" i="9"/>
  <c r="P245" i="9" s="1"/>
  <c r="A245" i="9"/>
  <c r="AB244" i="9" a="1"/>
  <c r="AB244" i="9" s="1"/>
  <c r="AA244" i="9" a="1"/>
  <c r="AA244" i="9" s="1"/>
  <c r="Z244" i="9" a="1"/>
  <c r="Z244" i="9" s="1"/>
  <c r="X244" i="9" a="1"/>
  <c r="X244" i="9"/>
  <c r="S244" i="9"/>
  <c r="O244" i="9"/>
  <c r="K244" i="9"/>
  <c r="F244" i="9" a="1"/>
  <c r="F244" i="9" s="1"/>
  <c r="E244" i="9" a="1"/>
  <c r="E244" i="9"/>
  <c r="C244" i="9" a="1"/>
  <c r="C244" i="9" s="1"/>
  <c r="B244" i="9" a="1"/>
  <c r="B244" i="9"/>
  <c r="P244" i="9" s="1"/>
  <c r="A244" i="9"/>
  <c r="AB243" i="9" a="1"/>
  <c r="AB243" i="9" s="1"/>
  <c r="AA243" i="9" a="1"/>
  <c r="AA243" i="9" s="1"/>
  <c r="Z243" i="9" a="1"/>
  <c r="Z243" i="9" s="1"/>
  <c r="X243" i="9" a="1"/>
  <c r="X243" i="9"/>
  <c r="S243" i="9"/>
  <c r="O243" i="9"/>
  <c r="K243" i="9"/>
  <c r="F243" i="9" a="1"/>
  <c r="F243" i="9" s="1"/>
  <c r="E243" i="9" a="1"/>
  <c r="E243" i="9"/>
  <c r="C243" i="9" a="1"/>
  <c r="C243" i="9" s="1"/>
  <c r="B243" i="9" a="1"/>
  <c r="B243" i="9"/>
  <c r="P243" i="9" s="1"/>
  <c r="A243" i="9"/>
  <c r="AB242" i="9" a="1"/>
  <c r="AB242" i="9" s="1"/>
  <c r="AA242" i="9" a="1"/>
  <c r="AA242" i="9" s="1"/>
  <c r="Z242" i="9" a="1"/>
  <c r="Z242" i="9" s="1"/>
  <c r="X242" i="9" a="1"/>
  <c r="X242" i="9"/>
  <c r="S242" i="9"/>
  <c r="O242" i="9"/>
  <c r="K242" i="9"/>
  <c r="F242" i="9" a="1"/>
  <c r="F242" i="9" s="1"/>
  <c r="E242" i="9" a="1"/>
  <c r="E242" i="9"/>
  <c r="C242" i="9" a="1"/>
  <c r="C242" i="9" s="1"/>
  <c r="B242" i="9" a="1"/>
  <c r="B242" i="9"/>
  <c r="P242" i="9" s="1"/>
  <c r="A242" i="9"/>
  <c r="AB241" i="9" a="1"/>
  <c r="AB241" i="9" s="1"/>
  <c r="AA241" i="9" a="1"/>
  <c r="AA241" i="9" s="1"/>
  <c r="Z241" i="9" a="1"/>
  <c r="Z241" i="9" s="1"/>
  <c r="X241" i="9" a="1"/>
  <c r="X241" i="9"/>
  <c r="S241" i="9"/>
  <c r="O241" i="9"/>
  <c r="K241" i="9"/>
  <c r="F241" i="9" a="1"/>
  <c r="F241" i="9" s="1"/>
  <c r="E241" i="9" a="1"/>
  <c r="E241" i="9"/>
  <c r="C241" i="9" a="1"/>
  <c r="C241" i="9" s="1"/>
  <c r="B241" i="9" a="1"/>
  <c r="B241" i="9"/>
  <c r="P241" i="9" s="1"/>
  <c r="A241" i="9"/>
  <c r="AB240" i="9" a="1"/>
  <c r="AB240" i="9" s="1"/>
  <c r="AA240" i="9" a="1"/>
  <c r="AA240" i="9" s="1"/>
  <c r="Z240" i="9" a="1"/>
  <c r="Z240" i="9" s="1"/>
  <c r="X240" i="9" a="1"/>
  <c r="X240" i="9"/>
  <c r="S240" i="9"/>
  <c r="O240" i="9"/>
  <c r="K240" i="9"/>
  <c r="F240" i="9" a="1"/>
  <c r="F240" i="9" s="1"/>
  <c r="E240" i="9" a="1"/>
  <c r="E240" i="9"/>
  <c r="C240" i="9" a="1"/>
  <c r="C240" i="9" s="1"/>
  <c r="B240" i="9" a="1"/>
  <c r="B240" i="9"/>
  <c r="P240" i="9" s="1"/>
  <c r="A240" i="9"/>
  <c r="AB239" i="9" a="1"/>
  <c r="AB239" i="9" s="1"/>
  <c r="AA239" i="9" a="1"/>
  <c r="AA239" i="9" s="1"/>
  <c r="Z239" i="9" a="1"/>
  <c r="Z239" i="9" s="1"/>
  <c r="X239" i="9" a="1"/>
  <c r="X239" i="9"/>
  <c r="S239" i="9"/>
  <c r="O239" i="9"/>
  <c r="K239" i="9"/>
  <c r="F239" i="9" a="1"/>
  <c r="F239" i="9" s="1"/>
  <c r="E239" i="9" a="1"/>
  <c r="E239" i="9"/>
  <c r="C239" i="9" a="1"/>
  <c r="C239" i="9" s="1"/>
  <c r="B239" i="9" a="1"/>
  <c r="B239" i="9"/>
  <c r="P239" i="9" s="1"/>
  <c r="A239" i="9"/>
  <c r="AB238" i="9" a="1"/>
  <c r="AB238" i="9" s="1"/>
  <c r="AA238" i="9" a="1"/>
  <c r="AA238" i="9" s="1"/>
  <c r="Z238" i="9" a="1"/>
  <c r="Z238" i="9" s="1"/>
  <c r="X238" i="9" a="1"/>
  <c r="X238" i="9"/>
  <c r="S238" i="9"/>
  <c r="O238" i="9"/>
  <c r="K238" i="9"/>
  <c r="F238" i="9" a="1"/>
  <c r="F238" i="9" s="1"/>
  <c r="E238" i="9" a="1"/>
  <c r="E238" i="9"/>
  <c r="C238" i="9" a="1"/>
  <c r="C238" i="9" s="1"/>
  <c r="B238" i="9" a="1"/>
  <c r="B238" i="9"/>
  <c r="P238" i="9" s="1"/>
  <c r="A238" i="9"/>
  <c r="AB237" i="9" a="1"/>
  <c r="AB237" i="9" s="1"/>
  <c r="AA237" i="9" a="1"/>
  <c r="AA237" i="9" s="1"/>
  <c r="Z237" i="9" a="1"/>
  <c r="Z237" i="9" s="1"/>
  <c r="X237" i="9" a="1"/>
  <c r="X237" i="9"/>
  <c r="S237" i="9"/>
  <c r="O237" i="9"/>
  <c r="K237" i="9"/>
  <c r="F237" i="9" a="1"/>
  <c r="F237" i="9" s="1"/>
  <c r="E237" i="9" a="1"/>
  <c r="E237" i="9"/>
  <c r="C237" i="9" a="1"/>
  <c r="C237" i="9" s="1"/>
  <c r="B237" i="9" a="1"/>
  <c r="B237" i="9"/>
  <c r="P237" i="9" s="1"/>
  <c r="A237" i="9"/>
  <c r="AB236" i="9" a="1"/>
  <c r="AB236" i="9" s="1"/>
  <c r="AA236" i="9" a="1"/>
  <c r="AA236" i="9" s="1"/>
  <c r="Z236" i="9" a="1"/>
  <c r="Z236" i="9" s="1"/>
  <c r="X236" i="9" a="1"/>
  <c r="X236" i="9"/>
  <c r="S236" i="9"/>
  <c r="O236" i="9"/>
  <c r="K236" i="9"/>
  <c r="F236" i="9" a="1"/>
  <c r="F236" i="9" s="1"/>
  <c r="E236" i="9" a="1"/>
  <c r="E236" i="9"/>
  <c r="C236" i="9" a="1"/>
  <c r="C236" i="9" s="1"/>
  <c r="B236" i="9" a="1"/>
  <c r="B236" i="9"/>
  <c r="P236" i="9" s="1"/>
  <c r="A236" i="9"/>
  <c r="AB235" i="9" a="1"/>
  <c r="AB235" i="9" s="1"/>
  <c r="AA235" i="9" a="1"/>
  <c r="AA235" i="9" s="1"/>
  <c r="Z235" i="9" a="1"/>
  <c r="Z235" i="9" s="1"/>
  <c r="X235" i="9" a="1"/>
  <c r="X235" i="9"/>
  <c r="S235" i="9"/>
  <c r="O235" i="9"/>
  <c r="K235" i="9"/>
  <c r="F235" i="9" a="1"/>
  <c r="F235" i="9" s="1"/>
  <c r="E235" i="9" a="1"/>
  <c r="E235" i="9"/>
  <c r="C235" i="9" a="1"/>
  <c r="C235" i="9" s="1"/>
  <c r="B235" i="9" a="1"/>
  <c r="B235" i="9"/>
  <c r="P235" i="9" s="1"/>
  <c r="A235" i="9"/>
  <c r="AB234" i="9" a="1"/>
  <c r="AB234" i="9" s="1"/>
  <c r="AA234" i="9" a="1"/>
  <c r="AA234" i="9" s="1"/>
  <c r="Z234" i="9" a="1"/>
  <c r="Z234" i="9" s="1"/>
  <c r="X234" i="9" a="1"/>
  <c r="X234" i="9"/>
  <c r="S234" i="9"/>
  <c r="O234" i="9"/>
  <c r="K234" i="9"/>
  <c r="F234" i="9" a="1"/>
  <c r="F234" i="9" s="1"/>
  <c r="E234" i="9" a="1"/>
  <c r="E234" i="9"/>
  <c r="C234" i="9" a="1"/>
  <c r="C234" i="9" s="1"/>
  <c r="B234" i="9" a="1"/>
  <c r="B234" i="9"/>
  <c r="P234" i="9" s="1"/>
  <c r="A234" i="9"/>
  <c r="AB233" i="9" a="1"/>
  <c r="AB233" i="9" s="1"/>
  <c r="AA233" i="9" a="1"/>
  <c r="AA233" i="9" s="1"/>
  <c r="Z233" i="9" a="1"/>
  <c r="Z233" i="9" s="1"/>
  <c r="X233" i="9" a="1"/>
  <c r="X233" i="9"/>
  <c r="S233" i="9"/>
  <c r="O233" i="9"/>
  <c r="K233" i="9"/>
  <c r="F233" i="9" a="1"/>
  <c r="F233" i="9" s="1"/>
  <c r="E233" i="9" a="1"/>
  <c r="E233" i="9"/>
  <c r="C233" i="9" a="1"/>
  <c r="C233" i="9" s="1"/>
  <c r="B233" i="9" a="1"/>
  <c r="B233" i="9"/>
  <c r="P233" i="9" s="1"/>
  <c r="A233" i="9"/>
  <c r="AB232" i="9" a="1"/>
  <c r="AB232" i="9" s="1"/>
  <c r="AA232" i="9" a="1"/>
  <c r="AA232" i="9" s="1"/>
  <c r="Z232" i="9" a="1"/>
  <c r="Z232" i="9" s="1"/>
  <c r="X232" i="9" a="1"/>
  <c r="X232" i="9"/>
  <c r="S232" i="9"/>
  <c r="O232" i="9"/>
  <c r="K232" i="9"/>
  <c r="F232" i="9" a="1"/>
  <c r="F232" i="9" s="1"/>
  <c r="E232" i="9" a="1"/>
  <c r="E232" i="9"/>
  <c r="C232" i="9" a="1"/>
  <c r="C232" i="9" s="1"/>
  <c r="B232" i="9" a="1"/>
  <c r="B232" i="9"/>
  <c r="P232" i="9" s="1"/>
  <c r="A232" i="9"/>
  <c r="AB231" i="9" a="1"/>
  <c r="AB231" i="9" s="1"/>
  <c r="AA231" i="9" a="1"/>
  <c r="AA231" i="9" s="1"/>
  <c r="Z231" i="9" a="1"/>
  <c r="Z231" i="9" s="1"/>
  <c r="X231" i="9" a="1"/>
  <c r="X231" i="9"/>
  <c r="S231" i="9"/>
  <c r="O231" i="9"/>
  <c r="K231" i="9"/>
  <c r="F231" i="9" a="1"/>
  <c r="F231" i="9" s="1"/>
  <c r="E231" i="9" a="1"/>
  <c r="E231" i="9"/>
  <c r="C231" i="9" a="1"/>
  <c r="C231" i="9" s="1"/>
  <c r="B231" i="9" a="1"/>
  <c r="B231" i="9"/>
  <c r="P231" i="9" s="1"/>
  <c r="A231" i="9"/>
  <c r="AB230" i="9" a="1"/>
  <c r="AB230" i="9" s="1"/>
  <c r="AA230" i="9" a="1"/>
  <c r="AA230" i="9" s="1"/>
  <c r="Z230" i="9" a="1"/>
  <c r="Z230" i="9" s="1"/>
  <c r="X230" i="9" a="1"/>
  <c r="X230" i="9"/>
  <c r="S230" i="9"/>
  <c r="O230" i="9"/>
  <c r="K230" i="9"/>
  <c r="F230" i="9" a="1"/>
  <c r="F230" i="9" s="1"/>
  <c r="E230" i="9" a="1"/>
  <c r="E230" i="9"/>
  <c r="C230" i="9" a="1"/>
  <c r="C230" i="9" s="1"/>
  <c r="B230" i="9" a="1"/>
  <c r="B230" i="9"/>
  <c r="P230" i="9" s="1"/>
  <c r="A230" i="9"/>
  <c r="AB229" i="9" a="1"/>
  <c r="AB229" i="9" s="1"/>
  <c r="AA229" i="9" a="1"/>
  <c r="AA229" i="9" s="1"/>
  <c r="Z229" i="9" a="1"/>
  <c r="Z229" i="9" s="1"/>
  <c r="X229" i="9" a="1"/>
  <c r="X229" i="9"/>
  <c r="S229" i="9"/>
  <c r="O229" i="9"/>
  <c r="K229" i="9"/>
  <c r="F229" i="9" a="1"/>
  <c r="F229" i="9" s="1"/>
  <c r="E229" i="9" a="1"/>
  <c r="E229" i="9"/>
  <c r="C229" i="9" a="1"/>
  <c r="C229" i="9" s="1"/>
  <c r="B229" i="9" a="1"/>
  <c r="B229" i="9"/>
  <c r="P229" i="9" s="1"/>
  <c r="A229" i="9"/>
  <c r="AB228" i="9" a="1"/>
  <c r="AB228" i="9" s="1"/>
  <c r="AA228" i="9" a="1"/>
  <c r="AA228" i="9" s="1"/>
  <c r="Z228" i="9" a="1"/>
  <c r="Z228" i="9" s="1"/>
  <c r="X228" i="9" a="1"/>
  <c r="X228" i="9"/>
  <c r="S228" i="9"/>
  <c r="O228" i="9"/>
  <c r="K228" i="9"/>
  <c r="F228" i="9" a="1"/>
  <c r="F228" i="9" s="1"/>
  <c r="E228" i="9" a="1"/>
  <c r="E228" i="9"/>
  <c r="C228" i="9" a="1"/>
  <c r="C228" i="9" s="1"/>
  <c r="B228" i="9" a="1"/>
  <c r="B228" i="9"/>
  <c r="P228" i="9" s="1"/>
  <c r="A228" i="9"/>
  <c r="AB227" i="9" a="1"/>
  <c r="AB227" i="9" s="1"/>
  <c r="AA227" i="9" a="1"/>
  <c r="AA227" i="9" s="1"/>
  <c r="Z227" i="9" a="1"/>
  <c r="Z227" i="9" s="1"/>
  <c r="X227" i="9" a="1"/>
  <c r="X227" i="9"/>
  <c r="S227" i="9"/>
  <c r="O227" i="9"/>
  <c r="K227" i="9"/>
  <c r="F227" i="9" a="1"/>
  <c r="F227" i="9" s="1"/>
  <c r="E227" i="9" a="1"/>
  <c r="E227" i="9"/>
  <c r="C227" i="9" a="1"/>
  <c r="C227" i="9" s="1"/>
  <c r="B227" i="9" a="1"/>
  <c r="B227" i="9"/>
  <c r="P227" i="9" s="1"/>
  <c r="A227" i="9"/>
  <c r="AB226" i="9" a="1"/>
  <c r="AB226" i="9" s="1"/>
  <c r="AA226" i="9" a="1"/>
  <c r="AA226" i="9" s="1"/>
  <c r="Z226" i="9" a="1"/>
  <c r="Z226" i="9" s="1"/>
  <c r="X226" i="9" a="1"/>
  <c r="X226" i="9"/>
  <c r="S226" i="9"/>
  <c r="O226" i="9"/>
  <c r="K226" i="9"/>
  <c r="F226" i="9" a="1"/>
  <c r="F226" i="9" s="1"/>
  <c r="E226" i="9" a="1"/>
  <c r="E226" i="9"/>
  <c r="C226" i="9" a="1"/>
  <c r="C226" i="9" s="1"/>
  <c r="B226" i="9" a="1"/>
  <c r="B226" i="9"/>
  <c r="P226" i="9" s="1"/>
  <c r="A226" i="9"/>
  <c r="AB225" i="9" a="1"/>
  <c r="AB225" i="9" s="1"/>
  <c r="AA225" i="9" a="1"/>
  <c r="AA225" i="9" s="1"/>
  <c r="Z225" i="9" a="1"/>
  <c r="Z225" i="9" s="1"/>
  <c r="X225" i="9" a="1"/>
  <c r="X225" i="9"/>
  <c r="S225" i="9"/>
  <c r="O225" i="9"/>
  <c r="K225" i="9"/>
  <c r="F225" i="9" a="1"/>
  <c r="F225" i="9" s="1"/>
  <c r="E225" i="9" a="1"/>
  <c r="E225" i="9"/>
  <c r="C225" i="9" a="1"/>
  <c r="C225" i="9" s="1"/>
  <c r="B225" i="9" a="1"/>
  <c r="B225" i="9"/>
  <c r="P225" i="9" s="1"/>
  <c r="A225" i="9"/>
  <c r="AB224" i="9" a="1"/>
  <c r="AB224" i="9" s="1"/>
  <c r="AA224" i="9" a="1"/>
  <c r="AA224" i="9" s="1"/>
  <c r="Z224" i="9" a="1"/>
  <c r="Z224" i="9" s="1"/>
  <c r="X224" i="9" a="1"/>
  <c r="X224" i="9"/>
  <c r="S224" i="9"/>
  <c r="O224" i="9"/>
  <c r="K224" i="9"/>
  <c r="F224" i="9" a="1"/>
  <c r="F224" i="9" s="1"/>
  <c r="E224" i="9" a="1"/>
  <c r="E224" i="9"/>
  <c r="C224" i="9" a="1"/>
  <c r="C224" i="9" s="1"/>
  <c r="B224" i="9" a="1"/>
  <c r="B224" i="9"/>
  <c r="P224" i="9" s="1"/>
  <c r="A224" i="9"/>
  <c r="AB223" i="9" a="1"/>
  <c r="AB223" i="9" s="1"/>
  <c r="AA223" i="9" a="1"/>
  <c r="AA223" i="9" s="1"/>
  <c r="Z223" i="9" a="1"/>
  <c r="Z223" i="9" s="1"/>
  <c r="X223" i="9" a="1"/>
  <c r="X223" i="9"/>
  <c r="S223" i="9"/>
  <c r="O223" i="9"/>
  <c r="K223" i="9"/>
  <c r="F223" i="9" a="1"/>
  <c r="F223" i="9" s="1"/>
  <c r="E223" i="9" a="1"/>
  <c r="E223" i="9"/>
  <c r="C223" i="9" a="1"/>
  <c r="C223" i="9" s="1"/>
  <c r="B223" i="9" a="1"/>
  <c r="B223" i="9"/>
  <c r="P223" i="9" s="1"/>
  <c r="A223" i="9"/>
  <c r="AB222" i="9" a="1"/>
  <c r="AB222" i="9" s="1"/>
  <c r="AA222" i="9" a="1"/>
  <c r="AA222" i="9" s="1"/>
  <c r="Z222" i="9" a="1"/>
  <c r="Z222" i="9" s="1"/>
  <c r="X222" i="9" a="1"/>
  <c r="X222" i="9"/>
  <c r="S222" i="9"/>
  <c r="O222" i="9"/>
  <c r="K222" i="9"/>
  <c r="F222" i="9" a="1"/>
  <c r="F222" i="9" s="1"/>
  <c r="E222" i="9" a="1"/>
  <c r="E222" i="9"/>
  <c r="C222" i="9" a="1"/>
  <c r="C222" i="9" s="1"/>
  <c r="B222" i="9" a="1"/>
  <c r="B222" i="9"/>
  <c r="P222" i="9" s="1"/>
  <c r="A222" i="9"/>
  <c r="AB221" i="9" a="1"/>
  <c r="AB221" i="9" s="1"/>
  <c r="AA221" i="9" a="1"/>
  <c r="AA221" i="9" s="1"/>
  <c r="Z221" i="9" a="1"/>
  <c r="Z221" i="9" s="1"/>
  <c r="X221" i="9" a="1"/>
  <c r="X221" i="9"/>
  <c r="S221" i="9"/>
  <c r="O221" i="9"/>
  <c r="K221" i="9"/>
  <c r="F221" i="9" a="1"/>
  <c r="F221" i="9" s="1"/>
  <c r="E221" i="9" a="1"/>
  <c r="E221" i="9"/>
  <c r="C221" i="9" a="1"/>
  <c r="C221" i="9" s="1"/>
  <c r="B221" i="9" a="1"/>
  <c r="B221" i="9"/>
  <c r="P221" i="9" s="1"/>
  <c r="A221" i="9"/>
  <c r="AB220" i="9" a="1"/>
  <c r="AB220" i="9" s="1"/>
  <c r="AA220" i="9" a="1"/>
  <c r="AA220" i="9" s="1"/>
  <c r="Z220" i="9" a="1"/>
  <c r="Z220" i="9" s="1"/>
  <c r="X220" i="9" a="1"/>
  <c r="X220" i="9"/>
  <c r="S220" i="9"/>
  <c r="O220" i="9"/>
  <c r="K220" i="9"/>
  <c r="F220" i="9" a="1"/>
  <c r="F220" i="9" s="1"/>
  <c r="E220" i="9" a="1"/>
  <c r="E220" i="9"/>
  <c r="C220" i="9" a="1"/>
  <c r="C220" i="9" s="1"/>
  <c r="B220" i="9" a="1"/>
  <c r="B220" i="9"/>
  <c r="P220" i="9" s="1"/>
  <c r="A220" i="9"/>
  <c r="AB219" i="9" a="1"/>
  <c r="AB219" i="9" s="1"/>
  <c r="AA219" i="9" a="1"/>
  <c r="AA219" i="9" s="1"/>
  <c r="Z219" i="9" a="1"/>
  <c r="Z219" i="9" s="1"/>
  <c r="X219" i="9" a="1"/>
  <c r="X219" i="9"/>
  <c r="S219" i="9"/>
  <c r="O219" i="9"/>
  <c r="K219" i="9"/>
  <c r="F219" i="9" a="1"/>
  <c r="F219" i="9" s="1"/>
  <c r="E219" i="9" a="1"/>
  <c r="E219" i="9"/>
  <c r="C219" i="9" a="1"/>
  <c r="C219" i="9" s="1"/>
  <c r="B219" i="9" a="1"/>
  <c r="B219" i="9"/>
  <c r="P219" i="9" s="1"/>
  <c r="A219" i="9"/>
  <c r="AB218" i="9" a="1"/>
  <c r="AB218" i="9" s="1"/>
  <c r="AA218" i="9" a="1"/>
  <c r="AA218" i="9" s="1"/>
  <c r="Z218" i="9" a="1"/>
  <c r="Z218" i="9" s="1"/>
  <c r="X218" i="9" a="1"/>
  <c r="X218" i="9"/>
  <c r="S218" i="9"/>
  <c r="O218" i="9"/>
  <c r="K218" i="9"/>
  <c r="F218" i="9" a="1"/>
  <c r="F218" i="9" s="1"/>
  <c r="E218" i="9" a="1"/>
  <c r="E218" i="9"/>
  <c r="C218" i="9" a="1"/>
  <c r="C218" i="9" s="1"/>
  <c r="B218" i="9" a="1"/>
  <c r="B218" i="9"/>
  <c r="P218" i="9" s="1"/>
  <c r="A218" i="9"/>
  <c r="AB217" i="9" a="1"/>
  <c r="AB217" i="9" s="1"/>
  <c r="AA217" i="9" a="1"/>
  <c r="AA217" i="9" s="1"/>
  <c r="Z217" i="9" a="1"/>
  <c r="Z217" i="9" s="1"/>
  <c r="X217" i="9" a="1"/>
  <c r="X217" i="9"/>
  <c r="S217" i="9"/>
  <c r="O217" i="9"/>
  <c r="K217" i="9"/>
  <c r="F217" i="9" a="1"/>
  <c r="F217" i="9" s="1"/>
  <c r="E217" i="9" a="1"/>
  <c r="E217" i="9"/>
  <c r="C217" i="9" a="1"/>
  <c r="C217" i="9" s="1"/>
  <c r="B217" i="9" a="1"/>
  <c r="B217" i="9"/>
  <c r="P217" i="9" s="1"/>
  <c r="A217" i="9"/>
  <c r="AB216" i="9" a="1"/>
  <c r="AB216" i="9" s="1"/>
  <c r="AA216" i="9" a="1"/>
  <c r="AA216" i="9" s="1"/>
  <c r="Z216" i="9" a="1"/>
  <c r="Z216" i="9" s="1"/>
  <c r="X216" i="9" a="1"/>
  <c r="X216" i="9"/>
  <c r="S216" i="9"/>
  <c r="O216" i="9"/>
  <c r="K216" i="9"/>
  <c r="F216" i="9" a="1"/>
  <c r="F216" i="9" s="1"/>
  <c r="E216" i="9" a="1"/>
  <c r="E216" i="9"/>
  <c r="C216" i="9" a="1"/>
  <c r="C216" i="9" s="1"/>
  <c r="B216" i="9" a="1"/>
  <c r="B216" i="9"/>
  <c r="P216" i="9" s="1"/>
  <c r="A216" i="9"/>
  <c r="AB215" i="9" a="1"/>
  <c r="AB215" i="9" s="1"/>
  <c r="AA215" i="9" a="1"/>
  <c r="AA215" i="9" s="1"/>
  <c r="Z215" i="9" a="1"/>
  <c r="Z215" i="9" s="1"/>
  <c r="X215" i="9" a="1"/>
  <c r="X215" i="9"/>
  <c r="S215" i="9"/>
  <c r="O215" i="9"/>
  <c r="K215" i="9"/>
  <c r="F215" i="9" a="1"/>
  <c r="F215" i="9" s="1"/>
  <c r="E215" i="9" a="1"/>
  <c r="E215" i="9"/>
  <c r="C215" i="9" a="1"/>
  <c r="C215" i="9" s="1"/>
  <c r="B215" i="9" a="1"/>
  <c r="B215" i="9"/>
  <c r="P215" i="9" s="1"/>
  <c r="A215" i="9"/>
  <c r="AB214" i="9" a="1"/>
  <c r="AB214" i="9" s="1"/>
  <c r="AA214" i="9" a="1"/>
  <c r="AA214" i="9" s="1"/>
  <c r="Z214" i="9" a="1"/>
  <c r="Z214" i="9" s="1"/>
  <c r="X214" i="9" a="1"/>
  <c r="X214" i="9"/>
  <c r="S214" i="9"/>
  <c r="P214" i="9"/>
  <c r="O214" i="9"/>
  <c r="K214" i="9"/>
  <c r="H214" i="9"/>
  <c r="F214" i="9" a="1"/>
  <c r="F214" i="9" s="1"/>
  <c r="E214" i="9" a="1"/>
  <c r="E214" i="9"/>
  <c r="C214" i="9" a="1"/>
  <c r="C214" i="9" s="1"/>
  <c r="B214" i="9" a="1"/>
  <c r="B214" i="9"/>
  <c r="A214" i="9"/>
  <c r="AB213" i="9" a="1"/>
  <c r="AB213" i="9" s="1"/>
  <c r="AA213" i="9" a="1"/>
  <c r="AA213" i="9" s="1"/>
  <c r="Z213" i="9" a="1"/>
  <c r="Z213" i="9" s="1"/>
  <c r="X213" i="9" a="1"/>
  <c r="X213" i="9"/>
  <c r="S213" i="9"/>
  <c r="P213" i="9"/>
  <c r="O213" i="9"/>
  <c r="K213" i="9"/>
  <c r="H213" i="9"/>
  <c r="F213" i="9" a="1"/>
  <c r="F213" i="9" s="1"/>
  <c r="E213" i="9" a="1"/>
  <c r="E213" i="9"/>
  <c r="C213" i="9" a="1"/>
  <c r="C213" i="9" s="1"/>
  <c r="B213" i="9" a="1"/>
  <c r="B213" i="9"/>
  <c r="A213" i="9"/>
  <c r="AB212" i="9" a="1"/>
  <c r="AB212" i="9" s="1"/>
  <c r="AA212" i="9" a="1"/>
  <c r="AA212" i="9" s="1"/>
  <c r="Z212" i="9" a="1"/>
  <c r="Z212" i="9" s="1"/>
  <c r="X212" i="9" a="1"/>
  <c r="X212" i="9"/>
  <c r="S212" i="9"/>
  <c r="P212" i="9"/>
  <c r="O212" i="9"/>
  <c r="K212" i="9"/>
  <c r="H212" i="9"/>
  <c r="F212" i="9" a="1"/>
  <c r="F212" i="9" s="1"/>
  <c r="E212" i="9" a="1"/>
  <c r="E212" i="9"/>
  <c r="C212" i="9" a="1"/>
  <c r="C212" i="9" s="1"/>
  <c r="B212" i="9" a="1"/>
  <c r="B212" i="9"/>
  <c r="A212" i="9"/>
  <c r="AB211" i="9" a="1"/>
  <c r="AB211" i="9" s="1"/>
  <c r="AA211" i="9" a="1"/>
  <c r="AA211" i="9" s="1"/>
  <c r="Z211" i="9" a="1"/>
  <c r="Z211" i="9" s="1"/>
  <c r="X211" i="9" a="1"/>
  <c r="X211" i="9"/>
  <c r="S211" i="9"/>
  <c r="P211" i="9"/>
  <c r="O211" i="9"/>
  <c r="K211" i="9"/>
  <c r="H211" i="9"/>
  <c r="F211" i="9" a="1"/>
  <c r="F211" i="9" s="1"/>
  <c r="E211" i="9" a="1"/>
  <c r="E211" i="9"/>
  <c r="C211" i="9" a="1"/>
  <c r="C211" i="9" s="1"/>
  <c r="B211" i="9" a="1"/>
  <c r="B211" i="9"/>
  <c r="A211" i="9"/>
  <c r="AB210" i="9" a="1"/>
  <c r="AB210" i="9" s="1"/>
  <c r="AA210" i="9" a="1"/>
  <c r="AA210" i="9" s="1"/>
  <c r="Z210" i="9" a="1"/>
  <c r="Z210" i="9" s="1"/>
  <c r="X210" i="9" a="1"/>
  <c r="X210" i="9"/>
  <c r="S210" i="9"/>
  <c r="P210" i="9"/>
  <c r="O210" i="9"/>
  <c r="K210" i="9"/>
  <c r="H210" i="9"/>
  <c r="F210" i="9" a="1"/>
  <c r="F210" i="9" s="1"/>
  <c r="E210" i="9" a="1"/>
  <c r="E210" i="9"/>
  <c r="C210" i="9" a="1"/>
  <c r="C210" i="9" s="1"/>
  <c r="B210" i="9" a="1"/>
  <c r="B210" i="9"/>
  <c r="A210" i="9"/>
  <c r="AB209" i="9" a="1"/>
  <c r="AB209" i="9" s="1"/>
  <c r="AA209" i="9" a="1"/>
  <c r="AA209" i="9" s="1"/>
  <c r="Z209" i="9" a="1"/>
  <c r="Z209" i="9" s="1"/>
  <c r="X209" i="9" a="1"/>
  <c r="X209" i="9"/>
  <c r="S209" i="9"/>
  <c r="P209" i="9"/>
  <c r="O209" i="9"/>
  <c r="K209" i="9"/>
  <c r="H209" i="9"/>
  <c r="F209" i="9" a="1"/>
  <c r="F209" i="9" s="1"/>
  <c r="E209" i="9" a="1"/>
  <c r="E209" i="9"/>
  <c r="C209" i="9" a="1"/>
  <c r="C209" i="9" s="1"/>
  <c r="B209" i="9" a="1"/>
  <c r="B209" i="9"/>
  <c r="A209" i="9"/>
  <c r="AB208" i="9" a="1"/>
  <c r="AB208" i="9" s="1"/>
  <c r="AA208" i="9" a="1"/>
  <c r="AA208" i="9" s="1"/>
  <c r="Z208" i="9" a="1"/>
  <c r="Z208" i="9" s="1"/>
  <c r="X208" i="9" a="1"/>
  <c r="X208" i="9"/>
  <c r="S208" i="9"/>
  <c r="P208" i="9"/>
  <c r="O208" i="9"/>
  <c r="K208" i="9"/>
  <c r="H208" i="9"/>
  <c r="F208" i="9" a="1"/>
  <c r="F208" i="9" s="1"/>
  <c r="E208" i="9" a="1"/>
  <c r="E208" i="9"/>
  <c r="C208" i="9" a="1"/>
  <c r="C208" i="9" s="1"/>
  <c r="B208" i="9" a="1"/>
  <c r="B208" i="9"/>
  <c r="A208" i="9"/>
  <c r="AB207" i="9" a="1"/>
  <c r="AB207" i="9" s="1"/>
  <c r="AA207" i="9" a="1"/>
  <c r="AA207" i="9" s="1"/>
  <c r="Z207" i="9" a="1"/>
  <c r="Z207" i="9" s="1"/>
  <c r="X207" i="9" a="1"/>
  <c r="X207" i="9"/>
  <c r="S207" i="9"/>
  <c r="P207" i="9"/>
  <c r="O207" i="9"/>
  <c r="K207" i="9"/>
  <c r="H207" i="9"/>
  <c r="F207" i="9" a="1"/>
  <c r="F207" i="9" s="1"/>
  <c r="E207" i="9" a="1"/>
  <c r="E207" i="9"/>
  <c r="C207" i="9" a="1"/>
  <c r="C207" i="9" s="1"/>
  <c r="B207" i="9" a="1"/>
  <c r="B207" i="9"/>
  <c r="A207" i="9"/>
  <c r="AB206" i="9" a="1"/>
  <c r="AB206" i="9" s="1"/>
  <c r="AA206" i="9" a="1"/>
  <c r="AA206" i="9" s="1"/>
  <c r="Z206" i="9" a="1"/>
  <c r="Z206" i="9" s="1"/>
  <c r="X206" i="9" a="1"/>
  <c r="X206" i="9"/>
  <c r="S206" i="9"/>
  <c r="P206" i="9"/>
  <c r="O206" i="9"/>
  <c r="K206" i="9"/>
  <c r="H206" i="9"/>
  <c r="F206" i="9" a="1"/>
  <c r="F206" i="9" s="1"/>
  <c r="E206" i="9" a="1"/>
  <c r="E206" i="9"/>
  <c r="C206" i="9" a="1"/>
  <c r="C206" i="9" s="1"/>
  <c r="B206" i="9" a="1"/>
  <c r="B206" i="9"/>
  <c r="A206" i="9"/>
  <c r="AB205" i="9" a="1"/>
  <c r="AB205" i="9" s="1"/>
  <c r="AA205" i="9" a="1"/>
  <c r="AA205" i="9" s="1"/>
  <c r="Z205" i="9" a="1"/>
  <c r="Z205" i="9" s="1"/>
  <c r="X205" i="9" a="1"/>
  <c r="X205" i="9"/>
  <c r="S205" i="9"/>
  <c r="P205" i="9"/>
  <c r="O205" i="9"/>
  <c r="K205" i="9"/>
  <c r="H205" i="9"/>
  <c r="F205" i="9" a="1"/>
  <c r="F205" i="9" s="1"/>
  <c r="E205" i="9" a="1"/>
  <c r="E205" i="9"/>
  <c r="C205" i="9" a="1"/>
  <c r="C205" i="9" s="1"/>
  <c r="B205" i="9" a="1"/>
  <c r="B205" i="9"/>
  <c r="A205" i="9"/>
  <c r="AB204" i="9" a="1"/>
  <c r="AB204" i="9" s="1"/>
  <c r="AA204" i="9" a="1"/>
  <c r="AA204" i="9" s="1"/>
  <c r="Z204" i="9" a="1"/>
  <c r="Z204" i="9" s="1"/>
  <c r="X204" i="9" a="1"/>
  <c r="X204" i="9"/>
  <c r="S204" i="9"/>
  <c r="P204" i="9"/>
  <c r="O204" i="9"/>
  <c r="K204" i="9"/>
  <c r="H204" i="9"/>
  <c r="F204" i="9" a="1"/>
  <c r="F204" i="9" s="1"/>
  <c r="E204" i="9" a="1"/>
  <c r="E204" i="9"/>
  <c r="C204" i="9" a="1"/>
  <c r="C204" i="9" s="1"/>
  <c r="B204" i="9" a="1"/>
  <c r="B204" i="9"/>
  <c r="A204" i="9"/>
  <c r="AB203" i="9" a="1"/>
  <c r="AB203" i="9" s="1"/>
  <c r="AA203" i="9" a="1"/>
  <c r="AA203" i="9" s="1"/>
  <c r="Z203" i="9" a="1"/>
  <c r="Z203" i="9" s="1"/>
  <c r="X203" i="9" a="1"/>
  <c r="X203" i="9"/>
  <c r="S203" i="9"/>
  <c r="P203" i="9"/>
  <c r="O203" i="9"/>
  <c r="K203" i="9"/>
  <c r="H203" i="9"/>
  <c r="F203" i="9" a="1"/>
  <c r="F203" i="9" s="1"/>
  <c r="E203" i="9" a="1"/>
  <c r="E203" i="9"/>
  <c r="C203" i="9" a="1"/>
  <c r="C203" i="9" s="1"/>
  <c r="B203" i="9" a="1"/>
  <c r="B203" i="9"/>
  <c r="A203" i="9"/>
  <c r="AB202" i="9" a="1"/>
  <c r="AB202" i="9" s="1"/>
  <c r="AA202" i="9" a="1"/>
  <c r="AA202" i="9" s="1"/>
  <c r="Z202" i="9" a="1"/>
  <c r="Z202" i="9" s="1"/>
  <c r="X202" i="9" a="1"/>
  <c r="X202" i="9"/>
  <c r="S202" i="9"/>
  <c r="P202" i="9"/>
  <c r="O202" i="9"/>
  <c r="K202" i="9"/>
  <c r="H202" i="9"/>
  <c r="F202" i="9" a="1"/>
  <c r="F202" i="9" s="1"/>
  <c r="E202" i="9" a="1"/>
  <c r="E202" i="9"/>
  <c r="C202" i="9" a="1"/>
  <c r="C202" i="9" s="1"/>
  <c r="B202" i="9" a="1"/>
  <c r="B202" i="9"/>
  <c r="A202" i="9"/>
  <c r="AB201" i="9" a="1"/>
  <c r="AB201" i="9" s="1"/>
  <c r="AA201" i="9" a="1"/>
  <c r="AA201" i="9" s="1"/>
  <c r="Z201" i="9" a="1"/>
  <c r="Z201" i="9" s="1"/>
  <c r="X201" i="9" a="1"/>
  <c r="X201" i="9"/>
  <c r="S201" i="9"/>
  <c r="P201" i="9"/>
  <c r="O201" i="9"/>
  <c r="K201" i="9"/>
  <c r="H201" i="9"/>
  <c r="F201" i="9" a="1"/>
  <c r="F201" i="9" s="1"/>
  <c r="E201" i="9" a="1"/>
  <c r="E201" i="9"/>
  <c r="C201" i="9" a="1"/>
  <c r="C201" i="9" s="1"/>
  <c r="B201" i="9" a="1"/>
  <c r="B201" i="9"/>
  <c r="A201" i="9"/>
  <c r="AB200" i="9" a="1"/>
  <c r="AB200" i="9" s="1"/>
  <c r="AA200" i="9" a="1"/>
  <c r="AA200" i="9" s="1"/>
  <c r="Z200" i="9" a="1"/>
  <c r="Z200" i="9" s="1"/>
  <c r="X200" i="9" a="1"/>
  <c r="X200" i="9"/>
  <c r="S200" i="9"/>
  <c r="P200" i="9"/>
  <c r="O200" i="9"/>
  <c r="K200" i="9"/>
  <c r="H200" i="9"/>
  <c r="F200" i="9" a="1"/>
  <c r="F200" i="9" s="1"/>
  <c r="E200" i="9" a="1"/>
  <c r="E200" i="9"/>
  <c r="C200" i="9" a="1"/>
  <c r="C200" i="9" s="1"/>
  <c r="B200" i="9" a="1"/>
  <c r="B200" i="9"/>
  <c r="A200" i="9"/>
  <c r="AB199" i="9" a="1"/>
  <c r="AB199" i="9" s="1"/>
  <c r="AA199" i="9" a="1"/>
  <c r="AA199" i="9" s="1"/>
  <c r="Z199" i="9" a="1"/>
  <c r="Z199" i="9" s="1"/>
  <c r="X199" i="9" a="1"/>
  <c r="X199" i="9"/>
  <c r="S199" i="9"/>
  <c r="P199" i="9"/>
  <c r="O199" i="9"/>
  <c r="K199" i="9"/>
  <c r="H199" i="9"/>
  <c r="F199" i="9" a="1"/>
  <c r="F199" i="9" s="1"/>
  <c r="E199" i="9" a="1"/>
  <c r="E199" i="9"/>
  <c r="C199" i="9" a="1"/>
  <c r="C199" i="9" s="1"/>
  <c r="B199" i="9" a="1"/>
  <c r="B199" i="9"/>
  <c r="A199" i="9"/>
  <c r="AB198" i="9" a="1"/>
  <c r="AB198" i="9" s="1"/>
  <c r="AA198" i="9" a="1"/>
  <c r="AA198" i="9" s="1"/>
  <c r="Z198" i="9" a="1"/>
  <c r="Z198" i="9" s="1"/>
  <c r="X198" i="9" a="1"/>
  <c r="X198" i="9"/>
  <c r="S198" i="9"/>
  <c r="P198" i="9"/>
  <c r="O198" i="9"/>
  <c r="K198" i="9"/>
  <c r="H198" i="9"/>
  <c r="F198" i="9" a="1"/>
  <c r="F198" i="9" s="1"/>
  <c r="E198" i="9" a="1"/>
  <c r="E198" i="9"/>
  <c r="C198" i="9" a="1"/>
  <c r="C198" i="9" s="1"/>
  <c r="B198" i="9" a="1"/>
  <c r="B198" i="9"/>
  <c r="A198" i="9"/>
  <c r="AB197" i="9" a="1"/>
  <c r="AB197" i="9" s="1"/>
  <c r="AA197" i="9" a="1"/>
  <c r="AA197" i="9" s="1"/>
  <c r="Z197" i="9" a="1"/>
  <c r="Z197" i="9" s="1"/>
  <c r="X197" i="9" a="1"/>
  <c r="X197" i="9" s="1"/>
  <c r="S197" i="9"/>
  <c r="P197" i="9"/>
  <c r="O197" i="9"/>
  <c r="K197" i="9"/>
  <c r="H197" i="9"/>
  <c r="F197" i="9" a="1"/>
  <c r="F197" i="9" s="1"/>
  <c r="E197" i="9" a="1"/>
  <c r="E197" i="9"/>
  <c r="C197" i="9" a="1"/>
  <c r="C197" i="9" s="1"/>
  <c r="B197" i="9" a="1"/>
  <c r="B197" i="9"/>
  <c r="A197" i="9"/>
  <c r="AB196" i="9" a="1"/>
  <c r="AB196" i="9" s="1"/>
  <c r="AA196" i="9" a="1"/>
  <c r="AA196" i="9" s="1"/>
  <c r="Z196" i="9" a="1"/>
  <c r="Z196" i="9" s="1"/>
  <c r="X196" i="9" a="1"/>
  <c r="X196" i="9"/>
  <c r="S196" i="9"/>
  <c r="P196" i="9"/>
  <c r="O196" i="9"/>
  <c r="K196" i="9"/>
  <c r="H196" i="9"/>
  <c r="F196" i="9" a="1"/>
  <c r="F196" i="9" s="1"/>
  <c r="E196" i="9" a="1"/>
  <c r="E196" i="9"/>
  <c r="C196" i="9" a="1"/>
  <c r="C196" i="9" s="1"/>
  <c r="B196" i="9" a="1"/>
  <c r="B196" i="9"/>
  <c r="A196" i="9"/>
  <c r="AB195" i="9" a="1"/>
  <c r="AB195" i="9" s="1"/>
  <c r="AA195" i="9" a="1"/>
  <c r="AA195" i="9" s="1"/>
  <c r="Z195" i="9" a="1"/>
  <c r="Z195" i="9" s="1"/>
  <c r="X195" i="9" a="1"/>
  <c r="X195" i="9" s="1"/>
  <c r="S195" i="9"/>
  <c r="P195" i="9"/>
  <c r="O195" i="9"/>
  <c r="K195" i="9"/>
  <c r="H195" i="9"/>
  <c r="F195" i="9" a="1"/>
  <c r="F195" i="9" s="1"/>
  <c r="E195" i="9" a="1"/>
  <c r="E195" i="9"/>
  <c r="C195" i="9" a="1"/>
  <c r="C195" i="9" s="1"/>
  <c r="B195" i="9" a="1"/>
  <c r="B195" i="9"/>
  <c r="A195" i="9"/>
  <c r="AB194" i="9" a="1"/>
  <c r="AB194" i="9" s="1"/>
  <c r="AA194" i="9" a="1"/>
  <c r="AA194" i="9" s="1"/>
  <c r="Z194" i="9" a="1"/>
  <c r="Z194" i="9" s="1"/>
  <c r="X194" i="9" a="1"/>
  <c r="X194" i="9"/>
  <c r="S194" i="9"/>
  <c r="P194" i="9"/>
  <c r="O194" i="9"/>
  <c r="K194" i="9"/>
  <c r="H194" i="9"/>
  <c r="F194" i="9" a="1"/>
  <c r="F194" i="9" s="1"/>
  <c r="E194" i="9" a="1"/>
  <c r="E194" i="9"/>
  <c r="C194" i="9" a="1"/>
  <c r="C194" i="9" s="1"/>
  <c r="B194" i="9" a="1"/>
  <c r="B194" i="9"/>
  <c r="A194" i="9"/>
  <c r="AB193" i="9" a="1"/>
  <c r="AB193" i="9" s="1"/>
  <c r="AA193" i="9" a="1"/>
  <c r="AA193" i="9" s="1"/>
  <c r="Z193" i="9" a="1"/>
  <c r="Z193" i="9" s="1"/>
  <c r="X193" i="9" a="1"/>
  <c r="X193" i="9" s="1"/>
  <c r="S193" i="9"/>
  <c r="P193" i="9"/>
  <c r="O193" i="9"/>
  <c r="K193" i="9"/>
  <c r="H193" i="9"/>
  <c r="F193" i="9" a="1"/>
  <c r="F193" i="9" s="1"/>
  <c r="E193" i="9" a="1"/>
  <c r="E193" i="9"/>
  <c r="C193" i="9" a="1"/>
  <c r="C193" i="9" s="1"/>
  <c r="B193" i="9" a="1"/>
  <c r="B193" i="9"/>
  <c r="A193" i="9"/>
  <c r="AB192" i="9" a="1"/>
  <c r="AB192" i="9" s="1"/>
  <c r="AA192" i="9" a="1"/>
  <c r="AA192" i="9" s="1"/>
  <c r="Z192" i="9" a="1"/>
  <c r="Z192" i="9" s="1"/>
  <c r="X192" i="9" a="1"/>
  <c r="X192" i="9"/>
  <c r="S192" i="9"/>
  <c r="P192" i="9"/>
  <c r="O192" i="9"/>
  <c r="K192" i="9"/>
  <c r="H192" i="9"/>
  <c r="F192" i="9" a="1"/>
  <c r="F192" i="9" s="1"/>
  <c r="E192" i="9" a="1"/>
  <c r="E192" i="9"/>
  <c r="C192" i="9" a="1"/>
  <c r="C192" i="9" s="1"/>
  <c r="B192" i="9" a="1"/>
  <c r="B192" i="9"/>
  <c r="A192" i="9"/>
  <c r="AB191" i="9" a="1"/>
  <c r="AB191" i="9" s="1"/>
  <c r="AA191" i="9" a="1"/>
  <c r="AA191" i="9" s="1"/>
  <c r="Z191" i="9" a="1"/>
  <c r="Z191" i="9" s="1"/>
  <c r="X191" i="9" a="1"/>
  <c r="X191" i="9" s="1"/>
  <c r="S191" i="9"/>
  <c r="P191" i="9"/>
  <c r="O191" i="9"/>
  <c r="K191" i="9"/>
  <c r="H191" i="9"/>
  <c r="F191" i="9" a="1"/>
  <c r="F191" i="9" s="1"/>
  <c r="E191" i="9" a="1"/>
  <c r="E191" i="9"/>
  <c r="C191" i="9" a="1"/>
  <c r="C191" i="9" s="1"/>
  <c r="B191" i="9" a="1"/>
  <c r="B191" i="9"/>
  <c r="A191" i="9"/>
  <c r="AB190" i="9" a="1"/>
  <c r="AB190" i="9" s="1"/>
  <c r="AA190" i="9" a="1"/>
  <c r="AA190" i="9" s="1"/>
  <c r="Z190" i="9" a="1"/>
  <c r="Z190" i="9" s="1"/>
  <c r="X190" i="9" a="1"/>
  <c r="X190" i="9"/>
  <c r="S190" i="9"/>
  <c r="P190" i="9"/>
  <c r="O190" i="9"/>
  <c r="K190" i="9"/>
  <c r="H190" i="9"/>
  <c r="F190" i="9" a="1"/>
  <c r="F190" i="9" s="1"/>
  <c r="E190" i="9" a="1"/>
  <c r="E190" i="9"/>
  <c r="C190" i="9" a="1"/>
  <c r="C190" i="9" s="1"/>
  <c r="B190" i="9" a="1"/>
  <c r="B190" i="9"/>
  <c r="A190" i="9"/>
  <c r="AB189" i="9" a="1"/>
  <c r="AB189" i="9" s="1"/>
  <c r="AA189" i="9" a="1"/>
  <c r="AA189" i="9" s="1"/>
  <c r="Z189" i="9" a="1"/>
  <c r="Z189" i="9" s="1"/>
  <c r="X189" i="9" a="1"/>
  <c r="X189" i="9" s="1"/>
  <c r="S189" i="9"/>
  <c r="P189" i="9"/>
  <c r="O189" i="9"/>
  <c r="K189" i="9"/>
  <c r="H189" i="9"/>
  <c r="F189" i="9" a="1"/>
  <c r="F189" i="9" s="1"/>
  <c r="E189" i="9" a="1"/>
  <c r="E189" i="9"/>
  <c r="C189" i="9" a="1"/>
  <c r="C189" i="9" s="1"/>
  <c r="B189" i="9" a="1"/>
  <c r="B189" i="9"/>
  <c r="A189" i="9"/>
  <c r="AB188" i="9" a="1"/>
  <c r="AB188" i="9" s="1"/>
  <c r="AA188" i="9" a="1"/>
  <c r="AA188" i="9" s="1"/>
  <c r="Z188" i="9" a="1"/>
  <c r="Z188" i="9" s="1"/>
  <c r="X188" i="9" a="1"/>
  <c r="X188" i="9"/>
  <c r="S188" i="9"/>
  <c r="P188" i="9"/>
  <c r="O188" i="9"/>
  <c r="K188" i="9"/>
  <c r="H188" i="9"/>
  <c r="F188" i="9" a="1"/>
  <c r="F188" i="9" s="1"/>
  <c r="E188" i="9" a="1"/>
  <c r="E188" i="9"/>
  <c r="C188" i="9" a="1"/>
  <c r="C188" i="9" s="1"/>
  <c r="B188" i="9" a="1"/>
  <c r="B188" i="9"/>
  <c r="A188" i="9"/>
  <c r="AB187" i="9" a="1"/>
  <c r="AB187" i="9" s="1"/>
  <c r="AA187" i="9" a="1"/>
  <c r="AA187" i="9" s="1"/>
  <c r="Z187" i="9" a="1"/>
  <c r="Z187" i="9" s="1"/>
  <c r="X187" i="9" a="1"/>
  <c r="X187" i="9" s="1"/>
  <c r="S187" i="9"/>
  <c r="P187" i="9"/>
  <c r="O187" i="9"/>
  <c r="K187" i="9"/>
  <c r="H187" i="9"/>
  <c r="F187" i="9" a="1"/>
  <c r="F187" i="9" s="1"/>
  <c r="E187" i="9" a="1"/>
  <c r="E187" i="9"/>
  <c r="C187" i="9" a="1"/>
  <c r="C187" i="9" s="1"/>
  <c r="B187" i="9" a="1"/>
  <c r="B187" i="9"/>
  <c r="A187" i="9"/>
  <c r="AB186" i="9" a="1"/>
  <c r="AB186" i="9" s="1"/>
  <c r="AA186" i="9" a="1"/>
  <c r="AA186" i="9" s="1"/>
  <c r="Z186" i="9" a="1"/>
  <c r="Z186" i="9" s="1"/>
  <c r="X186" i="9" a="1"/>
  <c r="X186" i="9"/>
  <c r="S186" i="9"/>
  <c r="P186" i="9"/>
  <c r="O186" i="9"/>
  <c r="K186" i="9"/>
  <c r="H186" i="9"/>
  <c r="F186" i="9" a="1"/>
  <c r="F186" i="9" s="1"/>
  <c r="E186" i="9" a="1"/>
  <c r="E186" i="9"/>
  <c r="C186" i="9" a="1"/>
  <c r="C186" i="9" s="1"/>
  <c r="B186" i="9" a="1"/>
  <c r="B186" i="9"/>
  <c r="A186" i="9"/>
  <c r="AB185" i="9" a="1"/>
  <c r="AB185" i="9" s="1"/>
  <c r="AA185" i="9" a="1"/>
  <c r="AA185" i="9" s="1"/>
  <c r="Z185" i="9" a="1"/>
  <c r="Z185" i="9" s="1"/>
  <c r="X185" i="9" a="1"/>
  <c r="X185" i="9" s="1"/>
  <c r="S185" i="9"/>
  <c r="P185" i="9"/>
  <c r="O185" i="9"/>
  <c r="K185" i="9"/>
  <c r="H185" i="9"/>
  <c r="F185" i="9" a="1"/>
  <c r="F185" i="9" s="1"/>
  <c r="E185" i="9" a="1"/>
  <c r="E185" i="9"/>
  <c r="C185" i="9" a="1"/>
  <c r="C185" i="9" s="1"/>
  <c r="B185" i="9" a="1"/>
  <c r="B185" i="9"/>
  <c r="A185" i="9"/>
  <c r="AB184" i="9" a="1"/>
  <c r="AB184" i="9" s="1"/>
  <c r="AA184" i="9" a="1"/>
  <c r="AA184" i="9" s="1"/>
  <c r="Z184" i="9" a="1"/>
  <c r="Z184" i="9" s="1"/>
  <c r="X184" i="9" a="1"/>
  <c r="X184" i="9"/>
  <c r="S184" i="9"/>
  <c r="P184" i="9"/>
  <c r="O184" i="9"/>
  <c r="K184" i="9"/>
  <c r="H184" i="9"/>
  <c r="F184" i="9" a="1"/>
  <c r="F184" i="9" s="1"/>
  <c r="E184" i="9" a="1"/>
  <c r="E184" i="9"/>
  <c r="C184" i="9" a="1"/>
  <c r="C184" i="9" s="1"/>
  <c r="B184" i="9" a="1"/>
  <c r="B184" i="9"/>
  <c r="A184" i="9"/>
  <c r="AB183" i="9" a="1"/>
  <c r="AB183" i="9" s="1"/>
  <c r="AA183" i="9" a="1"/>
  <c r="AA183" i="9" s="1"/>
  <c r="Z183" i="9" a="1"/>
  <c r="Z183" i="9" s="1"/>
  <c r="X183" i="9" a="1"/>
  <c r="X183" i="9" s="1"/>
  <c r="S183" i="9"/>
  <c r="P183" i="9"/>
  <c r="O183" i="9"/>
  <c r="K183" i="9"/>
  <c r="H183" i="9"/>
  <c r="F183" i="9" a="1"/>
  <c r="F183" i="9" s="1"/>
  <c r="E183" i="9" a="1"/>
  <c r="E183" i="9"/>
  <c r="C183" i="9" a="1"/>
  <c r="C183" i="9" s="1"/>
  <c r="B183" i="9" a="1"/>
  <c r="B183" i="9"/>
  <c r="A183" i="9"/>
  <c r="AB182" i="9" a="1"/>
  <c r="AB182" i="9" s="1"/>
  <c r="AA182" i="9" a="1"/>
  <c r="AA182" i="9" s="1"/>
  <c r="Z182" i="9" a="1"/>
  <c r="Z182" i="9" s="1"/>
  <c r="X182" i="9" a="1"/>
  <c r="X182" i="9"/>
  <c r="S182" i="9"/>
  <c r="P182" i="9"/>
  <c r="O182" i="9"/>
  <c r="K182" i="9"/>
  <c r="H182" i="9"/>
  <c r="F182" i="9" a="1"/>
  <c r="F182" i="9" s="1"/>
  <c r="E182" i="9" a="1"/>
  <c r="E182" i="9"/>
  <c r="C182" i="9" a="1"/>
  <c r="C182" i="9" s="1"/>
  <c r="B182" i="9" a="1"/>
  <c r="B182" i="9"/>
  <c r="A182" i="9"/>
  <c r="AB181" i="9" a="1"/>
  <c r="AB181" i="9" s="1"/>
  <c r="AA181" i="9" a="1"/>
  <c r="AA181" i="9" s="1"/>
  <c r="Z181" i="9" a="1"/>
  <c r="Z181" i="9" s="1"/>
  <c r="X181" i="9" a="1"/>
  <c r="X181" i="9" s="1"/>
  <c r="S181" i="9"/>
  <c r="P181" i="9"/>
  <c r="O181" i="9"/>
  <c r="K181" i="9"/>
  <c r="H181" i="9"/>
  <c r="F181" i="9" a="1"/>
  <c r="F181" i="9" s="1"/>
  <c r="E181" i="9" a="1"/>
  <c r="E181" i="9"/>
  <c r="C181" i="9" a="1"/>
  <c r="C181" i="9" s="1"/>
  <c r="B181" i="9" a="1"/>
  <c r="B181" i="9"/>
  <c r="A181" i="9"/>
  <c r="AB180" i="9" a="1"/>
  <c r="AB180" i="9" s="1"/>
  <c r="AA180" i="9" a="1"/>
  <c r="AA180" i="9" s="1"/>
  <c r="Z180" i="9" a="1"/>
  <c r="Z180" i="9" s="1"/>
  <c r="X180" i="9" a="1"/>
  <c r="X180" i="9"/>
  <c r="S180" i="9"/>
  <c r="P180" i="9"/>
  <c r="O180" i="9"/>
  <c r="L180" i="9"/>
  <c r="K180" i="9"/>
  <c r="J180" i="9"/>
  <c r="F180" i="9" a="1"/>
  <c r="F180" i="9"/>
  <c r="E180" i="9" a="1"/>
  <c r="E180" i="9"/>
  <c r="C180" i="9" a="1"/>
  <c r="C180" i="9"/>
  <c r="B180" i="9" a="1"/>
  <c r="B180" i="9"/>
  <c r="A180" i="9"/>
  <c r="AB179" i="9" a="1"/>
  <c r="AB179" i="9" s="1"/>
  <c r="AA179" i="9" a="1"/>
  <c r="AA179" i="9" s="1"/>
  <c r="Z179" i="9" a="1"/>
  <c r="Z179" i="9" s="1"/>
  <c r="X179" i="9" a="1"/>
  <c r="X179" i="9"/>
  <c r="F179" i="9" a="1"/>
  <c r="F179" i="9" s="1"/>
  <c r="E179" i="9" a="1"/>
  <c r="E179" i="9"/>
  <c r="C179" i="9" a="1"/>
  <c r="C179" i="9" s="1"/>
  <c r="B179" i="9" a="1"/>
  <c r="B179" i="9"/>
  <c r="AB178" i="9" a="1"/>
  <c r="AB178" i="9" s="1"/>
  <c r="AA178" i="9" a="1"/>
  <c r="AA178" i="9"/>
  <c r="Z178" i="9" a="1"/>
  <c r="Z178" i="9" s="1"/>
  <c r="X178" i="9" a="1"/>
  <c r="X178" i="9"/>
  <c r="V178" i="9"/>
  <c r="T178" i="9"/>
  <c r="R178" i="9"/>
  <c r="P178" i="9"/>
  <c r="O178" i="9"/>
  <c r="L178" i="9"/>
  <c r="K178" i="9"/>
  <c r="J178" i="9"/>
  <c r="F178" i="9" a="1"/>
  <c r="F178" i="9" s="1"/>
  <c r="E178" i="9" a="1"/>
  <c r="E178" i="9"/>
  <c r="C178" i="9" a="1"/>
  <c r="C178" i="9" s="1"/>
  <c r="B178" i="9" a="1"/>
  <c r="B178" i="9"/>
  <c r="A178" i="9"/>
  <c r="AB177" i="9" a="1"/>
  <c r="AB177" i="9" s="1"/>
  <c r="AA177" i="9" a="1"/>
  <c r="AA177" i="9" s="1"/>
  <c r="Z177" i="9" a="1"/>
  <c r="Z177" i="9" s="1"/>
  <c r="X177" i="9" a="1"/>
  <c r="X177" i="9" s="1"/>
  <c r="T177" i="9"/>
  <c r="R177" i="9"/>
  <c r="N177" i="9"/>
  <c r="J177" i="9"/>
  <c r="F177" i="9" a="1"/>
  <c r="F177" i="9" s="1"/>
  <c r="E177" i="9" a="1"/>
  <c r="E177" i="9"/>
  <c r="C177" i="9" a="1"/>
  <c r="C177" i="9" s="1"/>
  <c r="B177" i="9" a="1"/>
  <c r="B177" i="9"/>
  <c r="A177" i="9"/>
  <c r="AB176" i="9" a="1"/>
  <c r="AB176" i="9" s="1"/>
  <c r="AA176" i="9" a="1"/>
  <c r="AA176" i="9" s="1"/>
  <c r="Z176" i="9" a="1"/>
  <c r="Z176" i="9" s="1"/>
  <c r="X176" i="9" a="1"/>
  <c r="X176" i="9"/>
  <c r="V176" i="9"/>
  <c r="T176" i="9"/>
  <c r="R176" i="9"/>
  <c r="P176" i="9"/>
  <c r="O176" i="9"/>
  <c r="L176" i="9"/>
  <c r="K176" i="9"/>
  <c r="J176" i="9"/>
  <c r="F176" i="9" a="1"/>
  <c r="F176" i="9"/>
  <c r="E176" i="9" a="1"/>
  <c r="E176" i="9"/>
  <c r="C176" i="9" a="1"/>
  <c r="C176" i="9"/>
  <c r="B176" i="9" a="1"/>
  <c r="B176" i="9"/>
  <c r="A176" i="9"/>
  <c r="AB175" i="9" a="1"/>
  <c r="AB175" i="9" s="1"/>
  <c r="AA175" i="9" a="1"/>
  <c r="AA175" i="9" s="1"/>
  <c r="Z175" i="9" a="1"/>
  <c r="Z175" i="9" s="1"/>
  <c r="X175" i="9" a="1"/>
  <c r="X175" i="9"/>
  <c r="O175" i="9"/>
  <c r="H175" i="9"/>
  <c r="F175" i="9" a="1"/>
  <c r="F175" i="9" s="1"/>
  <c r="E175" i="9" a="1"/>
  <c r="E175" i="9"/>
  <c r="C175" i="9" a="1"/>
  <c r="C175" i="9" s="1"/>
  <c r="B175" i="9" a="1"/>
  <c r="B175" i="9"/>
  <c r="R175" i="9" s="1"/>
  <c r="AB174" i="9" a="1"/>
  <c r="AB174" i="9" s="1"/>
  <c r="AA174" i="9" a="1"/>
  <c r="AA174" i="9"/>
  <c r="Z174" i="9" a="1"/>
  <c r="Z174" i="9" s="1"/>
  <c r="X174" i="9" a="1"/>
  <c r="X174" i="9"/>
  <c r="V174" i="9"/>
  <c r="T174" i="9"/>
  <c r="R174" i="9"/>
  <c r="P174" i="9"/>
  <c r="O174" i="9"/>
  <c r="L174" i="9"/>
  <c r="K174" i="9"/>
  <c r="J174" i="9"/>
  <c r="F174" i="9" a="1"/>
  <c r="F174" i="9" s="1"/>
  <c r="E174" i="9" a="1"/>
  <c r="E174" i="9"/>
  <c r="C174" i="9" a="1"/>
  <c r="C174" i="9" s="1"/>
  <c r="B174" i="9" a="1"/>
  <c r="B174" i="9"/>
  <c r="A174" i="9"/>
  <c r="AB173" i="9" a="1"/>
  <c r="AB173" i="9" s="1"/>
  <c r="AA173" i="9" a="1"/>
  <c r="AA173" i="9" s="1"/>
  <c r="Z173" i="9" a="1"/>
  <c r="Z173" i="9" s="1"/>
  <c r="X173" i="9" a="1"/>
  <c r="X173" i="9" s="1"/>
  <c r="T173" i="9"/>
  <c r="R173" i="9"/>
  <c r="O173" i="9"/>
  <c r="N173" i="9"/>
  <c r="J173" i="9"/>
  <c r="H173" i="9"/>
  <c r="F173" i="9" a="1"/>
  <c r="F173" i="9" s="1"/>
  <c r="E173" i="9" a="1"/>
  <c r="E173" i="9"/>
  <c r="C173" i="9" a="1"/>
  <c r="C173" i="9" s="1"/>
  <c r="B173" i="9" a="1"/>
  <c r="B173" i="9"/>
  <c r="A173" i="9"/>
  <c r="AB172" i="9" a="1"/>
  <c r="AB172" i="9" s="1"/>
  <c r="AA172" i="9" a="1"/>
  <c r="AA172" i="9" s="1"/>
  <c r="Z172" i="9" a="1"/>
  <c r="Z172" i="9" s="1"/>
  <c r="X172" i="9" a="1"/>
  <c r="X172" i="9"/>
  <c r="V172" i="9"/>
  <c r="T172" i="9"/>
  <c r="R172" i="9"/>
  <c r="P172" i="9"/>
  <c r="O172" i="9"/>
  <c r="L172" i="9"/>
  <c r="K172" i="9"/>
  <c r="J172" i="9"/>
  <c r="F172" i="9" a="1"/>
  <c r="F172" i="9"/>
  <c r="E172" i="9" a="1"/>
  <c r="E172" i="9"/>
  <c r="C172" i="9" a="1"/>
  <c r="C172" i="9"/>
  <c r="B172" i="9" a="1"/>
  <c r="B172" i="9"/>
  <c r="A172" i="9"/>
  <c r="AB171" i="9" a="1"/>
  <c r="AB171" i="9" s="1"/>
  <c r="AA171" i="9" a="1"/>
  <c r="AA171" i="9" s="1"/>
  <c r="Z171" i="9" a="1"/>
  <c r="Z171" i="9" s="1"/>
  <c r="X171" i="9" a="1"/>
  <c r="X171" i="9"/>
  <c r="F171" i="9" a="1"/>
  <c r="F171" i="9" s="1"/>
  <c r="E171" i="9" a="1"/>
  <c r="E171" i="9"/>
  <c r="C171" i="9" a="1"/>
  <c r="C171" i="9" s="1"/>
  <c r="B171" i="9" a="1"/>
  <c r="B171" i="9"/>
  <c r="AB170" i="9" a="1"/>
  <c r="AB170" i="9" s="1"/>
  <c r="AA170" i="9" a="1"/>
  <c r="AA170" i="9"/>
  <c r="Z170" i="9" a="1"/>
  <c r="Z170" i="9" s="1"/>
  <c r="X170" i="9" a="1"/>
  <c r="X170" i="9"/>
  <c r="V170" i="9"/>
  <c r="T170" i="9"/>
  <c r="R170" i="9"/>
  <c r="P170" i="9"/>
  <c r="O170" i="9"/>
  <c r="L170" i="9"/>
  <c r="K170" i="9"/>
  <c r="J170" i="9"/>
  <c r="F170" i="9" a="1"/>
  <c r="F170" i="9" s="1"/>
  <c r="E170" i="9" a="1"/>
  <c r="E170" i="9"/>
  <c r="C170" i="9" a="1"/>
  <c r="C170" i="9" s="1"/>
  <c r="B170" i="9" a="1"/>
  <c r="B170" i="9"/>
  <c r="A170" i="9"/>
  <c r="AB169" i="9" a="1"/>
  <c r="AB169" i="9" s="1"/>
  <c r="AA169" i="9" a="1"/>
  <c r="AA169" i="9" s="1"/>
  <c r="Z169" i="9" a="1"/>
  <c r="Z169" i="9" s="1"/>
  <c r="X169" i="9" a="1"/>
  <c r="X169" i="9" s="1"/>
  <c r="T169" i="9"/>
  <c r="R169" i="9"/>
  <c r="N169" i="9"/>
  <c r="J169" i="9"/>
  <c r="F169" i="9" a="1"/>
  <c r="F169" i="9" s="1"/>
  <c r="E169" i="9" a="1"/>
  <c r="E169" i="9"/>
  <c r="C169" i="9" a="1"/>
  <c r="C169" i="9" s="1"/>
  <c r="B169" i="9" a="1"/>
  <c r="B169" i="9"/>
  <c r="A169" i="9"/>
  <c r="AB168" i="9" a="1"/>
  <c r="AB168" i="9" s="1"/>
  <c r="AA168" i="9" a="1"/>
  <c r="AA168" i="9" s="1"/>
  <c r="Z168" i="9" a="1"/>
  <c r="Z168" i="9" s="1"/>
  <c r="X168" i="9" a="1"/>
  <c r="X168" i="9"/>
  <c r="V168" i="9"/>
  <c r="T168" i="9"/>
  <c r="R168" i="9"/>
  <c r="P168" i="9"/>
  <c r="O168" i="9"/>
  <c r="L168" i="9"/>
  <c r="K168" i="9"/>
  <c r="J168" i="9"/>
  <c r="F168" i="9" a="1"/>
  <c r="F168" i="9"/>
  <c r="E168" i="9" a="1"/>
  <c r="E168" i="9"/>
  <c r="C168" i="9" a="1"/>
  <c r="C168" i="9"/>
  <c r="B168" i="9" a="1"/>
  <c r="B168" i="9"/>
  <c r="A168" i="9"/>
  <c r="AB167" i="9" a="1"/>
  <c r="AB167" i="9" s="1"/>
  <c r="AA167" i="9" a="1"/>
  <c r="AA167" i="9" s="1"/>
  <c r="Z167" i="9" a="1"/>
  <c r="Z167" i="9" s="1"/>
  <c r="X167" i="9" a="1"/>
  <c r="X167" i="9"/>
  <c r="F167" i="9" a="1"/>
  <c r="F167" i="9"/>
  <c r="E167" i="9" a="1"/>
  <c r="E167" i="9" s="1"/>
  <c r="C167" i="9" a="1"/>
  <c r="C167" i="9"/>
  <c r="B167" i="9" a="1"/>
  <c r="B167" i="9" s="1"/>
  <c r="AB166" i="9" a="1"/>
  <c r="AB166" i="9" s="1"/>
  <c r="AA166" i="9" a="1"/>
  <c r="AA166" i="9" s="1"/>
  <c r="Z166" i="9" a="1"/>
  <c r="Z166" i="9"/>
  <c r="X166" i="9" a="1"/>
  <c r="X166" i="9" s="1"/>
  <c r="F166" i="9" a="1"/>
  <c r="F166" i="9"/>
  <c r="E166" i="9" a="1"/>
  <c r="E166" i="9" s="1"/>
  <c r="C166" i="9" a="1"/>
  <c r="C166" i="9"/>
  <c r="B166" i="9" a="1"/>
  <c r="B166" i="9" s="1"/>
  <c r="AB165" i="9" a="1"/>
  <c r="AB165" i="9" s="1"/>
  <c r="AA165" i="9" a="1"/>
  <c r="AA165" i="9" s="1"/>
  <c r="Z165" i="9" a="1"/>
  <c r="Z165" i="9"/>
  <c r="X165" i="9" a="1"/>
  <c r="X165" i="9" s="1"/>
  <c r="F165" i="9" a="1"/>
  <c r="F165" i="9"/>
  <c r="E165" i="9" a="1"/>
  <c r="E165" i="9" s="1"/>
  <c r="C165" i="9" a="1"/>
  <c r="C165" i="9"/>
  <c r="B165" i="9" a="1"/>
  <c r="B165" i="9" s="1"/>
  <c r="AB164" i="9" a="1"/>
  <c r="AB164" i="9" s="1"/>
  <c r="AA164" i="9" a="1"/>
  <c r="AA164" i="9" s="1"/>
  <c r="Z164" i="9" a="1"/>
  <c r="Z164" i="9"/>
  <c r="X164" i="9" a="1"/>
  <c r="X164" i="9" s="1"/>
  <c r="F164" i="9" a="1"/>
  <c r="F164" i="9"/>
  <c r="E164" i="9" a="1"/>
  <c r="E164" i="9" s="1"/>
  <c r="C164" i="9" a="1"/>
  <c r="C164" i="9"/>
  <c r="B164" i="9" a="1"/>
  <c r="B164" i="9" s="1"/>
  <c r="AB163" i="9" a="1"/>
  <c r="AB163" i="9" s="1"/>
  <c r="AA163" i="9" a="1"/>
  <c r="AA163" i="9" s="1"/>
  <c r="Z163" i="9" a="1"/>
  <c r="Z163" i="9"/>
  <c r="X163" i="9" a="1"/>
  <c r="X163" i="9" s="1"/>
  <c r="F163" i="9" a="1"/>
  <c r="F163" i="9"/>
  <c r="E163" i="9" a="1"/>
  <c r="E163" i="9" s="1"/>
  <c r="C163" i="9" a="1"/>
  <c r="C163" i="9"/>
  <c r="B163" i="9" a="1"/>
  <c r="B163" i="9" s="1"/>
  <c r="AB162" i="9" a="1"/>
  <c r="AB162" i="9" s="1"/>
  <c r="AA162" i="9" a="1"/>
  <c r="AA162" i="9" s="1"/>
  <c r="Z162" i="9" a="1"/>
  <c r="Z162" i="9"/>
  <c r="X162" i="9" a="1"/>
  <c r="X162" i="9" s="1"/>
  <c r="F162" i="9" a="1"/>
  <c r="F162" i="9"/>
  <c r="E162" i="9" a="1"/>
  <c r="E162" i="9" s="1"/>
  <c r="C162" i="9" a="1"/>
  <c r="C162" i="9"/>
  <c r="B162" i="9" a="1"/>
  <c r="B162" i="9" s="1"/>
  <c r="AB161" i="9" a="1"/>
  <c r="AB161" i="9" s="1"/>
  <c r="AA161" i="9" a="1"/>
  <c r="AA161" i="9" s="1"/>
  <c r="Z161" i="9" a="1"/>
  <c r="Z161" i="9"/>
  <c r="X161" i="9" a="1"/>
  <c r="X161" i="9" s="1"/>
  <c r="F161" i="9" a="1"/>
  <c r="F161" i="9"/>
  <c r="E161" i="9" a="1"/>
  <c r="E161" i="9" s="1"/>
  <c r="C161" i="9" a="1"/>
  <c r="C161" i="9"/>
  <c r="B161" i="9" a="1"/>
  <c r="B161" i="9" s="1"/>
  <c r="AB160" i="9" a="1"/>
  <c r="AB160" i="9" s="1"/>
  <c r="AA160" i="9" a="1"/>
  <c r="AA160" i="9" s="1"/>
  <c r="Z160" i="9" a="1"/>
  <c r="Z160" i="9"/>
  <c r="X160" i="9" a="1"/>
  <c r="X160" i="9" s="1"/>
  <c r="F160" i="9" a="1"/>
  <c r="F160" i="9"/>
  <c r="E160" i="9" a="1"/>
  <c r="E160" i="9" s="1"/>
  <c r="C160" i="9" a="1"/>
  <c r="C160" i="9"/>
  <c r="B160" i="9" a="1"/>
  <c r="B160" i="9" s="1"/>
  <c r="AB159" i="9" a="1"/>
  <c r="AB159" i="9" s="1"/>
  <c r="AA159" i="9" a="1"/>
  <c r="AA159" i="9" s="1"/>
  <c r="Z159" i="9" a="1"/>
  <c r="Z159" i="9"/>
  <c r="X159" i="9" a="1"/>
  <c r="X159" i="9" s="1"/>
  <c r="F159" i="9" a="1"/>
  <c r="F159" i="9"/>
  <c r="E159" i="9" a="1"/>
  <c r="E159" i="9" s="1"/>
  <c r="C159" i="9" a="1"/>
  <c r="C159" i="9"/>
  <c r="B159" i="9" a="1"/>
  <c r="B159" i="9" s="1"/>
  <c r="AB158" i="9" a="1"/>
  <c r="AB158" i="9" s="1"/>
  <c r="AA158" i="9" a="1"/>
  <c r="AA158" i="9" s="1"/>
  <c r="Z158" i="9" a="1"/>
  <c r="Z158" i="9"/>
  <c r="X158" i="9" a="1"/>
  <c r="X158" i="9" s="1"/>
  <c r="F158" i="9" a="1"/>
  <c r="F158" i="9"/>
  <c r="E158" i="9" a="1"/>
  <c r="E158" i="9" s="1"/>
  <c r="C158" i="9" a="1"/>
  <c r="C158" i="9"/>
  <c r="B158" i="9" a="1"/>
  <c r="B158" i="9" s="1"/>
  <c r="AB157" i="9" a="1"/>
  <c r="AB157" i="9" s="1"/>
  <c r="AA157" i="9" a="1"/>
  <c r="AA157" i="9" s="1"/>
  <c r="Z157" i="9" a="1"/>
  <c r="Z157" i="9"/>
  <c r="X157" i="9" a="1"/>
  <c r="X157" i="9" s="1"/>
  <c r="F157" i="9" a="1"/>
  <c r="F157" i="9"/>
  <c r="E157" i="9" a="1"/>
  <c r="E157" i="9" s="1"/>
  <c r="C157" i="9" a="1"/>
  <c r="C157" i="9"/>
  <c r="B157" i="9" a="1"/>
  <c r="B157" i="9" s="1"/>
  <c r="AB156" i="9" a="1"/>
  <c r="AB156" i="9" s="1"/>
  <c r="AA156" i="9" a="1"/>
  <c r="AA156" i="9" s="1"/>
  <c r="Z156" i="9" a="1"/>
  <c r="Z156" i="9"/>
  <c r="X156" i="9" a="1"/>
  <c r="X156" i="9" s="1"/>
  <c r="F156" i="9" a="1"/>
  <c r="F156" i="9"/>
  <c r="E156" i="9" a="1"/>
  <c r="E156" i="9" s="1"/>
  <c r="C156" i="9" a="1"/>
  <c r="C156" i="9"/>
  <c r="B156" i="9" a="1"/>
  <c r="B156" i="9" s="1"/>
  <c r="AB155" i="9" a="1"/>
  <c r="AB155" i="9" s="1"/>
  <c r="AA155" i="9" a="1"/>
  <c r="AA155" i="9" s="1"/>
  <c r="Z155" i="9" a="1"/>
  <c r="Z155" i="9"/>
  <c r="X155" i="9" a="1"/>
  <c r="X155" i="9" s="1"/>
  <c r="F155" i="9" a="1"/>
  <c r="F155" i="9"/>
  <c r="E155" i="9" a="1"/>
  <c r="E155" i="9" s="1"/>
  <c r="C155" i="9" a="1"/>
  <c r="C155" i="9"/>
  <c r="B155" i="9" a="1"/>
  <c r="B155" i="9" s="1"/>
  <c r="AB154" i="9" a="1"/>
  <c r="AB154" i="9" s="1"/>
  <c r="AA154" i="9" a="1"/>
  <c r="AA154" i="9" s="1"/>
  <c r="Z154" i="9" a="1"/>
  <c r="Z154" i="9"/>
  <c r="X154" i="9" a="1"/>
  <c r="X154" i="9" s="1"/>
  <c r="F154" i="9" a="1"/>
  <c r="F154" i="9"/>
  <c r="E154" i="9" a="1"/>
  <c r="E154" i="9" s="1"/>
  <c r="C154" i="9" a="1"/>
  <c r="C154" i="9"/>
  <c r="B154" i="9" a="1"/>
  <c r="B154" i="9" s="1"/>
  <c r="AB153" i="9" a="1"/>
  <c r="AB153" i="9" s="1"/>
  <c r="AA153" i="9" a="1"/>
  <c r="AA153" i="9" s="1"/>
  <c r="Z153" i="9" a="1"/>
  <c r="Z153" i="9"/>
  <c r="X153" i="9" a="1"/>
  <c r="X153" i="9" s="1"/>
  <c r="F153" i="9" a="1"/>
  <c r="F153" i="9"/>
  <c r="E153" i="9" a="1"/>
  <c r="E153" i="9" s="1"/>
  <c r="C153" i="9" a="1"/>
  <c r="C153" i="9"/>
  <c r="B153" i="9" a="1"/>
  <c r="B153" i="9" s="1"/>
  <c r="AB152" i="9" a="1"/>
  <c r="AB152" i="9" s="1"/>
  <c r="AA152" i="9" a="1"/>
  <c r="AA152" i="9" s="1"/>
  <c r="Z152" i="9" a="1"/>
  <c r="Z152" i="9"/>
  <c r="X152" i="9" a="1"/>
  <c r="X152" i="9" s="1"/>
  <c r="F152" i="9" a="1"/>
  <c r="F152" i="9"/>
  <c r="E152" i="9" a="1"/>
  <c r="E152" i="9" s="1"/>
  <c r="C152" i="9" a="1"/>
  <c r="C152" i="9"/>
  <c r="B152" i="9" a="1"/>
  <c r="B152" i="9" s="1"/>
  <c r="AB151" i="9" a="1"/>
  <c r="AB151" i="9" s="1"/>
  <c r="AA151" i="9" a="1"/>
  <c r="AA151" i="9" s="1"/>
  <c r="Z151" i="9" a="1"/>
  <c r="Z151" i="9"/>
  <c r="X151" i="9" a="1"/>
  <c r="X151" i="9" s="1"/>
  <c r="F151" i="9" a="1"/>
  <c r="F151" i="9"/>
  <c r="E151" i="9" a="1"/>
  <c r="E151" i="9" s="1"/>
  <c r="C151" i="9" a="1"/>
  <c r="C151" i="9"/>
  <c r="B151" i="9" a="1"/>
  <c r="B151" i="9" s="1"/>
  <c r="AB150" i="9" a="1"/>
  <c r="AB150" i="9" s="1"/>
  <c r="AA150" i="9" a="1"/>
  <c r="AA150" i="9" s="1"/>
  <c r="Z150" i="9" a="1"/>
  <c r="Z150" i="9"/>
  <c r="X150" i="9" a="1"/>
  <c r="X150" i="9" s="1"/>
  <c r="F150" i="9" a="1"/>
  <c r="F150" i="9"/>
  <c r="E150" i="9" a="1"/>
  <c r="E150" i="9" s="1"/>
  <c r="C150" i="9" a="1"/>
  <c r="C150" i="9"/>
  <c r="B150" i="9" a="1"/>
  <c r="B150" i="9" s="1"/>
  <c r="AB149" i="9" a="1"/>
  <c r="AB149" i="9" s="1"/>
  <c r="AA149" i="9" a="1"/>
  <c r="AA149" i="9" s="1"/>
  <c r="Z149" i="9" a="1"/>
  <c r="Z149" i="9"/>
  <c r="X149" i="9" a="1"/>
  <c r="X149" i="9" s="1"/>
  <c r="F149" i="9" a="1"/>
  <c r="F149" i="9"/>
  <c r="E149" i="9" a="1"/>
  <c r="E149" i="9" s="1"/>
  <c r="C149" i="9" a="1"/>
  <c r="C149" i="9"/>
  <c r="B149" i="9" a="1"/>
  <c r="B149" i="9" s="1"/>
  <c r="AB148" i="9" a="1"/>
  <c r="AB148" i="9" s="1"/>
  <c r="AA148" i="9" a="1"/>
  <c r="AA148" i="9" s="1"/>
  <c r="Z148" i="9" a="1"/>
  <c r="Z148" i="9"/>
  <c r="X148" i="9" a="1"/>
  <c r="X148" i="9" s="1"/>
  <c r="F148" i="9" a="1"/>
  <c r="F148" i="9"/>
  <c r="E148" i="9" a="1"/>
  <c r="E148" i="9" s="1"/>
  <c r="C148" i="9" a="1"/>
  <c r="C148" i="9"/>
  <c r="B148" i="9" a="1"/>
  <c r="B148" i="9" s="1"/>
  <c r="AB147" i="9" a="1"/>
  <c r="AB147" i="9" s="1"/>
  <c r="AA147" i="9" a="1"/>
  <c r="AA147" i="9" s="1"/>
  <c r="Z147" i="9" a="1"/>
  <c r="Z147" i="9"/>
  <c r="X147" i="9" a="1"/>
  <c r="X147" i="9" s="1"/>
  <c r="F147" i="9" a="1"/>
  <c r="F147" i="9"/>
  <c r="E147" i="9" a="1"/>
  <c r="E147" i="9" s="1"/>
  <c r="C147" i="9" a="1"/>
  <c r="C147" i="9"/>
  <c r="B147" i="9" a="1"/>
  <c r="B147" i="9" s="1"/>
  <c r="AB146" i="9" a="1"/>
  <c r="AB146" i="9" s="1"/>
  <c r="AA146" i="9" a="1"/>
  <c r="AA146" i="9" s="1"/>
  <c r="Z146" i="9" a="1"/>
  <c r="Z146" i="9"/>
  <c r="X146" i="9" a="1"/>
  <c r="X146" i="9" s="1"/>
  <c r="F146" i="9" a="1"/>
  <c r="F146" i="9"/>
  <c r="E146" i="9" a="1"/>
  <c r="E146" i="9" s="1"/>
  <c r="C146" i="9" a="1"/>
  <c r="C146" i="9"/>
  <c r="B146" i="9" a="1"/>
  <c r="B146" i="9" s="1"/>
  <c r="AB145" i="9" a="1"/>
  <c r="AB145" i="9" s="1"/>
  <c r="AA145" i="9" a="1"/>
  <c r="AA145" i="9" s="1"/>
  <c r="Z145" i="9" a="1"/>
  <c r="Z145" i="9"/>
  <c r="X145" i="9" a="1"/>
  <c r="X145" i="9" s="1"/>
  <c r="F145" i="9" a="1"/>
  <c r="F145" i="9"/>
  <c r="E145" i="9" a="1"/>
  <c r="E145" i="9" s="1"/>
  <c r="C145" i="9" a="1"/>
  <c r="C145" i="9"/>
  <c r="B145" i="9" a="1"/>
  <c r="B145" i="9" s="1"/>
  <c r="AB144" i="9" a="1"/>
  <c r="AB144" i="9" s="1"/>
  <c r="AA144" i="9" a="1"/>
  <c r="AA144" i="9" s="1"/>
  <c r="Z144" i="9" a="1"/>
  <c r="Z144" i="9"/>
  <c r="X144" i="9" a="1"/>
  <c r="X144" i="9" s="1"/>
  <c r="F144" i="9" a="1"/>
  <c r="F144" i="9"/>
  <c r="E144" i="9" a="1"/>
  <c r="E144" i="9" s="1"/>
  <c r="C144" i="9" a="1"/>
  <c r="C144" i="9"/>
  <c r="B144" i="9" a="1"/>
  <c r="B144" i="9" s="1"/>
  <c r="AB143" i="9" a="1"/>
  <c r="AB143" i="9" s="1"/>
  <c r="AA143" i="9" a="1"/>
  <c r="AA143" i="9" s="1"/>
  <c r="Z143" i="9" a="1"/>
  <c r="Z143" i="9"/>
  <c r="X143" i="9" a="1"/>
  <c r="X143" i="9" s="1"/>
  <c r="F143" i="9" a="1"/>
  <c r="F143" i="9"/>
  <c r="E143" i="9" a="1"/>
  <c r="E143" i="9" s="1"/>
  <c r="C143" i="9" a="1"/>
  <c r="C143" i="9"/>
  <c r="B143" i="9" a="1"/>
  <c r="B143" i="9" s="1"/>
  <c r="AB142" i="9" a="1"/>
  <c r="AB142" i="9" s="1"/>
  <c r="AA142" i="9" a="1"/>
  <c r="AA142" i="9" s="1"/>
  <c r="Z142" i="9" a="1"/>
  <c r="Z142" i="9"/>
  <c r="X142" i="9" a="1"/>
  <c r="X142" i="9" s="1"/>
  <c r="F142" i="9" a="1"/>
  <c r="F142" i="9"/>
  <c r="E142" i="9" a="1"/>
  <c r="E142" i="9" s="1"/>
  <c r="C142" i="9" a="1"/>
  <c r="C142" i="9"/>
  <c r="B142" i="9" a="1"/>
  <c r="B142" i="9" s="1"/>
  <c r="AB141" i="9" a="1"/>
  <c r="AB141" i="9" s="1"/>
  <c r="AA141" i="9" a="1"/>
  <c r="AA141" i="9" s="1"/>
  <c r="Z141" i="9" a="1"/>
  <c r="Z141" i="9"/>
  <c r="X141" i="9" a="1"/>
  <c r="X141" i="9" s="1"/>
  <c r="F141" i="9" a="1"/>
  <c r="F141" i="9"/>
  <c r="E141" i="9" a="1"/>
  <c r="E141" i="9" s="1"/>
  <c r="C141" i="9" a="1"/>
  <c r="C141" i="9"/>
  <c r="B141" i="9" a="1"/>
  <c r="B141" i="9" s="1"/>
  <c r="AB140" i="9" a="1"/>
  <c r="AB140" i="9" s="1"/>
  <c r="AA140" i="9" a="1"/>
  <c r="AA140" i="9" s="1"/>
  <c r="Z140" i="9" a="1"/>
  <c r="Z140" i="9"/>
  <c r="X140" i="9" a="1"/>
  <c r="X140" i="9" s="1"/>
  <c r="F140" i="9" a="1"/>
  <c r="F140" i="9"/>
  <c r="E140" i="9" a="1"/>
  <c r="E140" i="9" s="1"/>
  <c r="C140" i="9" a="1"/>
  <c r="C140" i="9"/>
  <c r="B140" i="9" a="1"/>
  <c r="B140" i="9" s="1"/>
  <c r="AB139" i="9" a="1"/>
  <c r="AB139" i="9" s="1"/>
  <c r="AA139" i="9" a="1"/>
  <c r="AA139" i="9" s="1"/>
  <c r="Z139" i="9" a="1"/>
  <c r="Z139" i="9"/>
  <c r="X139" i="9" a="1"/>
  <c r="X139" i="9" s="1"/>
  <c r="F139" i="9" a="1"/>
  <c r="F139" i="9"/>
  <c r="E139" i="9" a="1"/>
  <c r="E139" i="9" s="1"/>
  <c r="C139" i="9" a="1"/>
  <c r="C139" i="9"/>
  <c r="B139" i="9" a="1"/>
  <c r="B139" i="9" s="1"/>
  <c r="AB138" i="9" a="1"/>
  <c r="AB138" i="9" s="1"/>
  <c r="AA138" i="9" a="1"/>
  <c r="AA138" i="9" s="1"/>
  <c r="Z138" i="9" a="1"/>
  <c r="Z138" i="9"/>
  <c r="X138" i="9" a="1"/>
  <c r="X138" i="9" s="1"/>
  <c r="F138" i="9" a="1"/>
  <c r="F138" i="9"/>
  <c r="E138" i="9" a="1"/>
  <c r="E138" i="9" s="1"/>
  <c r="C138" i="9" a="1"/>
  <c r="C138" i="9"/>
  <c r="B138" i="9" a="1"/>
  <c r="B138" i="9" s="1"/>
  <c r="AB137" i="9" a="1"/>
  <c r="AB137" i="9" s="1"/>
  <c r="AA137" i="9" a="1"/>
  <c r="AA137" i="9" s="1"/>
  <c r="Z137" i="9" a="1"/>
  <c r="Z137" i="9"/>
  <c r="X137" i="9" a="1"/>
  <c r="X137" i="9" s="1"/>
  <c r="F137" i="9" a="1"/>
  <c r="F137" i="9"/>
  <c r="E137" i="9" a="1"/>
  <c r="E137" i="9" s="1"/>
  <c r="C137" i="9" a="1"/>
  <c r="C137" i="9"/>
  <c r="B137" i="9" a="1"/>
  <c r="B137" i="9" s="1"/>
  <c r="AB136" i="9" a="1"/>
  <c r="AB136" i="9" s="1"/>
  <c r="AA136" i="9" a="1"/>
  <c r="AA136" i="9" s="1"/>
  <c r="Z136" i="9" a="1"/>
  <c r="Z136" i="9"/>
  <c r="X136" i="9" a="1"/>
  <c r="X136" i="9" s="1"/>
  <c r="F136" i="9" a="1"/>
  <c r="F136" i="9"/>
  <c r="E136" i="9" a="1"/>
  <c r="E136" i="9" s="1"/>
  <c r="C136" i="9" a="1"/>
  <c r="C136" i="9"/>
  <c r="B136" i="9" a="1"/>
  <c r="B136" i="9" s="1"/>
  <c r="AB135" i="9" a="1"/>
  <c r="AB135" i="9" s="1"/>
  <c r="AA135" i="9" a="1"/>
  <c r="AA135" i="9" s="1"/>
  <c r="Z135" i="9" a="1"/>
  <c r="Z135" i="9"/>
  <c r="X135" i="9" a="1"/>
  <c r="X135" i="9" s="1"/>
  <c r="F135" i="9" a="1"/>
  <c r="F135" i="9"/>
  <c r="E135" i="9" a="1"/>
  <c r="E135" i="9" s="1"/>
  <c r="C135" i="9" a="1"/>
  <c r="C135" i="9"/>
  <c r="B135" i="9" a="1"/>
  <c r="B135" i="9" s="1"/>
  <c r="AB134" i="9" a="1"/>
  <c r="AB134" i="9" s="1"/>
  <c r="AA134" i="9" a="1"/>
  <c r="AA134" i="9" s="1"/>
  <c r="Z134" i="9" a="1"/>
  <c r="Z134" i="9"/>
  <c r="X134" i="9" a="1"/>
  <c r="X134" i="9" s="1"/>
  <c r="F134" i="9" a="1"/>
  <c r="F134" i="9"/>
  <c r="E134" i="9" a="1"/>
  <c r="E134" i="9" s="1"/>
  <c r="C134" i="9" a="1"/>
  <c r="C134" i="9"/>
  <c r="B134" i="9" a="1"/>
  <c r="B134" i="9" s="1"/>
  <c r="AB133" i="9" a="1"/>
  <c r="AB133" i="9" s="1"/>
  <c r="AA133" i="9" a="1"/>
  <c r="AA133" i="9" s="1"/>
  <c r="Z133" i="9" a="1"/>
  <c r="Z133" i="9"/>
  <c r="X133" i="9" a="1"/>
  <c r="X133" i="9" s="1"/>
  <c r="F133" i="9" a="1"/>
  <c r="F133" i="9"/>
  <c r="E133" i="9" a="1"/>
  <c r="E133" i="9" s="1"/>
  <c r="C133" i="9" a="1"/>
  <c r="C133" i="9"/>
  <c r="B133" i="9" a="1"/>
  <c r="B133" i="9" s="1"/>
  <c r="AB132" i="9" a="1"/>
  <c r="AB132" i="9" s="1"/>
  <c r="AA132" i="9" a="1"/>
  <c r="AA132" i="9" s="1"/>
  <c r="Z132" i="9" a="1"/>
  <c r="Z132" i="9"/>
  <c r="X132" i="9" a="1"/>
  <c r="X132" i="9" s="1"/>
  <c r="F132" i="9" a="1"/>
  <c r="F132" i="9"/>
  <c r="E132" i="9" a="1"/>
  <c r="E132" i="9" s="1"/>
  <c r="C132" i="9" a="1"/>
  <c r="C132" i="9"/>
  <c r="B132" i="9" a="1"/>
  <c r="B132" i="9" s="1"/>
  <c r="AB131" i="9" a="1"/>
  <c r="AB131" i="9" s="1"/>
  <c r="AA131" i="9" a="1"/>
  <c r="AA131" i="9" s="1"/>
  <c r="Z131" i="9" a="1"/>
  <c r="Z131" i="9"/>
  <c r="X131" i="9" a="1"/>
  <c r="X131" i="9" s="1"/>
  <c r="F131" i="9" a="1"/>
  <c r="F131" i="9"/>
  <c r="E131" i="9" a="1"/>
  <c r="E131" i="9" s="1"/>
  <c r="C131" i="9" a="1"/>
  <c r="C131" i="9"/>
  <c r="B131" i="9" a="1"/>
  <c r="B131" i="9" s="1"/>
  <c r="AB130" i="9" a="1"/>
  <c r="AB130" i="9" s="1"/>
  <c r="AA130" i="9" a="1"/>
  <c r="AA130" i="9" s="1"/>
  <c r="Z130" i="9" a="1"/>
  <c r="Z130" i="9"/>
  <c r="X130" i="9" a="1"/>
  <c r="X130" i="9" s="1"/>
  <c r="F130" i="9" a="1"/>
  <c r="F130" i="9"/>
  <c r="E130" i="9" a="1"/>
  <c r="E130" i="9" s="1"/>
  <c r="C130" i="9" a="1"/>
  <c r="C130" i="9"/>
  <c r="B130" i="9" a="1"/>
  <c r="B130" i="9" s="1"/>
  <c r="AB129" i="9" a="1"/>
  <c r="AB129" i="9" s="1"/>
  <c r="AA129" i="9" a="1"/>
  <c r="AA129" i="9" s="1"/>
  <c r="Z129" i="9" a="1"/>
  <c r="Z129" i="9"/>
  <c r="X129" i="9" a="1"/>
  <c r="X129" i="9" s="1"/>
  <c r="F129" i="9" a="1"/>
  <c r="F129" i="9"/>
  <c r="E129" i="9" a="1"/>
  <c r="E129" i="9" s="1"/>
  <c r="C129" i="9" a="1"/>
  <c r="C129" i="9"/>
  <c r="B129" i="9" a="1"/>
  <c r="B129" i="9" s="1"/>
  <c r="AB128" i="9" a="1"/>
  <c r="AB128" i="9" s="1"/>
  <c r="AA128" i="9" a="1"/>
  <c r="AA128" i="9" s="1"/>
  <c r="Z128" i="9" a="1"/>
  <c r="Z128" i="9"/>
  <c r="X128" i="9" a="1"/>
  <c r="X128" i="9" s="1"/>
  <c r="F128" i="9" a="1"/>
  <c r="F128" i="9"/>
  <c r="E128" i="9" a="1"/>
  <c r="E128" i="9" s="1"/>
  <c r="C128" i="9" a="1"/>
  <c r="C128" i="9"/>
  <c r="B128" i="9" a="1"/>
  <c r="B128" i="9" s="1"/>
  <c r="AB127" i="9" a="1"/>
  <c r="AB127" i="9" s="1"/>
  <c r="AA127" i="9" a="1"/>
  <c r="AA127" i="9" s="1"/>
  <c r="Z127" i="9" a="1"/>
  <c r="Z127" i="9"/>
  <c r="X127" i="9" a="1"/>
  <c r="X127" i="9" s="1"/>
  <c r="F127" i="9" a="1"/>
  <c r="F127" i="9"/>
  <c r="E127" i="9" a="1"/>
  <c r="E127" i="9" s="1"/>
  <c r="C127" i="9" a="1"/>
  <c r="C127" i="9"/>
  <c r="B127" i="9" a="1"/>
  <c r="B127" i="9" s="1"/>
  <c r="AB126" i="9" a="1"/>
  <c r="AB126" i="9" s="1"/>
  <c r="AA126" i="9" a="1"/>
  <c r="AA126" i="9" s="1"/>
  <c r="Z126" i="9" a="1"/>
  <c r="Z126" i="9"/>
  <c r="X126" i="9" a="1"/>
  <c r="X126" i="9" s="1"/>
  <c r="F126" i="9" a="1"/>
  <c r="F126" i="9"/>
  <c r="E126" i="9" a="1"/>
  <c r="E126" i="9" s="1"/>
  <c r="C126" i="9" a="1"/>
  <c r="C126" i="9"/>
  <c r="B126" i="9" a="1"/>
  <c r="B126" i="9" s="1"/>
  <c r="AB125" i="9" a="1"/>
  <c r="AB125" i="9" s="1"/>
  <c r="AA125" i="9" a="1"/>
  <c r="AA125" i="9" s="1"/>
  <c r="Z125" i="9" a="1"/>
  <c r="Z125" i="9"/>
  <c r="X125" i="9" a="1"/>
  <c r="X125" i="9" s="1"/>
  <c r="F125" i="9" a="1"/>
  <c r="F125" i="9"/>
  <c r="E125" i="9" a="1"/>
  <c r="E125" i="9" s="1"/>
  <c r="C125" i="9" a="1"/>
  <c r="C125" i="9"/>
  <c r="B125" i="9" a="1"/>
  <c r="B125" i="9" s="1"/>
  <c r="AB124" i="9" a="1"/>
  <c r="AB124" i="9" s="1"/>
  <c r="AA124" i="9" a="1"/>
  <c r="AA124" i="9" s="1"/>
  <c r="Z124" i="9" a="1"/>
  <c r="Z124" i="9"/>
  <c r="X124" i="9" a="1"/>
  <c r="X124" i="9" s="1"/>
  <c r="F124" i="9" a="1"/>
  <c r="F124" i="9"/>
  <c r="E124" i="9" a="1"/>
  <c r="E124" i="9" s="1"/>
  <c r="C124" i="9" a="1"/>
  <c r="C124" i="9"/>
  <c r="B124" i="9" a="1"/>
  <c r="B124" i="9" s="1"/>
  <c r="AB123" i="9" a="1"/>
  <c r="AB123" i="9" s="1"/>
  <c r="AA123" i="9" a="1"/>
  <c r="AA123" i="9" s="1"/>
  <c r="Z123" i="9" a="1"/>
  <c r="Z123" i="9"/>
  <c r="X123" i="9" a="1"/>
  <c r="X123" i="9" s="1"/>
  <c r="F123" i="9" a="1"/>
  <c r="F123" i="9"/>
  <c r="E123" i="9" a="1"/>
  <c r="E123" i="9" s="1"/>
  <c r="C123" i="9" a="1"/>
  <c r="C123" i="9"/>
  <c r="B123" i="9" a="1"/>
  <c r="B123" i="9" s="1"/>
  <c r="AB122" i="9" a="1"/>
  <c r="AB122" i="9" s="1"/>
  <c r="AA122" i="9" a="1"/>
  <c r="AA122" i="9" s="1"/>
  <c r="Z122" i="9" a="1"/>
  <c r="Z122" i="9"/>
  <c r="X122" i="9" a="1"/>
  <c r="X122" i="9" s="1"/>
  <c r="F122" i="9" a="1"/>
  <c r="F122" i="9"/>
  <c r="E122" i="9" a="1"/>
  <c r="E122" i="9" s="1"/>
  <c r="C122" i="9" a="1"/>
  <c r="C122" i="9"/>
  <c r="B122" i="9" a="1"/>
  <c r="B122" i="9" s="1"/>
  <c r="AB121" i="9" a="1"/>
  <c r="AB121" i="9" s="1"/>
  <c r="AA121" i="9" a="1"/>
  <c r="AA121" i="9" s="1"/>
  <c r="Z121" i="9" a="1"/>
  <c r="Z121" i="9"/>
  <c r="X121" i="9" a="1"/>
  <c r="X121" i="9" s="1"/>
  <c r="F121" i="9" a="1"/>
  <c r="F121" i="9"/>
  <c r="E121" i="9" a="1"/>
  <c r="E121" i="9" s="1"/>
  <c r="C121" i="9" a="1"/>
  <c r="C121" i="9"/>
  <c r="B121" i="9" a="1"/>
  <c r="B121" i="9" s="1"/>
  <c r="AB120" i="9" a="1"/>
  <c r="AB120" i="9" s="1"/>
  <c r="AA120" i="9" a="1"/>
  <c r="AA120" i="9" s="1"/>
  <c r="Z120" i="9" a="1"/>
  <c r="Z120" i="9"/>
  <c r="X120" i="9" a="1"/>
  <c r="X120" i="9" s="1"/>
  <c r="F120" i="9" a="1"/>
  <c r="F120" i="9"/>
  <c r="E120" i="9" a="1"/>
  <c r="E120" i="9" s="1"/>
  <c r="C120" i="9" a="1"/>
  <c r="C120" i="9"/>
  <c r="B120" i="9" a="1"/>
  <c r="B120" i="9" s="1"/>
  <c r="AB119" i="9" a="1"/>
  <c r="AB119" i="9" s="1"/>
  <c r="AA119" i="9" a="1"/>
  <c r="AA119" i="9" s="1"/>
  <c r="Z119" i="9" a="1"/>
  <c r="Z119" i="9"/>
  <c r="X119" i="9" a="1"/>
  <c r="X119" i="9" s="1"/>
  <c r="F119" i="9" a="1"/>
  <c r="F119" i="9"/>
  <c r="E119" i="9" a="1"/>
  <c r="E119" i="9" s="1"/>
  <c r="C119" i="9" a="1"/>
  <c r="C119" i="9"/>
  <c r="B119" i="9" a="1"/>
  <c r="B119" i="9" s="1"/>
  <c r="AB118" i="9" a="1"/>
  <c r="AB118" i="9" s="1"/>
  <c r="AA118" i="9" a="1"/>
  <c r="AA118" i="9" s="1"/>
  <c r="Z118" i="9" a="1"/>
  <c r="Z118" i="9"/>
  <c r="X118" i="9" a="1"/>
  <c r="X118" i="9" s="1"/>
  <c r="F118" i="9" a="1"/>
  <c r="F118" i="9"/>
  <c r="E118" i="9" a="1"/>
  <c r="E118" i="9" s="1"/>
  <c r="C118" i="9" a="1"/>
  <c r="C118" i="9"/>
  <c r="B118" i="9" a="1"/>
  <c r="B118" i="9" s="1"/>
  <c r="AB117" i="9" a="1"/>
  <c r="AB117" i="9" s="1"/>
  <c r="AA117" i="9" a="1"/>
  <c r="AA117" i="9" s="1"/>
  <c r="Z117" i="9" a="1"/>
  <c r="Z117" i="9"/>
  <c r="X117" i="9" a="1"/>
  <c r="X117" i="9" s="1"/>
  <c r="F117" i="9" a="1"/>
  <c r="F117" i="9"/>
  <c r="E117" i="9" a="1"/>
  <c r="E117" i="9" s="1"/>
  <c r="C117" i="9" a="1"/>
  <c r="C117" i="9"/>
  <c r="B117" i="9" a="1"/>
  <c r="B117" i="9" s="1"/>
  <c r="AB116" i="9" a="1"/>
  <c r="AB116" i="9" s="1"/>
  <c r="AA116" i="9" a="1"/>
  <c r="AA116" i="9" s="1"/>
  <c r="Z116" i="9" a="1"/>
  <c r="Z116" i="9"/>
  <c r="X116" i="9" a="1"/>
  <c r="X116" i="9" s="1"/>
  <c r="F116" i="9" a="1"/>
  <c r="F116" i="9"/>
  <c r="E116" i="9" a="1"/>
  <c r="E116" i="9" s="1"/>
  <c r="C116" i="9" a="1"/>
  <c r="C116" i="9"/>
  <c r="B116" i="9" a="1"/>
  <c r="B116" i="9" s="1"/>
  <c r="AB115" i="9" a="1"/>
  <c r="AB115" i="9" s="1"/>
  <c r="AA115" i="9" a="1"/>
  <c r="AA115" i="9" s="1"/>
  <c r="Z115" i="9" a="1"/>
  <c r="Z115" i="9"/>
  <c r="X115" i="9" a="1"/>
  <c r="X115" i="9" s="1"/>
  <c r="F115" i="9" a="1"/>
  <c r="F115" i="9"/>
  <c r="E115" i="9" a="1"/>
  <c r="E115" i="9" s="1"/>
  <c r="C115" i="9" a="1"/>
  <c r="C115" i="9"/>
  <c r="B115" i="9" a="1"/>
  <c r="B115" i="9" s="1"/>
  <c r="AB114" i="9" a="1"/>
  <c r="AB114" i="9" s="1"/>
  <c r="AA114" i="9" a="1"/>
  <c r="AA114" i="9" s="1"/>
  <c r="Z114" i="9" a="1"/>
  <c r="Z114" i="9"/>
  <c r="X114" i="9" a="1"/>
  <c r="X114" i="9" s="1"/>
  <c r="F114" i="9" a="1"/>
  <c r="F114" i="9"/>
  <c r="E114" i="9" a="1"/>
  <c r="E114" i="9" s="1"/>
  <c r="C114" i="9" a="1"/>
  <c r="C114" i="9"/>
  <c r="B114" i="9" a="1"/>
  <c r="B114" i="9" s="1"/>
  <c r="AB113" i="9" a="1"/>
  <c r="AB113" i="9" s="1"/>
  <c r="AA113" i="9" a="1"/>
  <c r="AA113" i="9" s="1"/>
  <c r="Z113" i="9" a="1"/>
  <c r="Z113" i="9"/>
  <c r="X113" i="9" a="1"/>
  <c r="X113" i="9" s="1"/>
  <c r="F113" i="9" a="1"/>
  <c r="F113" i="9"/>
  <c r="E113" i="9" a="1"/>
  <c r="E113" i="9" s="1"/>
  <c r="C113" i="9" a="1"/>
  <c r="C113" i="9"/>
  <c r="B113" i="9" a="1"/>
  <c r="B113" i="9" s="1"/>
  <c r="AB112" i="9" a="1"/>
  <c r="AB112" i="9" s="1"/>
  <c r="AA112" i="9" a="1"/>
  <c r="AA112" i="9" s="1"/>
  <c r="Z112" i="9" a="1"/>
  <c r="Z112" i="9"/>
  <c r="X112" i="9" a="1"/>
  <c r="X112" i="9" s="1"/>
  <c r="F112" i="9" a="1"/>
  <c r="F112" i="9"/>
  <c r="E112" i="9" a="1"/>
  <c r="E112" i="9" s="1"/>
  <c r="C112" i="9" a="1"/>
  <c r="C112" i="9"/>
  <c r="B112" i="9" a="1"/>
  <c r="B112" i="9" s="1"/>
  <c r="AB111" i="9" a="1"/>
  <c r="AB111" i="9" s="1"/>
  <c r="AA111" i="9" a="1"/>
  <c r="AA111" i="9" s="1"/>
  <c r="Z111" i="9" a="1"/>
  <c r="Z111" i="9"/>
  <c r="X111" i="9" a="1"/>
  <c r="X111" i="9" s="1"/>
  <c r="F111" i="9" a="1"/>
  <c r="F111" i="9"/>
  <c r="E111" i="9" a="1"/>
  <c r="E111" i="9" s="1"/>
  <c r="C111" i="9" a="1"/>
  <c r="C111" i="9"/>
  <c r="B111" i="9" a="1"/>
  <c r="B111" i="9" s="1"/>
  <c r="AB110" i="9" a="1"/>
  <c r="AB110" i="9" s="1"/>
  <c r="AA110" i="9" a="1"/>
  <c r="AA110" i="9" s="1"/>
  <c r="Z110" i="9" a="1"/>
  <c r="Z110" i="9" s="1"/>
  <c r="X110" i="9" a="1"/>
  <c r="X110" i="9" s="1"/>
  <c r="F110" i="9" a="1"/>
  <c r="F110" i="9"/>
  <c r="E110" i="9" a="1"/>
  <c r="E110" i="9"/>
  <c r="C110" i="9" a="1"/>
  <c r="C110" i="9"/>
  <c r="B110" i="9" a="1"/>
  <c r="B110" i="9"/>
  <c r="S110" i="9" s="1"/>
  <c r="AB109" i="9" a="1"/>
  <c r="AB109" i="9" s="1"/>
  <c r="AA109" i="9" a="1"/>
  <c r="AA109" i="9" s="1"/>
  <c r="Z109" i="9" a="1"/>
  <c r="Z109" i="9" s="1"/>
  <c r="X109" i="9" a="1"/>
  <c r="X109" i="9" s="1"/>
  <c r="F109" i="9" a="1"/>
  <c r="F109" i="9"/>
  <c r="E109" i="9" a="1"/>
  <c r="E109" i="9"/>
  <c r="C109" i="9" a="1"/>
  <c r="C109" i="9"/>
  <c r="B109" i="9" a="1"/>
  <c r="B109" i="9"/>
  <c r="S109" i="9" s="1"/>
  <c r="AB108" i="9" a="1"/>
  <c r="AB108" i="9" s="1"/>
  <c r="AA108" i="9" a="1"/>
  <c r="AA108" i="9" s="1"/>
  <c r="Z108" i="9" a="1"/>
  <c r="Z108" i="9" s="1"/>
  <c r="X108" i="9" a="1"/>
  <c r="X108" i="9" s="1"/>
  <c r="F108" i="9" a="1"/>
  <c r="F108" i="9"/>
  <c r="E108" i="9" a="1"/>
  <c r="E108" i="9"/>
  <c r="C108" i="9" a="1"/>
  <c r="C108" i="9"/>
  <c r="B108" i="9" a="1"/>
  <c r="B108" i="9"/>
  <c r="S108" i="9" s="1"/>
  <c r="AB107" i="9" a="1"/>
  <c r="AB107" i="9" s="1"/>
  <c r="AA107" i="9" a="1"/>
  <c r="AA107" i="9" s="1"/>
  <c r="Z107" i="9" a="1"/>
  <c r="Z107" i="9" s="1"/>
  <c r="X107" i="9" a="1"/>
  <c r="X107" i="9" s="1"/>
  <c r="F107" i="9" a="1"/>
  <c r="F107" i="9"/>
  <c r="E107" i="9" a="1"/>
  <c r="E107" i="9"/>
  <c r="C107" i="9" a="1"/>
  <c r="C107" i="9"/>
  <c r="B107" i="9" a="1"/>
  <c r="B107" i="9"/>
  <c r="S107" i="9" s="1"/>
  <c r="AB106" i="9" a="1"/>
  <c r="AB106" i="9" s="1"/>
  <c r="AA106" i="9" a="1"/>
  <c r="AA106" i="9" s="1"/>
  <c r="Z106" i="9" a="1"/>
  <c r="Z106" i="9" s="1"/>
  <c r="X106" i="9" a="1"/>
  <c r="X106" i="9" s="1"/>
  <c r="F106" i="9" a="1"/>
  <c r="F106" i="9"/>
  <c r="E106" i="9" a="1"/>
  <c r="E106" i="9"/>
  <c r="C106" i="9" a="1"/>
  <c r="C106" i="9"/>
  <c r="B106" i="9" a="1"/>
  <c r="B106" i="9"/>
  <c r="S106" i="9" s="1"/>
  <c r="AB105" i="9" a="1"/>
  <c r="AB105" i="9" s="1"/>
  <c r="AA105" i="9" a="1"/>
  <c r="AA105" i="9" s="1"/>
  <c r="Z105" i="9" a="1"/>
  <c r="Z105" i="9" s="1"/>
  <c r="X105" i="9" a="1"/>
  <c r="X105" i="9" s="1"/>
  <c r="F105" i="9" a="1"/>
  <c r="F105" i="9"/>
  <c r="E105" i="9" a="1"/>
  <c r="E105" i="9"/>
  <c r="C105" i="9" a="1"/>
  <c r="C105" i="9"/>
  <c r="B105" i="9" a="1"/>
  <c r="B105" i="9"/>
  <c r="S105" i="9" s="1"/>
  <c r="AB104" i="9" a="1"/>
  <c r="AB104" i="9" s="1"/>
  <c r="AA104" i="9" a="1"/>
  <c r="AA104" i="9" s="1"/>
  <c r="Z104" i="9" a="1"/>
  <c r="Z104" i="9" s="1"/>
  <c r="X104" i="9" a="1"/>
  <c r="X104" i="9" s="1"/>
  <c r="F104" i="9" a="1"/>
  <c r="F104" i="9"/>
  <c r="E104" i="9" a="1"/>
  <c r="E104" i="9"/>
  <c r="C104" i="9" a="1"/>
  <c r="C104" i="9"/>
  <c r="B104" i="9" a="1"/>
  <c r="B104" i="9"/>
  <c r="S104" i="9" s="1"/>
  <c r="AB103" i="9" a="1"/>
  <c r="AB103" i="9" s="1"/>
  <c r="AA103" i="9" a="1"/>
  <c r="AA103" i="9" s="1"/>
  <c r="Z103" i="9" a="1"/>
  <c r="Z103" i="9" s="1"/>
  <c r="X103" i="9" a="1"/>
  <c r="X103" i="9" s="1"/>
  <c r="F103" i="9" a="1"/>
  <c r="F103" i="9"/>
  <c r="E103" i="9" a="1"/>
  <c r="E103" i="9"/>
  <c r="C103" i="9" a="1"/>
  <c r="C103" i="9"/>
  <c r="B103" i="9" a="1"/>
  <c r="B103" i="9"/>
  <c r="S103" i="9" s="1"/>
  <c r="AB102" i="9" a="1"/>
  <c r="AB102" i="9" s="1"/>
  <c r="AA102" i="9" a="1"/>
  <c r="AA102" i="9" s="1"/>
  <c r="Z102" i="9" a="1"/>
  <c r="Z102" i="9" s="1"/>
  <c r="X102" i="9" a="1"/>
  <c r="X102" i="9" s="1"/>
  <c r="F102" i="9" a="1"/>
  <c r="F102" i="9"/>
  <c r="E102" i="9" a="1"/>
  <c r="E102" i="9"/>
  <c r="C102" i="9" a="1"/>
  <c r="C102" i="9"/>
  <c r="B102" i="9" a="1"/>
  <c r="B102" i="9"/>
  <c r="S102" i="9" s="1"/>
  <c r="AB101" i="9" a="1"/>
  <c r="AB101" i="9" s="1"/>
  <c r="AA101" i="9" a="1"/>
  <c r="AA101" i="9" s="1"/>
  <c r="Z101" i="9" a="1"/>
  <c r="Z101" i="9" s="1"/>
  <c r="X101" i="9" a="1"/>
  <c r="X101" i="9" s="1"/>
  <c r="F101" i="9" a="1"/>
  <c r="F101" i="9"/>
  <c r="E101" i="9" a="1"/>
  <c r="E101" i="9"/>
  <c r="C101" i="9" a="1"/>
  <c r="C101" i="9"/>
  <c r="B101" i="9" a="1"/>
  <c r="B101" i="9"/>
  <c r="S101" i="9" s="1"/>
  <c r="AB100" i="9" a="1"/>
  <c r="AB100" i="9" s="1"/>
  <c r="AA100" i="9" a="1"/>
  <c r="AA100" i="9" s="1"/>
  <c r="Z100" i="9" a="1"/>
  <c r="Z100" i="9" s="1"/>
  <c r="X100" i="9" a="1"/>
  <c r="X100" i="9" s="1"/>
  <c r="F100" i="9" a="1"/>
  <c r="F100" i="9"/>
  <c r="E100" i="9" a="1"/>
  <c r="E100" i="9"/>
  <c r="C100" i="9" a="1"/>
  <c r="C100" i="9"/>
  <c r="B100" i="9" a="1"/>
  <c r="B100" i="9"/>
  <c r="S100" i="9" s="1"/>
  <c r="AB99" i="9" a="1"/>
  <c r="AB99" i="9" s="1"/>
  <c r="AA99" i="9" a="1"/>
  <c r="AA99" i="9" s="1"/>
  <c r="Z99" i="9" a="1"/>
  <c r="Z99" i="9" s="1"/>
  <c r="X99" i="9" a="1"/>
  <c r="X99" i="9" s="1"/>
  <c r="F99" i="9" a="1"/>
  <c r="F99" i="9"/>
  <c r="E99" i="9" a="1"/>
  <c r="E99" i="9"/>
  <c r="C99" i="9" a="1"/>
  <c r="C99" i="9"/>
  <c r="B99" i="9" a="1"/>
  <c r="B99" i="9"/>
  <c r="S99" i="9" s="1"/>
  <c r="AB98" i="9" a="1"/>
  <c r="AB98" i="9" s="1"/>
  <c r="AA98" i="9" a="1"/>
  <c r="AA98" i="9" s="1"/>
  <c r="Z98" i="9" a="1"/>
  <c r="Z98" i="9" s="1"/>
  <c r="X98" i="9" a="1"/>
  <c r="X98" i="9" s="1"/>
  <c r="F98" i="9" a="1"/>
  <c r="F98" i="9"/>
  <c r="E98" i="9" a="1"/>
  <c r="E98" i="9"/>
  <c r="C98" i="9" a="1"/>
  <c r="C98" i="9"/>
  <c r="B98" i="9" a="1"/>
  <c r="B98" i="9"/>
  <c r="S98" i="9" s="1"/>
  <c r="AB97" i="9" a="1"/>
  <c r="AB97" i="9" s="1"/>
  <c r="AA97" i="9" a="1"/>
  <c r="AA97" i="9" s="1"/>
  <c r="Z97" i="9" a="1"/>
  <c r="Z97" i="9" s="1"/>
  <c r="X97" i="9" a="1"/>
  <c r="X97" i="9" s="1"/>
  <c r="F97" i="9" a="1"/>
  <c r="F97" i="9"/>
  <c r="E97" i="9" a="1"/>
  <c r="E97" i="9"/>
  <c r="C97" i="9" a="1"/>
  <c r="C97" i="9"/>
  <c r="B97" i="9" a="1"/>
  <c r="B97" i="9"/>
  <c r="S97" i="9" s="1"/>
  <c r="AB96" i="9" a="1"/>
  <c r="AB96" i="9" s="1"/>
  <c r="AA96" i="9" a="1"/>
  <c r="AA96" i="9" s="1"/>
  <c r="Z96" i="9" a="1"/>
  <c r="Z96" i="9" s="1"/>
  <c r="X96" i="9" a="1"/>
  <c r="X96" i="9" s="1"/>
  <c r="F96" i="9" a="1"/>
  <c r="F96" i="9"/>
  <c r="E96" i="9" a="1"/>
  <c r="E96" i="9"/>
  <c r="C96" i="9" a="1"/>
  <c r="C96" i="9"/>
  <c r="B96" i="9" a="1"/>
  <c r="B96" i="9"/>
  <c r="S96" i="9" s="1"/>
  <c r="AB95" i="9" a="1"/>
  <c r="AB95" i="9" s="1"/>
  <c r="AA95" i="9" a="1"/>
  <c r="AA95" i="9" s="1"/>
  <c r="X95" i="9" a="1"/>
  <c r="X95" i="9" s="1"/>
  <c r="V95" i="9"/>
  <c r="R95" i="9"/>
  <c r="N95" i="9"/>
  <c r="J95" i="9"/>
  <c r="F95" i="9" a="1"/>
  <c r="F95" i="9"/>
  <c r="E95" i="9" a="1"/>
  <c r="E95" i="9"/>
  <c r="C95" i="9" a="1"/>
  <c r="C95" i="9"/>
  <c r="B95" i="9" a="1"/>
  <c r="B95" i="9"/>
  <c r="U95" i="9" s="1"/>
  <c r="AB94" i="9" a="1"/>
  <c r="AB94" i="9" s="1"/>
  <c r="AA94" i="9" a="1"/>
  <c r="AA94" i="9" s="1"/>
  <c r="X94" i="9" a="1"/>
  <c r="X94" i="9" s="1"/>
  <c r="F94" i="9" a="1"/>
  <c r="F94" i="9"/>
  <c r="E94" i="9" a="1"/>
  <c r="E94" i="9"/>
  <c r="C94" i="9" a="1"/>
  <c r="C94" i="9"/>
  <c r="B94" i="9" a="1"/>
  <c r="B94" i="9"/>
  <c r="S94" i="9" s="1"/>
  <c r="AB93" i="9" a="1"/>
  <c r="AB93" i="9" s="1"/>
  <c r="AA93" i="9" a="1"/>
  <c r="AA93" i="9" s="1"/>
  <c r="X93" i="9" a="1"/>
  <c r="X93" i="9" s="1"/>
  <c r="V93" i="9"/>
  <c r="R93" i="9"/>
  <c r="N93" i="9"/>
  <c r="J93" i="9"/>
  <c r="F93" i="9" a="1"/>
  <c r="F93" i="9"/>
  <c r="E93" i="9" a="1"/>
  <c r="E93" i="9"/>
  <c r="C93" i="9" a="1"/>
  <c r="C93" i="9"/>
  <c r="B93" i="9" a="1"/>
  <c r="B93" i="9"/>
  <c r="U93" i="9" s="1"/>
  <c r="AB92" i="9" a="1"/>
  <c r="AB92" i="9" s="1"/>
  <c r="AA92" i="9" a="1"/>
  <c r="AA92" i="9" s="1"/>
  <c r="X92" i="9" a="1"/>
  <c r="X92" i="9" s="1"/>
  <c r="F92" i="9" a="1"/>
  <c r="F92" i="9"/>
  <c r="E92" i="9" a="1"/>
  <c r="E92" i="9"/>
  <c r="C92" i="9" a="1"/>
  <c r="C92" i="9"/>
  <c r="B92" i="9" a="1"/>
  <c r="B92" i="9"/>
  <c r="S92" i="9" s="1"/>
  <c r="AB91" i="9" a="1"/>
  <c r="AB91" i="9" s="1"/>
  <c r="AA91" i="9" a="1"/>
  <c r="AA91" i="9" s="1"/>
  <c r="Z91" i="9" a="1"/>
  <c r="Z91" i="9" s="1"/>
  <c r="X91" i="9" a="1"/>
  <c r="X91" i="9" s="1"/>
  <c r="F91" i="9" a="1"/>
  <c r="F91" i="9"/>
  <c r="E91" i="9" a="1"/>
  <c r="E91" i="9"/>
  <c r="C91" i="9" a="1"/>
  <c r="C91" i="9"/>
  <c r="B91" i="9" a="1"/>
  <c r="B91" i="9"/>
  <c r="S91" i="9" s="1"/>
  <c r="AB90" i="9" a="1"/>
  <c r="AB90" i="9" s="1"/>
  <c r="AA90" i="9" a="1"/>
  <c r="AA90" i="9" s="1"/>
  <c r="Z90" i="9" a="1"/>
  <c r="Z90" i="9" s="1"/>
  <c r="X90" i="9" a="1"/>
  <c r="X90" i="9" s="1"/>
  <c r="F90" i="9" a="1"/>
  <c r="F90" i="9"/>
  <c r="E90" i="9" a="1"/>
  <c r="E90" i="9"/>
  <c r="C90" i="9" a="1"/>
  <c r="C90" i="9"/>
  <c r="B90" i="9" a="1"/>
  <c r="B90" i="9"/>
  <c r="S90" i="9" s="1"/>
  <c r="AB89" i="9" a="1"/>
  <c r="AB89" i="9" s="1"/>
  <c r="AA89" i="9" a="1"/>
  <c r="AA89" i="9" s="1"/>
  <c r="Z89" i="9" a="1"/>
  <c r="Z89" i="9" s="1"/>
  <c r="X89" i="9" a="1"/>
  <c r="X89" i="9" s="1"/>
  <c r="F89" i="9" a="1"/>
  <c r="F89" i="9"/>
  <c r="E89" i="9" a="1"/>
  <c r="E89" i="9"/>
  <c r="C89" i="9" a="1"/>
  <c r="C89" i="9"/>
  <c r="B89" i="9" a="1"/>
  <c r="B89" i="9"/>
  <c r="S89" i="9" s="1"/>
  <c r="AB88" i="9" a="1"/>
  <c r="AB88" i="9" s="1"/>
  <c r="AA88" i="9" a="1"/>
  <c r="AA88" i="9" s="1"/>
  <c r="Z88" i="9" a="1"/>
  <c r="Z88" i="9" s="1"/>
  <c r="X88" i="9" a="1"/>
  <c r="X88" i="9" s="1"/>
  <c r="F88" i="9" a="1"/>
  <c r="F88" i="9"/>
  <c r="E88" i="9" a="1"/>
  <c r="E88" i="9"/>
  <c r="C88" i="9" a="1"/>
  <c r="C88" i="9"/>
  <c r="B88" i="9" a="1"/>
  <c r="B88" i="9"/>
  <c r="S88" i="9" s="1"/>
  <c r="AB87" i="9" a="1"/>
  <c r="AB87" i="9" s="1"/>
  <c r="AA87" i="9" a="1"/>
  <c r="AA87" i="9" s="1"/>
  <c r="Z87" i="9" a="1"/>
  <c r="Z87" i="9" s="1"/>
  <c r="X87" i="9" a="1"/>
  <c r="X87" i="9" s="1"/>
  <c r="F87" i="9" a="1"/>
  <c r="F87" i="9"/>
  <c r="E87" i="9" a="1"/>
  <c r="E87" i="9"/>
  <c r="C87" i="9" a="1"/>
  <c r="C87" i="9"/>
  <c r="B87" i="9" a="1"/>
  <c r="B87" i="9"/>
  <c r="S87" i="9" s="1"/>
  <c r="AB86" i="9" a="1"/>
  <c r="AB86" i="9" s="1"/>
  <c r="AA86" i="9" a="1"/>
  <c r="AA86" i="9" s="1"/>
  <c r="Z86" i="9" a="1"/>
  <c r="Z86" i="9" s="1"/>
  <c r="X86" i="9" a="1"/>
  <c r="X86" i="9" s="1"/>
  <c r="F86" i="9" a="1"/>
  <c r="F86" i="9"/>
  <c r="E86" i="9" a="1"/>
  <c r="E86" i="9"/>
  <c r="C86" i="9" a="1"/>
  <c r="C86" i="9"/>
  <c r="B86" i="9" a="1"/>
  <c r="B86" i="9"/>
  <c r="S86" i="9" s="1"/>
  <c r="AB85" i="9" a="1"/>
  <c r="AB85" i="9" s="1"/>
  <c r="AA85" i="9" a="1"/>
  <c r="AA85" i="9" s="1"/>
  <c r="Z85" i="9" a="1"/>
  <c r="Z85" i="9" s="1"/>
  <c r="X85" i="9" a="1"/>
  <c r="X85" i="9" s="1"/>
  <c r="F85" i="9" a="1"/>
  <c r="F85" i="9"/>
  <c r="E85" i="9" a="1"/>
  <c r="E85" i="9"/>
  <c r="C85" i="9" a="1"/>
  <c r="C85" i="9"/>
  <c r="B85" i="9" a="1"/>
  <c r="B85" i="9"/>
  <c r="S85" i="9" s="1"/>
  <c r="AB84" i="9" a="1"/>
  <c r="AB84" i="9" s="1"/>
  <c r="AA84" i="9" a="1"/>
  <c r="AA84" i="9" s="1"/>
  <c r="Z84" i="9" a="1"/>
  <c r="Z84" i="9" s="1"/>
  <c r="X84" i="9" a="1"/>
  <c r="X84" i="9" s="1"/>
  <c r="F84" i="9" a="1"/>
  <c r="F84" i="9"/>
  <c r="E84" i="9" a="1"/>
  <c r="E84" i="9"/>
  <c r="C84" i="9" a="1"/>
  <c r="C84" i="9"/>
  <c r="B84" i="9" a="1"/>
  <c r="B84" i="9"/>
  <c r="S84" i="9" s="1"/>
  <c r="AB83" i="9" a="1"/>
  <c r="AB83" i="9" s="1"/>
  <c r="AA83" i="9" a="1"/>
  <c r="AA83" i="9" s="1"/>
  <c r="Z83" i="9" a="1"/>
  <c r="Z83" i="9" s="1"/>
  <c r="X83" i="9" a="1"/>
  <c r="X83" i="9" s="1"/>
  <c r="F83" i="9" a="1"/>
  <c r="F83" i="9"/>
  <c r="E83" i="9" a="1"/>
  <c r="E83" i="9"/>
  <c r="C83" i="9" a="1"/>
  <c r="C83" i="9"/>
  <c r="B83" i="9" a="1"/>
  <c r="B83" i="9"/>
  <c r="S83" i="9" s="1"/>
  <c r="AB82" i="9" a="1"/>
  <c r="AB82" i="9" s="1"/>
  <c r="AA82" i="9" a="1"/>
  <c r="AA82" i="9" s="1"/>
  <c r="Z82" i="9" a="1"/>
  <c r="Z82" i="9" s="1"/>
  <c r="X82" i="9" a="1"/>
  <c r="X82" i="9" s="1"/>
  <c r="F82" i="9" a="1"/>
  <c r="F82" i="9"/>
  <c r="E82" i="9" a="1"/>
  <c r="E82" i="9"/>
  <c r="C82" i="9" a="1"/>
  <c r="C82" i="9"/>
  <c r="B82" i="9" a="1"/>
  <c r="B82" i="9"/>
  <c r="S82" i="9" s="1"/>
  <c r="AB81" i="9" a="1"/>
  <c r="AB81" i="9" s="1"/>
  <c r="AA81" i="9" a="1"/>
  <c r="AA81" i="9" s="1"/>
  <c r="Z81" i="9" a="1"/>
  <c r="Z81" i="9" s="1"/>
  <c r="X81" i="9" a="1"/>
  <c r="X81" i="9" s="1"/>
  <c r="F81" i="9" a="1"/>
  <c r="F81" i="9"/>
  <c r="E81" i="9" a="1"/>
  <c r="E81" i="9"/>
  <c r="C81" i="9" a="1"/>
  <c r="C81" i="9"/>
  <c r="B81" i="9" a="1"/>
  <c r="B81" i="9"/>
  <c r="S81" i="9" s="1"/>
  <c r="AB80" i="9" a="1"/>
  <c r="AB80" i="9" s="1"/>
  <c r="AA80" i="9" a="1"/>
  <c r="AA80" i="9" s="1"/>
  <c r="Z80" i="9" a="1"/>
  <c r="Z80" i="9" s="1"/>
  <c r="X80" i="9" a="1"/>
  <c r="X80" i="9" s="1"/>
  <c r="F80" i="9" a="1"/>
  <c r="F80" i="9"/>
  <c r="E80" i="9" a="1"/>
  <c r="E80" i="9"/>
  <c r="C80" i="9" a="1"/>
  <c r="C80" i="9"/>
  <c r="B80" i="9" a="1"/>
  <c r="B80" i="9"/>
  <c r="S80" i="9" s="1"/>
  <c r="AB79" i="9" a="1"/>
  <c r="AB79" i="9" s="1"/>
  <c r="AA79" i="9" a="1"/>
  <c r="AA79" i="9" s="1"/>
  <c r="Z79" i="9" a="1"/>
  <c r="Z79" i="9" s="1"/>
  <c r="X79" i="9" a="1"/>
  <c r="X79" i="9" s="1"/>
  <c r="F79" i="9" a="1"/>
  <c r="F79" i="9"/>
  <c r="E79" i="9" a="1"/>
  <c r="E79" i="9"/>
  <c r="C79" i="9" a="1"/>
  <c r="C79" i="9"/>
  <c r="B79" i="9" a="1"/>
  <c r="B79" i="9"/>
  <c r="S79" i="9" s="1"/>
  <c r="AB78" i="9" a="1"/>
  <c r="AB78" i="9" s="1"/>
  <c r="AA78" i="9" a="1"/>
  <c r="AA78" i="9" s="1"/>
  <c r="Z78" i="9" a="1"/>
  <c r="Z78" i="9" s="1"/>
  <c r="X78" i="9" a="1"/>
  <c r="X78" i="9" s="1"/>
  <c r="F78" i="9" a="1"/>
  <c r="F78" i="9"/>
  <c r="E78" i="9" a="1"/>
  <c r="E78" i="9"/>
  <c r="C78" i="9" a="1"/>
  <c r="C78" i="9"/>
  <c r="B78" i="9" a="1"/>
  <c r="B78" i="9"/>
  <c r="S78" i="9" s="1"/>
  <c r="AB77" i="9" a="1"/>
  <c r="AB77" i="9" s="1"/>
  <c r="AA77" i="9" a="1"/>
  <c r="AA77" i="9" s="1"/>
  <c r="Z77" i="9" a="1"/>
  <c r="Z77" i="9" s="1"/>
  <c r="X77" i="9" a="1"/>
  <c r="X77" i="9" s="1"/>
  <c r="F77" i="9" a="1"/>
  <c r="F77" i="9"/>
  <c r="E77" i="9" a="1"/>
  <c r="E77" i="9"/>
  <c r="C77" i="9" a="1"/>
  <c r="C77" i="9"/>
  <c r="B77" i="9" a="1"/>
  <c r="B77" i="9"/>
  <c r="S77" i="9" s="1"/>
  <c r="AB76" i="9" a="1"/>
  <c r="AB76" i="9" s="1"/>
  <c r="AA76" i="9" a="1"/>
  <c r="AA76" i="9" s="1"/>
  <c r="Z76" i="9" a="1"/>
  <c r="Z76" i="9" s="1"/>
  <c r="X76" i="9" a="1"/>
  <c r="X76" i="9" s="1"/>
  <c r="F76" i="9" a="1"/>
  <c r="F76" i="9"/>
  <c r="E76" i="9" a="1"/>
  <c r="E76" i="9"/>
  <c r="C76" i="9" a="1"/>
  <c r="C76" i="9"/>
  <c r="B76" i="9" a="1"/>
  <c r="B76" i="9"/>
  <c r="AB75" i="9" a="1"/>
  <c r="AB75" i="9" s="1"/>
  <c r="AA75" i="9" a="1"/>
  <c r="AA75" i="9" s="1"/>
  <c r="Z75" i="9" a="1"/>
  <c r="Z75" i="9" s="1"/>
  <c r="X75" i="9" a="1"/>
  <c r="X75" i="9" s="1"/>
  <c r="F75" i="9" a="1"/>
  <c r="F75" i="9"/>
  <c r="E75" i="9" a="1"/>
  <c r="E75" i="9"/>
  <c r="C75" i="9" a="1"/>
  <c r="C75" i="9"/>
  <c r="B75" i="9" a="1"/>
  <c r="B75" i="9"/>
  <c r="T75" i="9" s="1"/>
  <c r="AB74" i="9" a="1"/>
  <c r="AB74" i="9" s="1"/>
  <c r="AA74" i="9" a="1"/>
  <c r="AA74" i="9" s="1"/>
  <c r="Z74" i="9" a="1"/>
  <c r="Z74" i="9" s="1"/>
  <c r="X74" i="9" a="1"/>
  <c r="X74" i="9" s="1"/>
  <c r="F74" i="9" a="1"/>
  <c r="F74" i="9"/>
  <c r="E74" i="9" a="1"/>
  <c r="E74" i="9"/>
  <c r="C74" i="9" a="1"/>
  <c r="C74" i="9"/>
  <c r="B74" i="9" a="1"/>
  <c r="B74" i="9"/>
  <c r="T74" i="9" s="1"/>
  <c r="AB73" i="9" a="1"/>
  <c r="AB73" i="9" s="1"/>
  <c r="AA73" i="9" a="1"/>
  <c r="AA73" i="9" s="1"/>
  <c r="Z73" i="9" a="1"/>
  <c r="Z73" i="9" s="1"/>
  <c r="X73" i="9" a="1"/>
  <c r="X73" i="9" s="1"/>
  <c r="F73" i="9" a="1"/>
  <c r="F73" i="9"/>
  <c r="E73" i="9" a="1"/>
  <c r="E73" i="9"/>
  <c r="C73" i="9" a="1"/>
  <c r="C73" i="9"/>
  <c r="B73" i="9" a="1"/>
  <c r="B73" i="9"/>
  <c r="T73" i="9" s="1"/>
  <c r="AB72" i="9" a="1"/>
  <c r="AB72" i="9" s="1"/>
  <c r="AA72" i="9" a="1"/>
  <c r="AA72" i="9" s="1"/>
  <c r="Z72" i="9" a="1"/>
  <c r="Z72" i="9" s="1"/>
  <c r="X72" i="9" a="1"/>
  <c r="X72" i="9" s="1"/>
  <c r="F72" i="9" a="1"/>
  <c r="F72" i="9"/>
  <c r="E72" i="9" a="1"/>
  <c r="E72" i="9"/>
  <c r="C72" i="9" a="1"/>
  <c r="C72" i="9"/>
  <c r="B72" i="9" a="1"/>
  <c r="B72" i="9"/>
  <c r="T72" i="9" s="1"/>
  <c r="AB71" i="9" a="1"/>
  <c r="AB71" i="9" s="1"/>
  <c r="AA71" i="9" a="1"/>
  <c r="AA71" i="9" s="1"/>
  <c r="Z71" i="9" a="1"/>
  <c r="Z71" i="9" s="1"/>
  <c r="X71" i="9" a="1"/>
  <c r="X71" i="9" s="1"/>
  <c r="F71" i="9" a="1"/>
  <c r="F71" i="9"/>
  <c r="E71" i="9" a="1"/>
  <c r="E71" i="9"/>
  <c r="C71" i="9" a="1"/>
  <c r="C71" i="9"/>
  <c r="B71" i="9" a="1"/>
  <c r="B71" i="9"/>
  <c r="T71" i="9" s="1"/>
  <c r="AB70" i="9" a="1"/>
  <c r="AB70" i="9" s="1"/>
  <c r="AA70" i="9" a="1"/>
  <c r="AA70" i="9" s="1"/>
  <c r="Z70" i="9" a="1"/>
  <c r="Z70" i="9" s="1"/>
  <c r="X70" i="9" a="1"/>
  <c r="X70" i="9" s="1"/>
  <c r="F70" i="9" a="1"/>
  <c r="F70" i="9"/>
  <c r="E70" i="9" a="1"/>
  <c r="E70" i="9"/>
  <c r="C70" i="9" a="1"/>
  <c r="C70" i="9"/>
  <c r="B70" i="9" a="1"/>
  <c r="B70" i="9"/>
  <c r="T70" i="9" s="1"/>
  <c r="AB69" i="9" a="1"/>
  <c r="AB69" i="9" s="1"/>
  <c r="AA69" i="9" a="1"/>
  <c r="AA69" i="9" s="1"/>
  <c r="Z69" i="9" a="1"/>
  <c r="Z69" i="9" s="1"/>
  <c r="X69" i="9" a="1"/>
  <c r="X69" i="9" s="1"/>
  <c r="F69" i="9" a="1"/>
  <c r="F69" i="9"/>
  <c r="E69" i="9" a="1"/>
  <c r="E69" i="9"/>
  <c r="C69" i="9" a="1"/>
  <c r="C69" i="9"/>
  <c r="B69" i="9" a="1"/>
  <c r="B69" i="9"/>
  <c r="T69" i="9" s="1"/>
  <c r="AB68" i="9" a="1"/>
  <c r="AB68" i="9" s="1"/>
  <c r="AA68" i="9" a="1"/>
  <c r="AA68" i="9" s="1"/>
  <c r="Z68" i="9" a="1"/>
  <c r="Z68" i="9" s="1"/>
  <c r="X68" i="9" a="1"/>
  <c r="X68" i="9" s="1"/>
  <c r="F68" i="9" a="1"/>
  <c r="F68" i="9"/>
  <c r="E68" i="9" a="1"/>
  <c r="E68" i="9"/>
  <c r="C68" i="9" a="1"/>
  <c r="C68" i="9"/>
  <c r="B68" i="9" a="1"/>
  <c r="B68" i="9"/>
  <c r="T68" i="9" s="1"/>
  <c r="AB67" i="9" a="1"/>
  <c r="AB67" i="9" s="1"/>
  <c r="AA67" i="9" a="1"/>
  <c r="AA67" i="9" s="1"/>
  <c r="Z67" i="9" a="1"/>
  <c r="Z67" i="9" s="1"/>
  <c r="X67" i="9" a="1"/>
  <c r="X67" i="9" s="1"/>
  <c r="F67" i="9" a="1"/>
  <c r="F67" i="9"/>
  <c r="E67" i="9" a="1"/>
  <c r="E67" i="9"/>
  <c r="C67" i="9" a="1"/>
  <c r="C67" i="9"/>
  <c r="B67" i="9" a="1"/>
  <c r="B67" i="9"/>
  <c r="T67" i="9" s="1"/>
  <c r="AB66" i="9" a="1"/>
  <c r="AB66" i="9" s="1"/>
  <c r="AA66" i="9" a="1"/>
  <c r="AA66" i="9" s="1"/>
  <c r="Z66" i="9" a="1"/>
  <c r="Z66" i="9" s="1"/>
  <c r="X66" i="9" a="1"/>
  <c r="X66" i="9" s="1"/>
  <c r="F66" i="9" a="1"/>
  <c r="F66" i="9"/>
  <c r="E66" i="9" a="1"/>
  <c r="E66" i="9"/>
  <c r="C66" i="9" a="1"/>
  <c r="C66" i="9"/>
  <c r="B66" i="9" a="1"/>
  <c r="B66" i="9"/>
  <c r="T66" i="9" s="1"/>
  <c r="AB65" i="9" a="1"/>
  <c r="AB65" i="9" s="1"/>
  <c r="AA65" i="9" a="1"/>
  <c r="AA65" i="9" s="1"/>
  <c r="Z65" i="9" a="1"/>
  <c r="Z65" i="9" s="1"/>
  <c r="X65" i="9" a="1"/>
  <c r="X65" i="9" s="1"/>
  <c r="F65" i="9" a="1"/>
  <c r="F65" i="9"/>
  <c r="E65" i="9" a="1"/>
  <c r="E65" i="9"/>
  <c r="C65" i="9" a="1"/>
  <c r="C65" i="9"/>
  <c r="B65" i="9" a="1"/>
  <c r="B65" i="9"/>
  <c r="T65" i="9" s="1"/>
  <c r="AB64" i="9" a="1"/>
  <c r="AB64" i="9" s="1"/>
  <c r="AA64" i="9" a="1"/>
  <c r="AA64" i="9" s="1"/>
  <c r="Z64" i="9" a="1"/>
  <c r="Z64" i="9" s="1"/>
  <c r="X64" i="9" a="1"/>
  <c r="X64" i="9" s="1"/>
  <c r="F64" i="9" a="1"/>
  <c r="F64" i="9"/>
  <c r="E64" i="9" a="1"/>
  <c r="E64" i="9"/>
  <c r="C64" i="9" a="1"/>
  <c r="C64" i="9"/>
  <c r="B64" i="9" a="1"/>
  <c r="B64" i="9"/>
  <c r="T64" i="9" s="1"/>
  <c r="AB63" i="9" a="1"/>
  <c r="AB63" i="9" s="1"/>
  <c r="AA63" i="9" a="1"/>
  <c r="AA63" i="9" s="1"/>
  <c r="Z63" i="9" a="1"/>
  <c r="Z63" i="9" s="1"/>
  <c r="X63" i="9" a="1"/>
  <c r="X63" i="9" s="1"/>
  <c r="F63" i="9" a="1"/>
  <c r="F63" i="9"/>
  <c r="E63" i="9" a="1"/>
  <c r="E63" i="9"/>
  <c r="C63" i="9" a="1"/>
  <c r="C63" i="9"/>
  <c r="B63" i="9" a="1"/>
  <c r="B63" i="9"/>
  <c r="T63" i="9" s="1"/>
  <c r="AB62" i="9" a="1"/>
  <c r="AB62" i="9" s="1"/>
  <c r="AA62" i="9" a="1"/>
  <c r="AA62" i="9" s="1"/>
  <c r="Z62" i="9" a="1"/>
  <c r="Z62" i="9" s="1"/>
  <c r="X62" i="9" a="1"/>
  <c r="X62" i="9" s="1"/>
  <c r="F62" i="9" a="1"/>
  <c r="F62" i="9"/>
  <c r="E62" i="9" a="1"/>
  <c r="E62" i="9"/>
  <c r="C62" i="9" a="1"/>
  <c r="C62" i="9"/>
  <c r="B62" i="9" a="1"/>
  <c r="B62" i="9"/>
  <c r="T62" i="9" s="1"/>
  <c r="AB61" i="9" a="1"/>
  <c r="AB61" i="9" s="1"/>
  <c r="AA61" i="9" a="1"/>
  <c r="AA61" i="9" s="1"/>
  <c r="Z61" i="9" a="1"/>
  <c r="Z61" i="9" s="1"/>
  <c r="X61" i="9" a="1"/>
  <c r="X61" i="9" s="1"/>
  <c r="F61" i="9" a="1"/>
  <c r="F61" i="9"/>
  <c r="E61" i="9" a="1"/>
  <c r="E61" i="9"/>
  <c r="C61" i="9" a="1"/>
  <c r="C61" i="9"/>
  <c r="B61" i="9" a="1"/>
  <c r="B61" i="9"/>
  <c r="T61" i="9" s="1"/>
  <c r="AB60" i="9" a="1"/>
  <c r="AB60" i="9" s="1"/>
  <c r="AA60" i="9" a="1"/>
  <c r="AA60" i="9" s="1"/>
  <c r="Z60" i="9" a="1"/>
  <c r="Z60" i="9" s="1"/>
  <c r="X60" i="9" a="1"/>
  <c r="X60" i="9" s="1"/>
  <c r="F60" i="9" a="1"/>
  <c r="F60" i="9"/>
  <c r="E60" i="9" a="1"/>
  <c r="E60" i="9"/>
  <c r="C60" i="9" a="1"/>
  <c r="C60" i="9"/>
  <c r="B60" i="9" a="1"/>
  <c r="B60" i="9"/>
  <c r="T60" i="9" s="1"/>
  <c r="AB59" i="9" a="1"/>
  <c r="AB59" i="9" s="1"/>
  <c r="AA59" i="9" a="1"/>
  <c r="AA59" i="9" s="1"/>
  <c r="Z59" i="9" a="1"/>
  <c r="Z59" i="9" s="1"/>
  <c r="X59" i="9" a="1"/>
  <c r="X59" i="9" s="1"/>
  <c r="F59" i="9" a="1"/>
  <c r="F59" i="9"/>
  <c r="E59" i="9" a="1"/>
  <c r="E59" i="9"/>
  <c r="C59" i="9" a="1"/>
  <c r="C59" i="9"/>
  <c r="B59" i="9" a="1"/>
  <c r="B59" i="9"/>
  <c r="T59" i="9" s="1"/>
  <c r="AB58" i="9" a="1"/>
  <c r="AB58" i="9" s="1"/>
  <c r="AA58" i="9" a="1"/>
  <c r="AA58" i="9" s="1"/>
  <c r="Z58" i="9" a="1"/>
  <c r="Z58" i="9" s="1"/>
  <c r="X58" i="9" a="1"/>
  <c r="X58" i="9" s="1"/>
  <c r="F58" i="9" a="1"/>
  <c r="F58" i="9"/>
  <c r="E58" i="9" a="1"/>
  <c r="E58" i="9"/>
  <c r="C58" i="9" a="1"/>
  <c r="C58" i="9"/>
  <c r="B58" i="9" a="1"/>
  <c r="B58" i="9"/>
  <c r="T58" i="9" s="1"/>
  <c r="AB57" i="9" a="1"/>
  <c r="AB57" i="9" s="1"/>
  <c r="AA57" i="9" a="1"/>
  <c r="AA57" i="9" s="1"/>
  <c r="Z57" i="9" a="1"/>
  <c r="Z57" i="9" s="1"/>
  <c r="X57" i="9" a="1"/>
  <c r="X57" i="9" s="1"/>
  <c r="F57" i="9" a="1"/>
  <c r="F57" i="9"/>
  <c r="E57" i="9" a="1"/>
  <c r="E57" i="9"/>
  <c r="C57" i="9" a="1"/>
  <c r="C57" i="9"/>
  <c r="B57" i="9" a="1"/>
  <c r="B57" i="9"/>
  <c r="T57" i="9" s="1"/>
  <c r="AB56" i="9" a="1"/>
  <c r="AB56" i="9" s="1"/>
  <c r="AA56" i="9" a="1"/>
  <c r="AA56" i="9" s="1"/>
  <c r="Z56" i="9" a="1"/>
  <c r="Z56" i="9" s="1"/>
  <c r="X56" i="9" a="1"/>
  <c r="X56" i="9" s="1"/>
  <c r="F56" i="9" a="1"/>
  <c r="F56" i="9"/>
  <c r="E56" i="9" a="1"/>
  <c r="E56" i="9"/>
  <c r="C56" i="9" a="1"/>
  <c r="C56" i="9"/>
  <c r="B56" i="9" a="1"/>
  <c r="B56" i="9"/>
  <c r="T56" i="9" s="1"/>
  <c r="AB55" i="9" a="1"/>
  <c r="AB55" i="9" s="1"/>
  <c r="AA55" i="9" a="1"/>
  <c r="AA55" i="9" s="1"/>
  <c r="Z55" i="9" a="1"/>
  <c r="Z55" i="9" s="1"/>
  <c r="X55" i="9" a="1"/>
  <c r="X55" i="9" s="1"/>
  <c r="F55" i="9" a="1"/>
  <c r="F55" i="9"/>
  <c r="E55" i="9" a="1"/>
  <c r="E55" i="9"/>
  <c r="C55" i="9" a="1"/>
  <c r="C55" i="9"/>
  <c r="B55" i="9" a="1"/>
  <c r="B55" i="9"/>
  <c r="T55" i="9" s="1"/>
  <c r="AB54" i="9" a="1"/>
  <c r="AB54" i="9" s="1"/>
  <c r="AA54" i="9" a="1"/>
  <c r="AA54" i="9" s="1"/>
  <c r="Z54" i="9" a="1"/>
  <c r="Z54" i="9" s="1"/>
  <c r="X54" i="9" a="1"/>
  <c r="X54" i="9" s="1"/>
  <c r="F54" i="9" a="1"/>
  <c r="F54" i="9"/>
  <c r="E54" i="9" a="1"/>
  <c r="E54" i="9"/>
  <c r="C54" i="9" a="1"/>
  <c r="C54" i="9"/>
  <c r="B54" i="9" a="1"/>
  <c r="B54" i="9"/>
  <c r="T54" i="9" s="1"/>
  <c r="AB53" i="9" a="1"/>
  <c r="AB53" i="9" s="1"/>
  <c r="AA53" i="9" a="1"/>
  <c r="AA53" i="9" s="1"/>
  <c r="Z53" i="9" a="1"/>
  <c r="Z53" i="9" s="1"/>
  <c r="X53" i="9" a="1"/>
  <c r="X53" i="9" s="1"/>
  <c r="F53" i="9" a="1"/>
  <c r="F53" i="9"/>
  <c r="E53" i="9" a="1"/>
  <c r="E53" i="9"/>
  <c r="C53" i="9" a="1"/>
  <c r="C53" i="9"/>
  <c r="B53" i="9" a="1"/>
  <c r="B53" i="9"/>
  <c r="T53" i="9" s="1"/>
  <c r="AB52" i="9" a="1"/>
  <c r="AB52" i="9" s="1"/>
  <c r="AA52" i="9" a="1"/>
  <c r="AA52" i="9" s="1"/>
  <c r="Z52" i="9" a="1"/>
  <c r="Z52" i="9" s="1"/>
  <c r="X52" i="9" a="1"/>
  <c r="X52" i="9" s="1"/>
  <c r="F52" i="9" a="1"/>
  <c r="F52" i="9"/>
  <c r="E52" i="9" a="1"/>
  <c r="E52" i="9"/>
  <c r="C52" i="9" a="1"/>
  <c r="C52" i="9"/>
  <c r="B52" i="9" a="1"/>
  <c r="B52" i="9"/>
  <c r="T52" i="9" s="1"/>
  <c r="AB51" i="9" a="1"/>
  <c r="AB51" i="9" s="1"/>
  <c r="AA51" i="9" a="1"/>
  <c r="AA51" i="9" s="1"/>
  <c r="Z51" i="9" a="1"/>
  <c r="Z51" i="9" s="1"/>
  <c r="X51" i="9" a="1"/>
  <c r="X51" i="9" s="1"/>
  <c r="F51" i="9" a="1"/>
  <c r="F51" i="9"/>
  <c r="E51" i="9" a="1"/>
  <c r="E51" i="9"/>
  <c r="C51" i="9" a="1"/>
  <c r="C51" i="9"/>
  <c r="B51" i="9" a="1"/>
  <c r="B51" i="9"/>
  <c r="T51" i="9" s="1"/>
  <c r="AB50" i="9" a="1"/>
  <c r="AB50" i="9" s="1"/>
  <c r="AA50" i="9" a="1"/>
  <c r="AA50" i="9" s="1"/>
  <c r="Z50" i="9" a="1"/>
  <c r="Z50" i="9" s="1"/>
  <c r="X50" i="9" a="1"/>
  <c r="X50" i="9" s="1"/>
  <c r="P50" i="9"/>
  <c r="J50" i="9"/>
  <c r="F50" i="9" a="1"/>
  <c r="F50" i="9"/>
  <c r="E50" i="9" a="1"/>
  <c r="E50" i="9"/>
  <c r="C50" i="9" a="1"/>
  <c r="C50" i="9"/>
  <c r="B50" i="9" a="1"/>
  <c r="B50" i="9"/>
  <c r="AB49" i="9" a="1"/>
  <c r="AB49" i="9" s="1"/>
  <c r="AA49" i="9" a="1"/>
  <c r="AA49" i="9" s="1"/>
  <c r="Z49" i="9" a="1"/>
  <c r="Z49" i="9" s="1"/>
  <c r="X49" i="9" a="1"/>
  <c r="X49" i="9" s="1"/>
  <c r="V49" i="9"/>
  <c r="R49" i="9"/>
  <c r="N49" i="9"/>
  <c r="J49" i="9"/>
  <c r="F49" i="9" a="1"/>
  <c r="F49" i="9"/>
  <c r="E49" i="9" a="1"/>
  <c r="E49" i="9"/>
  <c r="C49" i="9" a="1"/>
  <c r="C49" i="9"/>
  <c r="B49" i="9" a="1"/>
  <c r="B49" i="9"/>
  <c r="AB48" i="9" a="1"/>
  <c r="AB48" i="9" s="1"/>
  <c r="AA48" i="9" a="1"/>
  <c r="AA48" i="9" s="1"/>
  <c r="Z48" i="9" a="1"/>
  <c r="Z48" i="9" s="1"/>
  <c r="X48" i="9" a="1"/>
  <c r="X48" i="9" s="1"/>
  <c r="V48" i="9"/>
  <c r="R48" i="9"/>
  <c r="N48" i="9"/>
  <c r="J48" i="9"/>
  <c r="F48" i="9" a="1"/>
  <c r="F48" i="9"/>
  <c r="E48" i="9" a="1"/>
  <c r="E48" i="9"/>
  <c r="C48" i="9" a="1"/>
  <c r="C48" i="9"/>
  <c r="B48" i="9" a="1"/>
  <c r="B48" i="9"/>
  <c r="AB47" i="9" a="1"/>
  <c r="AB47" i="9" s="1"/>
  <c r="AA47" i="9" a="1"/>
  <c r="AA47" i="9" s="1"/>
  <c r="Z47" i="9" a="1"/>
  <c r="Z47" i="9" s="1"/>
  <c r="X47" i="9" a="1"/>
  <c r="X47" i="9" s="1"/>
  <c r="V47" i="9"/>
  <c r="R47" i="9"/>
  <c r="N47" i="9"/>
  <c r="J47" i="9"/>
  <c r="F47" i="9" a="1"/>
  <c r="F47" i="9"/>
  <c r="E47" i="9" a="1"/>
  <c r="E47" i="9"/>
  <c r="C47" i="9" a="1"/>
  <c r="C47" i="9"/>
  <c r="B47" i="9" a="1"/>
  <c r="B47" i="9"/>
  <c r="AB46" i="9" a="1"/>
  <c r="AB46" i="9" s="1"/>
  <c r="AA46" i="9" a="1"/>
  <c r="AA46" i="9" s="1"/>
  <c r="Z46" i="9" a="1"/>
  <c r="Z46" i="9" s="1"/>
  <c r="X46" i="9" a="1"/>
  <c r="X46" i="9" s="1"/>
  <c r="V46" i="9"/>
  <c r="R46" i="9"/>
  <c r="N46" i="9"/>
  <c r="J46" i="9"/>
  <c r="F46" i="9" a="1"/>
  <c r="F46" i="9"/>
  <c r="E46" i="9" a="1"/>
  <c r="E46" i="9"/>
  <c r="C46" i="9" a="1"/>
  <c r="C46" i="9"/>
  <c r="B46" i="9" a="1"/>
  <c r="B46" i="9"/>
  <c r="AB45" i="9" a="1"/>
  <c r="AB45" i="9" s="1"/>
  <c r="AA45" i="9" a="1"/>
  <c r="AA45" i="9" s="1"/>
  <c r="Z45" i="9" a="1"/>
  <c r="Z45" i="9" s="1"/>
  <c r="X45" i="9" a="1"/>
  <c r="X45" i="9" s="1"/>
  <c r="V45" i="9"/>
  <c r="R45" i="9"/>
  <c r="N45" i="9"/>
  <c r="J45" i="9"/>
  <c r="F45" i="9" a="1"/>
  <c r="F45" i="9"/>
  <c r="E45" i="9" a="1"/>
  <c r="E45" i="9"/>
  <c r="C45" i="9" a="1"/>
  <c r="C45" i="9"/>
  <c r="B45" i="9" a="1"/>
  <c r="B45" i="9"/>
  <c r="AB44" i="9" a="1"/>
  <c r="AB44" i="9" s="1"/>
  <c r="AA44" i="9" a="1"/>
  <c r="AA44" i="9" s="1"/>
  <c r="Z44" i="9" a="1"/>
  <c r="Z44" i="9" s="1"/>
  <c r="X44" i="9" a="1"/>
  <c r="X44" i="9" s="1"/>
  <c r="V44" i="9"/>
  <c r="R44" i="9"/>
  <c r="N44" i="9"/>
  <c r="J44" i="9"/>
  <c r="F44" i="9" a="1"/>
  <c r="F44" i="9"/>
  <c r="E44" i="9" a="1"/>
  <c r="E44" i="9"/>
  <c r="C44" i="9" a="1"/>
  <c r="C44" i="9"/>
  <c r="B44" i="9" a="1"/>
  <c r="B44" i="9"/>
  <c r="AB43" i="9" a="1"/>
  <c r="AB43" i="9" s="1"/>
  <c r="AA43" i="9" a="1"/>
  <c r="AA43" i="9" s="1"/>
  <c r="Z43" i="9" a="1"/>
  <c r="Z43" i="9" s="1"/>
  <c r="X43" i="9" a="1"/>
  <c r="X43" i="9" s="1"/>
  <c r="V43" i="9"/>
  <c r="R43" i="9"/>
  <c r="N43" i="9"/>
  <c r="J43" i="9"/>
  <c r="F43" i="9" a="1"/>
  <c r="F43" i="9"/>
  <c r="E43" i="9" a="1"/>
  <c r="E43" i="9"/>
  <c r="C43" i="9" a="1"/>
  <c r="C43" i="9"/>
  <c r="B43" i="9" a="1"/>
  <c r="B43" i="9"/>
  <c r="AB42" i="9" a="1"/>
  <c r="AB42" i="9" s="1"/>
  <c r="AA42" i="9" a="1"/>
  <c r="AA42" i="9" s="1"/>
  <c r="Z42" i="9" a="1"/>
  <c r="Z42" i="9" s="1"/>
  <c r="X42" i="9" a="1"/>
  <c r="X42" i="9" s="1"/>
  <c r="F42" i="9" a="1"/>
  <c r="F42" i="9"/>
  <c r="E42" i="9" a="1"/>
  <c r="E42" i="9" s="1"/>
  <c r="C42" i="9" a="1"/>
  <c r="C42" i="9" s="1"/>
  <c r="B42" i="9" a="1"/>
  <c r="B42" i="9" s="1"/>
  <c r="AB41" i="9" a="1"/>
  <c r="AB41" i="9"/>
  <c r="AA41" i="9" a="1"/>
  <c r="AA41" i="9"/>
  <c r="Z41" i="9" a="1"/>
  <c r="Z41" i="9"/>
  <c r="X41" i="9" a="1"/>
  <c r="X41" i="9"/>
  <c r="F41" i="9" a="1"/>
  <c r="F41" i="9" s="1"/>
  <c r="E41" i="9" a="1"/>
  <c r="E41" i="9" s="1"/>
  <c r="C41" i="9" a="1"/>
  <c r="C41" i="9" s="1"/>
  <c r="B41" i="9" a="1"/>
  <c r="B41" i="9" s="1"/>
  <c r="AB40" i="9" a="1"/>
  <c r="AB40" i="9"/>
  <c r="AA40" i="9" a="1"/>
  <c r="AA40" i="9"/>
  <c r="Z40" i="9" a="1"/>
  <c r="Z40" i="9"/>
  <c r="X40" i="9" a="1"/>
  <c r="X40" i="9"/>
  <c r="F40" i="9" a="1"/>
  <c r="F40" i="9" s="1"/>
  <c r="E40" i="9" a="1"/>
  <c r="E40" i="9" s="1"/>
  <c r="C40" i="9" a="1"/>
  <c r="C40" i="9" s="1"/>
  <c r="B40" i="9" a="1"/>
  <c r="B40" i="9" s="1"/>
  <c r="AB39" i="9" a="1"/>
  <c r="AB39" i="9"/>
  <c r="AA39" i="9" a="1"/>
  <c r="AA39" i="9"/>
  <c r="Z39" i="9" a="1"/>
  <c r="Z39" i="9"/>
  <c r="X39" i="9" a="1"/>
  <c r="X39" i="9"/>
  <c r="F39" i="9" a="1"/>
  <c r="F39" i="9" s="1"/>
  <c r="E39" i="9" a="1"/>
  <c r="E39" i="9" s="1"/>
  <c r="C39" i="9" a="1"/>
  <c r="C39" i="9" s="1"/>
  <c r="B39" i="9" a="1"/>
  <c r="B39" i="9" s="1"/>
  <c r="AB38" i="9" a="1"/>
  <c r="AB38" i="9"/>
  <c r="AA38" i="9" a="1"/>
  <c r="AA38" i="9"/>
  <c r="Z38" i="9" a="1"/>
  <c r="Z38" i="9"/>
  <c r="X38" i="9" a="1"/>
  <c r="X38" i="9"/>
  <c r="F38" i="9" a="1"/>
  <c r="F38" i="9" s="1"/>
  <c r="E38" i="9" a="1"/>
  <c r="E38" i="9" s="1"/>
  <c r="C38" i="9" a="1"/>
  <c r="C38" i="9" s="1"/>
  <c r="B38" i="9" a="1"/>
  <c r="B38" i="9" s="1"/>
  <c r="AB37" i="9" a="1"/>
  <c r="AB37" i="9"/>
  <c r="AA37" i="9" a="1"/>
  <c r="AA37" i="9"/>
  <c r="Z37" i="9" a="1"/>
  <c r="Z37" i="9"/>
  <c r="X37" i="9" a="1"/>
  <c r="X37" i="9"/>
  <c r="F37" i="9" a="1"/>
  <c r="F37" i="9" s="1"/>
  <c r="E37" i="9" a="1"/>
  <c r="E37" i="9" s="1"/>
  <c r="C37" i="9" a="1"/>
  <c r="C37" i="9" s="1"/>
  <c r="B37" i="9" a="1"/>
  <c r="B37" i="9" s="1"/>
  <c r="AB36" i="9" a="1"/>
  <c r="AB36" i="9"/>
  <c r="AA36" i="9" a="1"/>
  <c r="AA36" i="9"/>
  <c r="Z36" i="9" a="1"/>
  <c r="Z36" i="9"/>
  <c r="X36" i="9" a="1"/>
  <c r="X36" i="9"/>
  <c r="F36" i="9" a="1"/>
  <c r="F36" i="9" s="1"/>
  <c r="E36" i="9" a="1"/>
  <c r="E36" i="9" s="1"/>
  <c r="C36" i="9" a="1"/>
  <c r="C36" i="9" s="1"/>
  <c r="B36" i="9" a="1"/>
  <c r="B36" i="9" s="1"/>
  <c r="AB35" i="9" a="1"/>
  <c r="AB35" i="9"/>
  <c r="AA35" i="9" a="1"/>
  <c r="AA35" i="9"/>
  <c r="Z35" i="9" a="1"/>
  <c r="Z35" i="9"/>
  <c r="X35" i="9" a="1"/>
  <c r="X35" i="9"/>
  <c r="F35" i="9" a="1"/>
  <c r="F35" i="9" s="1"/>
  <c r="E35" i="9" a="1"/>
  <c r="E35" i="9" s="1"/>
  <c r="C35" i="9" a="1"/>
  <c r="C35" i="9" s="1"/>
  <c r="B35" i="9" a="1"/>
  <c r="B35" i="9" s="1"/>
  <c r="AB34" i="9" a="1"/>
  <c r="AB34" i="9"/>
  <c r="AA34" i="9" a="1"/>
  <c r="AA34" i="9"/>
  <c r="Z34" i="9" a="1"/>
  <c r="Z34" i="9"/>
  <c r="X34" i="9" a="1"/>
  <c r="X34" i="9"/>
  <c r="F34" i="9" a="1"/>
  <c r="F34" i="9" s="1"/>
  <c r="E34" i="9" a="1"/>
  <c r="E34" i="9" s="1"/>
  <c r="C34" i="9" a="1"/>
  <c r="C34" i="9" s="1"/>
  <c r="B34" i="9" a="1"/>
  <c r="B34" i="9" s="1"/>
  <c r="AB33" i="9" a="1"/>
  <c r="AB33" i="9"/>
  <c r="AA33" i="9" a="1"/>
  <c r="AA33" i="9"/>
  <c r="Z33" i="9" a="1"/>
  <c r="Z33" i="9"/>
  <c r="X33" i="9" a="1"/>
  <c r="X33" i="9"/>
  <c r="F33" i="9" a="1"/>
  <c r="F33" i="9" s="1"/>
  <c r="E33" i="9" a="1"/>
  <c r="E33" i="9" s="1"/>
  <c r="C33" i="9" a="1"/>
  <c r="C33" i="9" s="1"/>
  <c r="B33" i="9" a="1"/>
  <c r="B33" i="9" s="1"/>
  <c r="AB32" i="9" a="1"/>
  <c r="AB32" i="9"/>
  <c r="AA32" i="9" a="1"/>
  <c r="AA32" i="9"/>
  <c r="Z32" i="9" a="1"/>
  <c r="Z32" i="9"/>
  <c r="X32" i="9" a="1"/>
  <c r="X32" i="9"/>
  <c r="F32" i="9" a="1"/>
  <c r="F32" i="9" s="1"/>
  <c r="E32" i="9" a="1"/>
  <c r="E32" i="9" s="1"/>
  <c r="C32" i="9" a="1"/>
  <c r="C32" i="9" s="1"/>
  <c r="B32" i="9" a="1"/>
  <c r="B32" i="9" s="1"/>
  <c r="AB31" i="9" a="1"/>
  <c r="AB31" i="9"/>
  <c r="AA31" i="9" a="1"/>
  <c r="AA31" i="9"/>
  <c r="Z31" i="9" a="1"/>
  <c r="Z31" i="9"/>
  <c r="X31" i="9" a="1"/>
  <c r="X31" i="9"/>
  <c r="F31" i="9" a="1"/>
  <c r="F31" i="9" s="1"/>
  <c r="E31" i="9" a="1"/>
  <c r="E31" i="9" s="1"/>
  <c r="C31" i="9" a="1"/>
  <c r="C31" i="9" s="1"/>
  <c r="B31" i="9" a="1"/>
  <c r="B31" i="9" s="1"/>
  <c r="AB30" i="9" a="1"/>
  <c r="AB30" i="9"/>
  <c r="AA30" i="9" a="1"/>
  <c r="AA30" i="9"/>
  <c r="Z30" i="9" a="1"/>
  <c r="Z30" i="9"/>
  <c r="X30" i="9" a="1"/>
  <c r="X30" i="9"/>
  <c r="F30" i="9" a="1"/>
  <c r="F30" i="9" s="1"/>
  <c r="E30" i="9" a="1"/>
  <c r="E30" i="9" s="1"/>
  <c r="C30" i="9" a="1"/>
  <c r="C30" i="9" s="1"/>
  <c r="B30" i="9" a="1"/>
  <c r="B30" i="9" s="1"/>
  <c r="AB29" i="9" a="1"/>
  <c r="AB29" i="9"/>
  <c r="AA29" i="9" a="1"/>
  <c r="AA29" i="9"/>
  <c r="Z29" i="9" a="1"/>
  <c r="Z29" i="9"/>
  <c r="X29" i="9" a="1"/>
  <c r="X29" i="9"/>
  <c r="F29" i="9" a="1"/>
  <c r="F29" i="9" s="1"/>
  <c r="E29" i="9" a="1"/>
  <c r="E29" i="9" s="1"/>
  <c r="C29" i="9" a="1"/>
  <c r="C29" i="9" s="1"/>
  <c r="B29" i="9" a="1"/>
  <c r="B29" i="9" s="1"/>
  <c r="AB28" i="9" a="1"/>
  <c r="AB28" i="9"/>
  <c r="AA28" i="9" a="1"/>
  <c r="AA28" i="9"/>
  <c r="Z28" i="9" a="1"/>
  <c r="Z28" i="9"/>
  <c r="X28" i="9" a="1"/>
  <c r="X28" i="9"/>
  <c r="F28" i="9" a="1"/>
  <c r="F28" i="9" s="1"/>
  <c r="E28" i="9" a="1"/>
  <c r="E28" i="9" s="1"/>
  <c r="C28" i="9" a="1"/>
  <c r="C28" i="9" s="1"/>
  <c r="B28" i="9" a="1"/>
  <c r="B28" i="9" s="1"/>
  <c r="AB27" i="9" a="1"/>
  <c r="AB27" i="9"/>
  <c r="AA27" i="9" a="1"/>
  <c r="AA27" i="9"/>
  <c r="Z27" i="9" a="1"/>
  <c r="Z27" i="9"/>
  <c r="X27" i="9" a="1"/>
  <c r="X27" i="9"/>
  <c r="F27" i="9" a="1"/>
  <c r="F27" i="9" s="1"/>
  <c r="E27" i="9" a="1"/>
  <c r="E27" i="9" s="1"/>
  <c r="C27" i="9" a="1"/>
  <c r="C27" i="9" s="1"/>
  <c r="B27" i="9" a="1"/>
  <c r="B27" i="9" s="1"/>
  <c r="AB26" i="9" a="1"/>
  <c r="AB26" i="9"/>
  <c r="AA26" i="9" a="1"/>
  <c r="AA26" i="9"/>
  <c r="Z26" i="9" a="1"/>
  <c r="Z26" i="9"/>
  <c r="X26" i="9" a="1"/>
  <c r="X26" i="9"/>
  <c r="F26" i="9" a="1"/>
  <c r="F26" i="9" s="1"/>
  <c r="E26" i="9" a="1"/>
  <c r="E26" i="9" s="1"/>
  <c r="C26" i="9" a="1"/>
  <c r="C26" i="9" s="1"/>
  <c r="B26" i="9" a="1"/>
  <c r="B26" i="9" s="1"/>
  <c r="AB25" i="9" a="1"/>
  <c r="AB25" i="9"/>
  <c r="AA25" i="9" a="1"/>
  <c r="AA25" i="9"/>
  <c r="Z25" i="9" a="1"/>
  <c r="Z25" i="9"/>
  <c r="X25" i="9" a="1"/>
  <c r="X25" i="9"/>
  <c r="F25" i="9" a="1"/>
  <c r="F25" i="9" s="1"/>
  <c r="E25" i="9" a="1"/>
  <c r="E25" i="9" s="1"/>
  <c r="C25" i="9" a="1"/>
  <c r="C25" i="9" s="1"/>
  <c r="B25" i="9" a="1"/>
  <c r="B25" i="9" s="1"/>
  <c r="AB24" i="9" a="1"/>
  <c r="AB24" i="9"/>
  <c r="AA24" i="9" a="1"/>
  <c r="AA24" i="9"/>
  <c r="Z24" i="9" a="1"/>
  <c r="Z24" i="9"/>
  <c r="X24" i="9" a="1"/>
  <c r="X24" i="9"/>
  <c r="F24" i="9" a="1"/>
  <c r="F24" i="9" s="1"/>
  <c r="E24" i="9" a="1"/>
  <c r="E24" i="9" s="1"/>
  <c r="C24" i="9" a="1"/>
  <c r="C24" i="9" s="1"/>
  <c r="B24" i="9" a="1"/>
  <c r="B24" i="9" s="1"/>
  <c r="AB23" i="9" a="1"/>
  <c r="AB23" i="9"/>
  <c r="AA23" i="9" a="1"/>
  <c r="AA23" i="9"/>
  <c r="Z23" i="9" a="1"/>
  <c r="Z23" i="9"/>
  <c r="X23" i="9" a="1"/>
  <c r="X23" i="9"/>
  <c r="F23" i="9" a="1"/>
  <c r="F23" i="9" s="1"/>
  <c r="E23" i="9" a="1"/>
  <c r="E23" i="9" s="1"/>
  <c r="C23" i="9" a="1"/>
  <c r="C23" i="9" s="1"/>
  <c r="B23" i="9" a="1"/>
  <c r="B23" i="9" s="1"/>
  <c r="AB22" i="9" a="1"/>
  <c r="AB22" i="9"/>
  <c r="AA22" i="9" a="1"/>
  <c r="AA22" i="9"/>
  <c r="Z22" i="9" a="1"/>
  <c r="Z22" i="9"/>
  <c r="X22" i="9" a="1"/>
  <c r="X22" i="9"/>
  <c r="F22" i="9" a="1"/>
  <c r="F22" i="9" s="1"/>
  <c r="E22" i="9" a="1"/>
  <c r="E22" i="9" s="1"/>
  <c r="C22" i="9" a="1"/>
  <c r="C22" i="9" s="1"/>
  <c r="B22" i="9" a="1"/>
  <c r="B22" i="9" s="1"/>
  <c r="AB21" i="9" a="1"/>
  <c r="AB21" i="9"/>
  <c r="AA21" i="9" a="1"/>
  <c r="AA21" i="9"/>
  <c r="Z21" i="9" a="1"/>
  <c r="Z21" i="9"/>
  <c r="X21" i="9" a="1"/>
  <c r="X21" i="9"/>
  <c r="F21" i="9" a="1"/>
  <c r="F21" i="9" s="1"/>
  <c r="E21" i="9" a="1"/>
  <c r="E21" i="9" s="1"/>
  <c r="C21" i="9" a="1"/>
  <c r="C21" i="9" s="1"/>
  <c r="B21" i="9" a="1"/>
  <c r="B21" i="9" s="1"/>
  <c r="AB20" i="9" a="1"/>
  <c r="AB20" i="9"/>
  <c r="AA20" i="9" a="1"/>
  <c r="AA20" i="9"/>
  <c r="Z20" i="9" a="1"/>
  <c r="Z20" i="9"/>
  <c r="X20" i="9" a="1"/>
  <c r="X20" i="9"/>
  <c r="F20" i="9" a="1"/>
  <c r="F20" i="9" s="1"/>
  <c r="E20" i="9" a="1"/>
  <c r="E20" i="9" s="1"/>
  <c r="C20" i="9" a="1"/>
  <c r="C20" i="9" s="1"/>
  <c r="B20" i="9" a="1"/>
  <c r="B20" i="9" s="1"/>
  <c r="AB19" i="9" a="1"/>
  <c r="AB19" i="9"/>
  <c r="AA19" i="9" a="1"/>
  <c r="AA19" i="9"/>
  <c r="Z19" i="9" a="1"/>
  <c r="Z19" i="9"/>
  <c r="X19" i="9" a="1"/>
  <c r="X19" i="9"/>
  <c r="F19" i="9" a="1"/>
  <c r="F19" i="9" s="1"/>
  <c r="E19" i="9" a="1"/>
  <c r="E19" i="9" s="1"/>
  <c r="C19" i="9" a="1"/>
  <c r="C19" i="9" s="1"/>
  <c r="B19" i="9" a="1"/>
  <c r="B19" i="9" s="1"/>
  <c r="AB18" i="9" a="1"/>
  <c r="AB18" i="9"/>
  <c r="AA18" i="9" a="1"/>
  <c r="AA18" i="9"/>
  <c r="Z18" i="9" a="1"/>
  <c r="Z18" i="9"/>
  <c r="X18" i="9" a="1"/>
  <c r="X18" i="9"/>
  <c r="F18" i="9" a="1"/>
  <c r="F18" i="9" s="1"/>
  <c r="E18" i="9" a="1"/>
  <c r="E18" i="9" s="1"/>
  <c r="C18" i="9" a="1"/>
  <c r="C18" i="9" s="1"/>
  <c r="B18" i="9" a="1"/>
  <c r="B18" i="9" s="1"/>
  <c r="AB17" i="9" a="1"/>
  <c r="AB17" i="9"/>
  <c r="AA17" i="9" a="1"/>
  <c r="AA17" i="9"/>
  <c r="Z17" i="9" a="1"/>
  <c r="Z17" i="9"/>
  <c r="X17" i="9" a="1"/>
  <c r="X17" i="9"/>
  <c r="F17" i="9" a="1"/>
  <c r="F17" i="9" s="1"/>
  <c r="E17" i="9" a="1"/>
  <c r="E17" i="9" s="1"/>
  <c r="C17" i="9" a="1"/>
  <c r="C17" i="9" s="1"/>
  <c r="B17" i="9" a="1"/>
  <c r="B17" i="9" s="1"/>
  <c r="AB16" i="9" a="1"/>
  <c r="AB16" i="9"/>
  <c r="AA16" i="9" a="1"/>
  <c r="AA16" i="9"/>
  <c r="Z16" i="9" a="1"/>
  <c r="Z16" i="9"/>
  <c r="X16" i="9" a="1"/>
  <c r="X16" i="9"/>
  <c r="F16" i="9" a="1"/>
  <c r="F16" i="9" s="1"/>
  <c r="E16" i="9" a="1"/>
  <c r="E16" i="9" s="1"/>
  <c r="C16" i="9" a="1"/>
  <c r="C16" i="9" s="1"/>
  <c r="B16" i="9" a="1"/>
  <c r="B16" i="9" s="1"/>
  <c r="AB15" i="9" a="1"/>
  <c r="AB15" i="9"/>
  <c r="AA15" i="9" a="1"/>
  <c r="AA15" i="9"/>
  <c r="Z15" i="9" a="1"/>
  <c r="Z15" i="9"/>
  <c r="X15" i="9" a="1"/>
  <c r="X15" i="9"/>
  <c r="F15" i="9" a="1"/>
  <c r="F15" i="9" s="1"/>
  <c r="E15" i="9" a="1"/>
  <c r="E15" i="9" s="1"/>
  <c r="C15" i="9" a="1"/>
  <c r="C15" i="9" s="1"/>
  <c r="B15" i="9" a="1"/>
  <c r="B15" i="9" s="1"/>
  <c r="AB14" i="9" a="1"/>
  <c r="AB14" i="9"/>
  <c r="AA14" i="9" a="1"/>
  <c r="AA14" i="9"/>
  <c r="Z14" i="9" a="1"/>
  <c r="Z14" i="9"/>
  <c r="X14" i="9" a="1"/>
  <c r="X14" i="9"/>
  <c r="F14" i="9" a="1"/>
  <c r="F14" i="9" s="1"/>
  <c r="E14" i="9" a="1"/>
  <c r="E14" i="9" s="1"/>
  <c r="C14" i="9" a="1"/>
  <c r="C14" i="9" s="1"/>
  <c r="B14" i="9" a="1"/>
  <c r="B14" i="9" s="1"/>
  <c r="AB13" i="9" a="1"/>
  <c r="AB13" i="9"/>
  <c r="AA13" i="9" a="1"/>
  <c r="AA13" i="9"/>
  <c r="Z13" i="9" a="1"/>
  <c r="Z13" i="9"/>
  <c r="X13" i="9" a="1"/>
  <c r="X13" i="9"/>
  <c r="F13" i="9" a="1"/>
  <c r="F13" i="9" s="1"/>
  <c r="E13" i="9" a="1"/>
  <c r="E13" i="9" s="1"/>
  <c r="C13" i="9" a="1"/>
  <c r="C13" i="9" s="1"/>
  <c r="B13" i="9" a="1"/>
  <c r="B13" i="9" s="1"/>
  <c r="AB12" i="9" a="1"/>
  <c r="AB12" i="9"/>
  <c r="AA12" i="9" a="1"/>
  <c r="AA12" i="9"/>
  <c r="Z12" i="9" a="1"/>
  <c r="Z12" i="9"/>
  <c r="X12" i="9" a="1"/>
  <c r="X12" i="9"/>
  <c r="F12" i="9" a="1"/>
  <c r="F12" i="9" s="1"/>
  <c r="E12" i="9" a="1"/>
  <c r="E12" i="9" s="1"/>
  <c r="C12" i="9" a="1"/>
  <c r="C12" i="9" s="1"/>
  <c r="B12" i="9" a="1"/>
  <c r="B12" i="9" s="1"/>
  <c r="AB11" i="9" a="1"/>
  <c r="AB11" i="9"/>
  <c r="AA11" i="9" a="1"/>
  <c r="AA11" i="9"/>
  <c r="Z11" i="9" a="1"/>
  <c r="Z11" i="9"/>
  <c r="X11" i="9" a="1"/>
  <c r="X11" i="9"/>
  <c r="F11" i="9" a="1"/>
  <c r="F11" i="9" s="1"/>
  <c r="E11" i="9" a="1"/>
  <c r="E11" i="9" s="1"/>
  <c r="C11" i="9" a="1"/>
  <c r="C11" i="9" s="1"/>
  <c r="B11" i="9" a="1"/>
  <c r="B11" i="9" s="1"/>
  <c r="AB10" i="9" a="1"/>
  <c r="AB10" i="9"/>
  <c r="AA10" i="9" a="1"/>
  <c r="AA10" i="9"/>
  <c r="Z10" i="9" a="1"/>
  <c r="Z10" i="9"/>
  <c r="X10" i="9" a="1"/>
  <c r="X10" i="9"/>
  <c r="F10" i="9" a="1"/>
  <c r="F10" i="9" s="1"/>
  <c r="E10" i="9" a="1"/>
  <c r="E10" i="9" s="1"/>
  <c r="C10" i="9" a="1"/>
  <c r="C10" i="9" s="1"/>
  <c r="B10" i="9" a="1"/>
  <c r="B10" i="9" s="1"/>
  <c r="AB9" i="9" a="1"/>
  <c r="AB9" i="9"/>
  <c r="AA9" i="9" a="1"/>
  <c r="AA9" i="9"/>
  <c r="Z9" i="9" a="1"/>
  <c r="Z9" i="9"/>
  <c r="X9" i="9" a="1"/>
  <c r="X9" i="9"/>
  <c r="F9" i="9" a="1"/>
  <c r="F9" i="9" s="1"/>
  <c r="E9" i="9" a="1"/>
  <c r="E9" i="9" s="1"/>
  <c r="C9" i="9" a="1"/>
  <c r="C9" i="9" s="1"/>
  <c r="B9" i="9" a="1"/>
  <c r="B9" i="9" s="1"/>
  <c r="AB8" i="9" a="1"/>
  <c r="AB8" i="9"/>
  <c r="AA8" i="9" a="1"/>
  <c r="AA8" i="9"/>
  <c r="Z8" i="9" a="1"/>
  <c r="Z8" i="9"/>
  <c r="X8" i="9" a="1"/>
  <c r="X8" i="9"/>
  <c r="F8" i="9" a="1"/>
  <c r="F8" i="9" s="1"/>
  <c r="E8" i="9" a="1"/>
  <c r="E8" i="9" s="1"/>
  <c r="C8" i="9" a="1"/>
  <c r="C8" i="9" s="1"/>
  <c r="B8" i="9" a="1"/>
  <c r="B8" i="9" s="1"/>
  <c r="AB7" i="9" a="1"/>
  <c r="AB7" i="9"/>
  <c r="AA7" i="9" a="1"/>
  <c r="AA7" i="9"/>
  <c r="Z7" i="9" a="1"/>
  <c r="Z7" i="9"/>
  <c r="X7" i="9" a="1"/>
  <c r="X7" i="9"/>
  <c r="F7" i="9" a="1"/>
  <c r="F7" i="9" s="1"/>
  <c r="E7" i="9" a="1"/>
  <c r="E7" i="9" s="1"/>
  <c r="C7" i="9" a="1"/>
  <c r="C7" i="9" s="1"/>
  <c r="B7" i="9" a="1"/>
  <c r="B7" i="9" s="1"/>
  <c r="AB6" i="9" a="1"/>
  <c r="AB6" i="9"/>
  <c r="AA6" i="9" a="1"/>
  <c r="AA6" i="9"/>
  <c r="Z6" i="9" a="1"/>
  <c r="Z6" i="9"/>
  <c r="X6" i="9" a="1"/>
  <c r="X6" i="9"/>
  <c r="F6" i="9" a="1"/>
  <c r="F6" i="9" s="1"/>
  <c r="E6" i="9" a="1"/>
  <c r="E6" i="9" s="1"/>
  <c r="C6" i="9" a="1"/>
  <c r="C6" i="9" s="1"/>
  <c r="B6" i="9" a="1"/>
  <c r="B6" i="9" s="1"/>
  <c r="AB5" i="9" a="1"/>
  <c r="AB5" i="9"/>
  <c r="AA5" i="9" a="1"/>
  <c r="AA5" i="9"/>
  <c r="Z5" i="9" a="1"/>
  <c r="Z5" i="9"/>
  <c r="X5" i="9" a="1"/>
  <c r="X5" i="9"/>
  <c r="F5" i="9" a="1"/>
  <c r="F5" i="9" s="1"/>
  <c r="E5" i="9" a="1"/>
  <c r="E5" i="9" s="1"/>
  <c r="C5" i="9" a="1"/>
  <c r="C5" i="9" s="1"/>
  <c r="B5" i="9" a="1"/>
  <c r="B5" i="9" s="1"/>
  <c r="AB4" i="9" a="1"/>
  <c r="AB4" i="9"/>
  <c r="AA4" i="9" a="1"/>
  <c r="AA4" i="9"/>
  <c r="Z4" i="9" a="1"/>
  <c r="Z4" i="9"/>
  <c r="X4" i="9" a="1"/>
  <c r="X4" i="9"/>
  <c r="F4" i="9" a="1"/>
  <c r="F4" i="9" s="1"/>
  <c r="E4" i="9" a="1"/>
  <c r="E4" i="9" s="1"/>
  <c r="C4" i="9" a="1"/>
  <c r="C4" i="9" s="1"/>
  <c r="B4" i="9" a="1"/>
  <c r="B4" i="9" s="1"/>
  <c r="C14" i="8"/>
  <c r="C16" i="8" s="1"/>
  <c r="B14" i="8"/>
  <c r="B16" i="8" s="1"/>
  <c r="D9" i="8"/>
  <c r="D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D26" i="4"/>
  <c r="D17" i="4"/>
  <c r="D14" i="4"/>
  <c r="F4" i="4"/>
  <c r="F3" i="4"/>
  <c r="F13" i="4" s="1"/>
  <c r="D31" i="3"/>
  <c r="C31" i="3"/>
  <c r="G29" i="3"/>
  <c r="F29" i="3"/>
  <c r="H29" i="3" s="1"/>
  <c r="E29" i="3"/>
  <c r="I29" i="3" s="1"/>
  <c r="E28" i="3"/>
  <c r="E27" i="3"/>
  <c r="F26" i="3"/>
  <c r="H26" i="3" s="1"/>
  <c r="I26" i="3" s="1"/>
  <c r="E26" i="3"/>
  <c r="E25" i="3"/>
  <c r="E24" i="3"/>
  <c r="G23" i="3"/>
  <c r="F23" i="3"/>
  <c r="H23" i="3" s="1"/>
  <c r="E23" i="3"/>
  <c r="G22" i="3"/>
  <c r="H22" i="3" s="1"/>
  <c r="F22" i="3"/>
  <c r="E22" i="3"/>
  <c r="I22" i="3" s="1"/>
  <c r="E21" i="3"/>
  <c r="E20" i="3"/>
  <c r="E19" i="3"/>
  <c r="G18" i="3"/>
  <c r="F18" i="3"/>
  <c r="H18" i="3" s="1"/>
  <c r="E18" i="3"/>
  <c r="E17" i="3"/>
  <c r="G16" i="3"/>
  <c r="F16" i="3"/>
  <c r="H16" i="3" s="1"/>
  <c r="E16" i="3"/>
  <c r="G15" i="3"/>
  <c r="F15" i="3"/>
  <c r="H15" i="3" s="1"/>
  <c r="E15" i="3"/>
  <c r="E14" i="3"/>
  <c r="G13" i="3"/>
  <c r="H13" i="3" s="1"/>
  <c r="F13" i="3"/>
  <c r="E13" i="3"/>
  <c r="E12" i="3"/>
  <c r="E11" i="3"/>
  <c r="G10" i="3"/>
  <c r="F10" i="3"/>
  <c r="H10" i="3" s="1"/>
  <c r="E10" i="3"/>
  <c r="G9" i="3"/>
  <c r="E9" i="8" s="1"/>
  <c r="F9" i="3"/>
  <c r="H9" i="3" s="1"/>
  <c r="E9" i="3"/>
  <c r="E8" i="3"/>
  <c r="E7" i="3"/>
  <c r="E6" i="3"/>
  <c r="E5" i="3"/>
  <c r="E4" i="3"/>
  <c r="AD189" i="2"/>
  <c r="AC189" i="2"/>
  <c r="Z189" i="2"/>
  <c r="AD188" i="2"/>
  <c r="AC188" i="2"/>
  <c r="Z188" i="2"/>
  <c r="AD187" i="2"/>
  <c r="AC187" i="2"/>
  <c r="Z187" i="2"/>
  <c r="AD186" i="2"/>
  <c r="AC186" i="2"/>
  <c r="Z186" i="2"/>
  <c r="AD184" i="2"/>
  <c r="AC184" i="2"/>
  <c r="Z184" i="2"/>
  <c r="AD183" i="2"/>
  <c r="AC183" i="2"/>
  <c r="Z183" i="2"/>
  <c r="AD182" i="2"/>
  <c r="AC182" i="2"/>
  <c r="Z182" i="2"/>
  <c r="AD181" i="2"/>
  <c r="AC181" i="2"/>
  <c r="Z181" i="2"/>
  <c r="AD180" i="2"/>
  <c r="AC180" i="2"/>
  <c r="Z180" i="2"/>
  <c r="AD179" i="2"/>
  <c r="AC179" i="2"/>
  <c r="Z179" i="2"/>
  <c r="AD178" i="2"/>
  <c r="AC178" i="2"/>
  <c r="Z178" i="2"/>
  <c r="AD177" i="2"/>
  <c r="AC177" i="2"/>
  <c r="Z177" i="2"/>
  <c r="AD176" i="2"/>
  <c r="AC176" i="2"/>
  <c r="Z176" i="2"/>
  <c r="AD175" i="2"/>
  <c r="AC175" i="2"/>
  <c r="Z175" i="2"/>
  <c r="AD174" i="2"/>
  <c r="AC174" i="2"/>
  <c r="Z174" i="2"/>
  <c r="AD173" i="2"/>
  <c r="AC173" i="2"/>
  <c r="Z173" i="2"/>
  <c r="AD172" i="2"/>
  <c r="AC172" i="2"/>
  <c r="Z172" i="2"/>
  <c r="AD171" i="2"/>
  <c r="AC171" i="2"/>
  <c r="Z171" i="2"/>
  <c r="AD170" i="2"/>
  <c r="AC170" i="2"/>
  <c r="Z170" i="2"/>
  <c r="AD169" i="2"/>
  <c r="AC169" i="2"/>
  <c r="Z169" i="2"/>
  <c r="AD168" i="2"/>
  <c r="AC168" i="2"/>
  <c r="Z168" i="2"/>
  <c r="AD167" i="2"/>
  <c r="AC167" i="2"/>
  <c r="Z167" i="2"/>
  <c r="AD166" i="2"/>
  <c r="AC166" i="2"/>
  <c r="Z166" i="2"/>
  <c r="AD165" i="2"/>
  <c r="AC165" i="2"/>
  <c r="Z165" i="2"/>
  <c r="AD164" i="2"/>
  <c r="AC164" i="2"/>
  <c r="Z164" i="2"/>
  <c r="AD163" i="2"/>
  <c r="AC163" i="2"/>
  <c r="Z163" i="2"/>
  <c r="AD162" i="2"/>
  <c r="AC162" i="2"/>
  <c r="Z162" i="2"/>
  <c r="AD161" i="2"/>
  <c r="AC161" i="2"/>
  <c r="Z161" i="2"/>
  <c r="AD160" i="2"/>
  <c r="AC160" i="2"/>
  <c r="Z160" i="2"/>
  <c r="AD159" i="2"/>
  <c r="AC159" i="2"/>
  <c r="Z159" i="2"/>
  <c r="AD158" i="2"/>
  <c r="AC158" i="2"/>
  <c r="Z158" i="2"/>
  <c r="AD157" i="2"/>
  <c r="AC157" i="2"/>
  <c r="Z157" i="2"/>
  <c r="AD156" i="2"/>
  <c r="AC156" i="2"/>
  <c r="Z156" i="2"/>
  <c r="AD155" i="2"/>
  <c r="AC155" i="2"/>
  <c r="Z155" i="2"/>
  <c r="AD154" i="2"/>
  <c r="AC154" i="2"/>
  <c r="Z154" i="2"/>
  <c r="AD153" i="2"/>
  <c r="AC153" i="2"/>
  <c r="Z153" i="2"/>
  <c r="AD152" i="2"/>
  <c r="AC152" i="2"/>
  <c r="Z152" i="2"/>
  <c r="AD151" i="2"/>
  <c r="AC151" i="2"/>
  <c r="Z151" i="2"/>
  <c r="AD150" i="2"/>
  <c r="AC150" i="2"/>
  <c r="Z150" i="2"/>
  <c r="AD149" i="2"/>
  <c r="AC149" i="2"/>
  <c r="Z149" i="2"/>
  <c r="AD148" i="2"/>
  <c r="AC148" i="2"/>
  <c r="Z148" i="2"/>
  <c r="AD147" i="2"/>
  <c r="AC147" i="2"/>
  <c r="Z147" i="2"/>
  <c r="AD146" i="2"/>
  <c r="AC146" i="2"/>
  <c r="Z146" i="2"/>
  <c r="AD145" i="2"/>
  <c r="AC145" i="2"/>
  <c r="Z145" i="2"/>
  <c r="AD144" i="2"/>
  <c r="AC144" i="2"/>
  <c r="Z144" i="2"/>
  <c r="AD143" i="2"/>
  <c r="AC143" i="2"/>
  <c r="Z143" i="2"/>
  <c r="AD142" i="2"/>
  <c r="AC142" i="2"/>
  <c r="Z142" i="2"/>
  <c r="L142" i="2"/>
  <c r="AD141" i="2"/>
  <c r="AC141" i="2"/>
  <c r="Z141" i="2"/>
  <c r="L141" i="2"/>
  <c r="AD140" i="2"/>
  <c r="AC140" i="2"/>
  <c r="Z140" i="2"/>
  <c r="AD139" i="2"/>
  <c r="AC139" i="2"/>
  <c r="Z139" i="2"/>
  <c r="AD138" i="2"/>
  <c r="AC138" i="2"/>
  <c r="Z138" i="2"/>
  <c r="AD137" i="2"/>
  <c r="AC137" i="2"/>
  <c r="Z137" i="2"/>
  <c r="AD136" i="2"/>
  <c r="AC136" i="2"/>
  <c r="Z136" i="2"/>
  <c r="AD135" i="2"/>
  <c r="AC135" i="2"/>
  <c r="Z135" i="2"/>
  <c r="AD134" i="2"/>
  <c r="AC134" i="2"/>
  <c r="Z134" i="2"/>
  <c r="AD133" i="2"/>
  <c r="AC133" i="2"/>
  <c r="Z133" i="2"/>
  <c r="AD132" i="2"/>
  <c r="AC132" i="2"/>
  <c r="Z132" i="2"/>
  <c r="AD131" i="2"/>
  <c r="AC131" i="2"/>
  <c r="Z131" i="2"/>
  <c r="AD130" i="2"/>
  <c r="AC130" i="2"/>
  <c r="Z130" i="2"/>
  <c r="AD129" i="2"/>
  <c r="AC129" i="2"/>
  <c r="Z129" i="2"/>
  <c r="AD128" i="2"/>
  <c r="AC128" i="2"/>
  <c r="Z128" i="2"/>
  <c r="AD127" i="2"/>
  <c r="AC127" i="2"/>
  <c r="Z127" i="2"/>
  <c r="AD126" i="2"/>
  <c r="AC126" i="2"/>
  <c r="Z126" i="2"/>
  <c r="AD125" i="2"/>
  <c r="AC125" i="2"/>
  <c r="Z125" i="2"/>
  <c r="AD124" i="2"/>
  <c r="AC124" i="2"/>
  <c r="Z124" i="2"/>
  <c r="AD123" i="2"/>
  <c r="AC123" i="2"/>
  <c r="Z123" i="2"/>
  <c r="AD122" i="2"/>
  <c r="AC122" i="2"/>
  <c r="Z122" i="2"/>
  <c r="AD121" i="2"/>
  <c r="AC121" i="2"/>
  <c r="Z121" i="2"/>
  <c r="AD120" i="2"/>
  <c r="AC120" i="2"/>
  <c r="Z120" i="2"/>
  <c r="AD119" i="2"/>
  <c r="AC119" i="2"/>
  <c r="Z119" i="2"/>
  <c r="AD118" i="2"/>
  <c r="AC118" i="2"/>
  <c r="Z118" i="2"/>
  <c r="AD117" i="2"/>
  <c r="AC117" i="2"/>
  <c r="Z117" i="2"/>
  <c r="AD116" i="2"/>
  <c r="AC116" i="2"/>
  <c r="Z116" i="2"/>
  <c r="AD115" i="2"/>
  <c r="AC115" i="2"/>
  <c r="Z115" i="2"/>
  <c r="AD114" i="2"/>
  <c r="AC114" i="2"/>
  <c r="Z114" i="2"/>
  <c r="AD113" i="2"/>
  <c r="AC113" i="2"/>
  <c r="Z113" i="2"/>
  <c r="AD112" i="2"/>
  <c r="AC112" i="2"/>
  <c r="Z112" i="2"/>
  <c r="AD111" i="2"/>
  <c r="AC111" i="2"/>
  <c r="Z111" i="2"/>
  <c r="AD110" i="2"/>
  <c r="AC110" i="2"/>
  <c r="Z110" i="2"/>
  <c r="AD109" i="2"/>
  <c r="AC109" i="2"/>
  <c r="Z109" i="2"/>
  <c r="AD108" i="2"/>
  <c r="AC108" i="2"/>
  <c r="Z108" i="2"/>
  <c r="AD107" i="2"/>
  <c r="AC107" i="2"/>
  <c r="Z107" i="2"/>
  <c r="AD106" i="2"/>
  <c r="AC106" i="2"/>
  <c r="Z106" i="2"/>
  <c r="AD105" i="2"/>
  <c r="AC105" i="2"/>
  <c r="Z105" i="2"/>
  <c r="AD104" i="2"/>
  <c r="AC104" i="2"/>
  <c r="Z104" i="2"/>
  <c r="AD103" i="2"/>
  <c r="AC103" i="2"/>
  <c r="Z103" i="2"/>
  <c r="AD102" i="2"/>
  <c r="AC102" i="2"/>
  <c r="Z102" i="2"/>
  <c r="AD101" i="2"/>
  <c r="AC101" i="2"/>
  <c r="Z101" i="2"/>
  <c r="AD100" i="2"/>
  <c r="AC100" i="2"/>
  <c r="Z100" i="2"/>
  <c r="AD99" i="2"/>
  <c r="AC99" i="2"/>
  <c r="Z99" i="2"/>
  <c r="AD98" i="2"/>
  <c r="AC98" i="2"/>
  <c r="Z98" i="2"/>
  <c r="AD97" i="2"/>
  <c r="AC97" i="2"/>
  <c r="Z97" i="2"/>
  <c r="AD96" i="2"/>
  <c r="AC96" i="2"/>
  <c r="Z96" i="2"/>
  <c r="AD95" i="2"/>
  <c r="AC95" i="2"/>
  <c r="Z95" i="2"/>
  <c r="AD94" i="2"/>
  <c r="AC94" i="2"/>
  <c r="Z94" i="2"/>
  <c r="AD93" i="2"/>
  <c r="AC93" i="2"/>
  <c r="Z93" i="2"/>
  <c r="AD92" i="2"/>
  <c r="AC92" i="2"/>
  <c r="Z92" i="2"/>
  <c r="AD91" i="2"/>
  <c r="AC91" i="2"/>
  <c r="Z91" i="2"/>
  <c r="AD90" i="2"/>
  <c r="AC90" i="2"/>
  <c r="Z90" i="2"/>
  <c r="AD89" i="2"/>
  <c r="AC89" i="2"/>
  <c r="Z89" i="2"/>
  <c r="AD88" i="2"/>
  <c r="AC88" i="2"/>
  <c r="Z88" i="2"/>
  <c r="AD87" i="2"/>
  <c r="AC87" i="2"/>
  <c r="Z87" i="2"/>
  <c r="AD86" i="2"/>
  <c r="AC86" i="2"/>
  <c r="Z86" i="2"/>
  <c r="AD85" i="2"/>
  <c r="AC85" i="2"/>
  <c r="Z85" i="2"/>
  <c r="AD84" i="2"/>
  <c r="AC84" i="2"/>
  <c r="Z84" i="2"/>
  <c r="AD83" i="2"/>
  <c r="AC83" i="2"/>
  <c r="Z83" i="2"/>
  <c r="AD82" i="2"/>
  <c r="AC82" i="2"/>
  <c r="Z82" i="2"/>
  <c r="AD81" i="2"/>
  <c r="AC81" i="2"/>
  <c r="Z81" i="2"/>
  <c r="AD80" i="2"/>
  <c r="AC80" i="2"/>
  <c r="Z80" i="2"/>
  <c r="AD79" i="2"/>
  <c r="AC79" i="2"/>
  <c r="Z79" i="2"/>
  <c r="AD78" i="2"/>
  <c r="AC78" i="2"/>
  <c r="Z78" i="2"/>
  <c r="AD77" i="2"/>
  <c r="AC77" i="2"/>
  <c r="Z77" i="2"/>
  <c r="AD76" i="2"/>
  <c r="AC76" i="2"/>
  <c r="Z76" i="2"/>
  <c r="AD75" i="2"/>
  <c r="AC75" i="2"/>
  <c r="Z75" i="2"/>
  <c r="AD74" i="2"/>
  <c r="AC74" i="2"/>
  <c r="Z74" i="2"/>
  <c r="AD73" i="2"/>
  <c r="AC73" i="2"/>
  <c r="Z73" i="2"/>
  <c r="AD72" i="2"/>
  <c r="AC72" i="2"/>
  <c r="Z72" i="2"/>
  <c r="AD71" i="2"/>
  <c r="AC71" i="2"/>
  <c r="Z71" i="2"/>
  <c r="AD70" i="2"/>
  <c r="AC70" i="2"/>
  <c r="Z70" i="2"/>
  <c r="AD69" i="2"/>
  <c r="AC69" i="2"/>
  <c r="Z69" i="2"/>
  <c r="AD68" i="2"/>
  <c r="AC68" i="2"/>
  <c r="Z68" i="2"/>
  <c r="AD67" i="2"/>
  <c r="AC67" i="2"/>
  <c r="Z67" i="2"/>
  <c r="AD66" i="2"/>
  <c r="AC66" i="2"/>
  <c r="Z66" i="2"/>
  <c r="AD65" i="2"/>
  <c r="AC65" i="2"/>
  <c r="Z65" i="2"/>
  <c r="AD64" i="2"/>
  <c r="AC64" i="2"/>
  <c r="Z64" i="2"/>
  <c r="AD63" i="2"/>
  <c r="AC63" i="2"/>
  <c r="Z63" i="2"/>
  <c r="AD62" i="2"/>
  <c r="AC62" i="2"/>
  <c r="Z62" i="2"/>
  <c r="AD61" i="2"/>
  <c r="AC61" i="2"/>
  <c r="Z61" i="2"/>
  <c r="AD60" i="2"/>
  <c r="AC60" i="2"/>
  <c r="Z60" i="2"/>
  <c r="AD59" i="2"/>
  <c r="AC59" i="2"/>
  <c r="Z59" i="2"/>
  <c r="AD58" i="2"/>
  <c r="AC58" i="2"/>
  <c r="Z58" i="2"/>
  <c r="AD57" i="2"/>
  <c r="AC57" i="2"/>
  <c r="Z57" i="2"/>
  <c r="AD56" i="2"/>
  <c r="AC56" i="2"/>
  <c r="Z56" i="2"/>
  <c r="AD55" i="2"/>
  <c r="AC55" i="2"/>
  <c r="Z55" i="2"/>
  <c r="AD54" i="2"/>
  <c r="AC54" i="2"/>
  <c r="Z54" i="2"/>
  <c r="AD53" i="2"/>
  <c r="AC53" i="2"/>
  <c r="Z53" i="2"/>
  <c r="AD52" i="2"/>
  <c r="AC52" i="2"/>
  <c r="Z52" i="2"/>
  <c r="AD51" i="2"/>
  <c r="AC51" i="2"/>
  <c r="Z51" i="2"/>
  <c r="AD50" i="2"/>
  <c r="AC50" i="2"/>
  <c r="Z50" i="2"/>
  <c r="AD49" i="2"/>
  <c r="AC49" i="2"/>
  <c r="Z49" i="2"/>
  <c r="AD48" i="2"/>
  <c r="AC48" i="2"/>
  <c r="Z48" i="2"/>
  <c r="AD47" i="2"/>
  <c r="AC47" i="2"/>
  <c r="Z47" i="2"/>
  <c r="AD46" i="2"/>
  <c r="AC46" i="2"/>
  <c r="Z46" i="2"/>
  <c r="AD45" i="2"/>
  <c r="AC45" i="2"/>
  <c r="Z45" i="2"/>
  <c r="AD44" i="2"/>
  <c r="AC44" i="2"/>
  <c r="Z44" i="2"/>
  <c r="AD43" i="2"/>
  <c r="AC43" i="2"/>
  <c r="Z43" i="2"/>
  <c r="AD42" i="2"/>
  <c r="AC42" i="2"/>
  <c r="Z42" i="2"/>
  <c r="AD41" i="2"/>
  <c r="AC41" i="2"/>
  <c r="Z41" i="2"/>
  <c r="AD40" i="2"/>
  <c r="AC40" i="2"/>
  <c r="Z40" i="2"/>
  <c r="AD39" i="2"/>
  <c r="AC39" i="2"/>
  <c r="Z39" i="2"/>
  <c r="AD38" i="2"/>
  <c r="AC38" i="2"/>
  <c r="Z38" i="2"/>
  <c r="AD37" i="2"/>
  <c r="AC37" i="2"/>
  <c r="Z37" i="2"/>
  <c r="AD36" i="2"/>
  <c r="AC36" i="2"/>
  <c r="Z36" i="2"/>
  <c r="AD35" i="2"/>
  <c r="AC35" i="2"/>
  <c r="Z35" i="2"/>
  <c r="AD34" i="2"/>
  <c r="AC34" i="2"/>
  <c r="Z34" i="2"/>
  <c r="AD33" i="2"/>
  <c r="AC33" i="2"/>
  <c r="Z33" i="2"/>
  <c r="AD32" i="2"/>
  <c r="AC32" i="2"/>
  <c r="Z32" i="2"/>
  <c r="AD31" i="2"/>
  <c r="AC31" i="2"/>
  <c r="Z31" i="2"/>
  <c r="AD30" i="2"/>
  <c r="AC30" i="2"/>
  <c r="Z30" i="2"/>
  <c r="AD29" i="2"/>
  <c r="AC29" i="2"/>
  <c r="Z29" i="2"/>
  <c r="AD28" i="2"/>
  <c r="AC28" i="2"/>
  <c r="Z28" i="2"/>
  <c r="AD27" i="2"/>
  <c r="AC27" i="2"/>
  <c r="Z27" i="2"/>
  <c r="AD26" i="2"/>
  <c r="AC26" i="2"/>
  <c r="Z26" i="2"/>
  <c r="AD25" i="2"/>
  <c r="AC25" i="2"/>
  <c r="Z25" i="2"/>
  <c r="AD24" i="2"/>
  <c r="AC24" i="2"/>
  <c r="Z24" i="2"/>
  <c r="AD23" i="2"/>
  <c r="AC23" i="2"/>
  <c r="Z23" i="2"/>
  <c r="AD22" i="2"/>
  <c r="AC22" i="2"/>
  <c r="Z22" i="2"/>
  <c r="AD21" i="2"/>
  <c r="AC21" i="2"/>
  <c r="Z21" i="2"/>
  <c r="AD20" i="2"/>
  <c r="AC20" i="2"/>
  <c r="Z20" i="2"/>
  <c r="AD19" i="2"/>
  <c r="AC19" i="2"/>
  <c r="Z19" i="2"/>
  <c r="AD18" i="2"/>
  <c r="AC18" i="2"/>
  <c r="Z18" i="2"/>
  <c r="AD17" i="2"/>
  <c r="AC17" i="2"/>
  <c r="Z17" i="2"/>
  <c r="AD16" i="2"/>
  <c r="AC16" i="2"/>
  <c r="Z16" i="2"/>
  <c r="AD15" i="2"/>
  <c r="AC15" i="2"/>
  <c r="Z15" i="2"/>
  <c r="AD14" i="2"/>
  <c r="AC14" i="2"/>
  <c r="Z14" i="2"/>
  <c r="AD13" i="2"/>
  <c r="AC13" i="2"/>
  <c r="Z13" i="2"/>
  <c r="AD12" i="2"/>
  <c r="AC12" i="2"/>
  <c r="Z12" i="2"/>
  <c r="AD11" i="2"/>
  <c r="AC11" i="2"/>
  <c r="Z11" i="2"/>
  <c r="AD10" i="2"/>
  <c r="AC10" i="2"/>
  <c r="Z10" i="2"/>
  <c r="AD9" i="2"/>
  <c r="AC9" i="2"/>
  <c r="Z9" i="2"/>
  <c r="Z8" i="2"/>
  <c r="AD7" i="2"/>
  <c r="AC7" i="2"/>
  <c r="Z7" i="2"/>
  <c r="AD6" i="2"/>
  <c r="AC6" i="2"/>
  <c r="Z6" i="2"/>
  <c r="AD5" i="2"/>
  <c r="AC5" i="2"/>
  <c r="Z5" i="2"/>
  <c r="AD4" i="2"/>
  <c r="AC4" i="2"/>
  <c r="Z4" i="2"/>
  <c r="AD3" i="2"/>
  <c r="AC3" i="2"/>
  <c r="Z3" i="2"/>
  <c r="AD2" i="2"/>
  <c r="AC2" i="2"/>
  <c r="Z2" i="2"/>
  <c r="AD1" i="2"/>
  <c r="AC1" i="2"/>
  <c r="Z1" i="2"/>
  <c r="Z258" i="1"/>
  <c r="AD257" i="1"/>
  <c r="AC257" i="1"/>
  <c r="Z257" i="1"/>
  <c r="AD256" i="1"/>
  <c r="AC256" i="1"/>
  <c r="Z256" i="1"/>
  <c r="AD255" i="1"/>
  <c r="AC255" i="1"/>
  <c r="Z255" i="1"/>
  <c r="AD254" i="1"/>
  <c r="AC254" i="1"/>
  <c r="Z254" i="1"/>
  <c r="AD253" i="1"/>
  <c r="AC253" i="1"/>
  <c r="Z253" i="1"/>
  <c r="AD252" i="1"/>
  <c r="AC252" i="1"/>
  <c r="Z252" i="1"/>
  <c r="AD251" i="1"/>
  <c r="AC251" i="1"/>
  <c r="Z251" i="1"/>
  <c r="AD250" i="1"/>
  <c r="AC250" i="1"/>
  <c r="Z250" i="1"/>
  <c r="AD249" i="1"/>
  <c r="AC249" i="1"/>
  <c r="Z249" i="1"/>
  <c r="AD248" i="1"/>
  <c r="AC248" i="1"/>
  <c r="Z248" i="1"/>
  <c r="AD247" i="1"/>
  <c r="AC247" i="1"/>
  <c r="Z247" i="1"/>
  <c r="AD246" i="1"/>
  <c r="AC246" i="1"/>
  <c r="Z246" i="1"/>
  <c r="AD245" i="1"/>
  <c r="AC245" i="1"/>
  <c r="Z245" i="1"/>
  <c r="AD244" i="1"/>
  <c r="AC244" i="1"/>
  <c r="Z244" i="1"/>
  <c r="AD243" i="1"/>
  <c r="AC243" i="1"/>
  <c r="Z243" i="1"/>
  <c r="AD242" i="1"/>
  <c r="AC242" i="1"/>
  <c r="Z242" i="1"/>
  <c r="AD241" i="1"/>
  <c r="AC241" i="1"/>
  <c r="Z241" i="1"/>
  <c r="AD240" i="1"/>
  <c r="AC240" i="1"/>
  <c r="Z240" i="1"/>
  <c r="AD239" i="1"/>
  <c r="AC239" i="1"/>
  <c r="Z239" i="1"/>
  <c r="AD238" i="1"/>
  <c r="AC238" i="1"/>
  <c r="Z238" i="1"/>
  <c r="AD237" i="1"/>
  <c r="AC237" i="1"/>
  <c r="Z237" i="1"/>
  <c r="AD236" i="1"/>
  <c r="AC236" i="1"/>
  <c r="Z236" i="1"/>
  <c r="AD235" i="1"/>
  <c r="AC235" i="1"/>
  <c r="Z235" i="1"/>
  <c r="AD234" i="1"/>
  <c r="AC234" i="1"/>
  <c r="Z234" i="1"/>
  <c r="AD233" i="1"/>
  <c r="AC233" i="1"/>
  <c r="Z233" i="1"/>
  <c r="AD232" i="1"/>
  <c r="AC232" i="1"/>
  <c r="Z232" i="1"/>
  <c r="AD231" i="1"/>
  <c r="AC231" i="1"/>
  <c r="Z231" i="1"/>
  <c r="AD230" i="1"/>
  <c r="AC230" i="1"/>
  <c r="Z230" i="1"/>
  <c r="AD229" i="1"/>
  <c r="AC229" i="1"/>
  <c r="Z229" i="1"/>
  <c r="AD228" i="1"/>
  <c r="AC228" i="1"/>
  <c r="Z228" i="1"/>
  <c r="AD227" i="1"/>
  <c r="AC227" i="1"/>
  <c r="Z227" i="1"/>
  <c r="AD226" i="1"/>
  <c r="AC226" i="1"/>
  <c r="Z226" i="1"/>
  <c r="AD225" i="1"/>
  <c r="AC225" i="1"/>
  <c r="Z225" i="1"/>
  <c r="AD224" i="1"/>
  <c r="AC224" i="1"/>
  <c r="Z224" i="1"/>
  <c r="AD223" i="1"/>
  <c r="AC223" i="1"/>
  <c r="Z223" i="1"/>
  <c r="AD222" i="1"/>
  <c r="AC222" i="1"/>
  <c r="Z222" i="1"/>
  <c r="AD221" i="1"/>
  <c r="AC221" i="1"/>
  <c r="Z221" i="1"/>
  <c r="AD220" i="1"/>
  <c r="AC220" i="1"/>
  <c r="Z220" i="1"/>
  <c r="AD219" i="1"/>
  <c r="AC219" i="1"/>
  <c r="Z219" i="1"/>
  <c r="AD218" i="1"/>
  <c r="AC218" i="1"/>
  <c r="Z218" i="1"/>
  <c r="AD217" i="1"/>
  <c r="AC217" i="1"/>
  <c r="Z217" i="1"/>
  <c r="AD216" i="1"/>
  <c r="AC216" i="1"/>
  <c r="Z216" i="1"/>
  <c r="AD215" i="1"/>
  <c r="AC215" i="1"/>
  <c r="Z215" i="1"/>
  <c r="AD214" i="1"/>
  <c r="AC214" i="1"/>
  <c r="Z214" i="1"/>
  <c r="AD213" i="1"/>
  <c r="AC213" i="1"/>
  <c r="Z213" i="1"/>
  <c r="AD212" i="1"/>
  <c r="AC212" i="1"/>
  <c r="Z212" i="1"/>
  <c r="AD211" i="1"/>
  <c r="AC211" i="1"/>
  <c r="Z211" i="1"/>
  <c r="AD210" i="1"/>
  <c r="AC210" i="1"/>
  <c r="Z210" i="1"/>
  <c r="AD209" i="1"/>
  <c r="AC209" i="1"/>
  <c r="Z209" i="1"/>
  <c r="AD208" i="1"/>
  <c r="AC208" i="1"/>
  <c r="Z208" i="1"/>
  <c r="AD207" i="1"/>
  <c r="AC207" i="1"/>
  <c r="Z207" i="1"/>
  <c r="AD206" i="1"/>
  <c r="AC206" i="1"/>
  <c r="Z206" i="1"/>
  <c r="AD205" i="1"/>
  <c r="AC205" i="1"/>
  <c r="Z205" i="1"/>
  <c r="AD204" i="1"/>
  <c r="AC204" i="1"/>
  <c r="Z204" i="1"/>
  <c r="AD203" i="1"/>
  <c r="AC203" i="1"/>
  <c r="Z203" i="1"/>
  <c r="AD202" i="1"/>
  <c r="AC202" i="1"/>
  <c r="Z202" i="1"/>
  <c r="AD201" i="1"/>
  <c r="AC201" i="1"/>
  <c r="Z201" i="1"/>
  <c r="AD200" i="1"/>
  <c r="AC200" i="1"/>
  <c r="Z200" i="1"/>
  <c r="AD199" i="1"/>
  <c r="AC199" i="1"/>
  <c r="Z199" i="1"/>
  <c r="AD198" i="1"/>
  <c r="AC198" i="1"/>
  <c r="Z198" i="1"/>
  <c r="AD197" i="1"/>
  <c r="AC197" i="1"/>
  <c r="Z197" i="1"/>
  <c r="AD196" i="1"/>
  <c r="AC196" i="1"/>
  <c r="Z196" i="1"/>
  <c r="AD195" i="1"/>
  <c r="AC195" i="1"/>
  <c r="Z195" i="1"/>
  <c r="AD194" i="1"/>
  <c r="AC194" i="1"/>
  <c r="Z194" i="1"/>
  <c r="AD193" i="1"/>
  <c r="AC193" i="1"/>
  <c r="Z193" i="1"/>
  <c r="AD192" i="1"/>
  <c r="AC192" i="1"/>
  <c r="Z192" i="1"/>
  <c r="AD191" i="1"/>
  <c r="AC191" i="1"/>
  <c r="Z191" i="1"/>
  <c r="AD190" i="1"/>
  <c r="AC190" i="1"/>
  <c r="Z190" i="1"/>
  <c r="AD189" i="1"/>
  <c r="AC189" i="1"/>
  <c r="Z189" i="1"/>
  <c r="AD188" i="1"/>
  <c r="AC188" i="1"/>
  <c r="Z188" i="1"/>
  <c r="AD187" i="1"/>
  <c r="AC187" i="1"/>
  <c r="Z187" i="1"/>
  <c r="AD186" i="1"/>
  <c r="AC186" i="1"/>
  <c r="Z186" i="1"/>
  <c r="L186" i="1"/>
  <c r="AD185" i="1"/>
  <c r="AC185" i="1"/>
  <c r="Z185" i="1"/>
  <c r="L185" i="1"/>
  <c r="AD184" i="1"/>
  <c r="AC184" i="1"/>
  <c r="Z184" i="1"/>
  <c r="AD183" i="1"/>
  <c r="AC183" i="1"/>
  <c r="Z183" i="1"/>
  <c r="AD182" i="1"/>
  <c r="AC182" i="1"/>
  <c r="Z182" i="1"/>
  <c r="AD181" i="1"/>
  <c r="AC181" i="1"/>
  <c r="Z181" i="1"/>
  <c r="AD180" i="1"/>
  <c r="AC180" i="1"/>
  <c r="Z180" i="1"/>
  <c r="AD179" i="1"/>
  <c r="AC179" i="1"/>
  <c r="Z179" i="1"/>
  <c r="AD178" i="1"/>
  <c r="AC178" i="1"/>
  <c r="Z178" i="1"/>
  <c r="AD177" i="1"/>
  <c r="AC177" i="1"/>
  <c r="Z177" i="1"/>
  <c r="AD176" i="1"/>
  <c r="AC176" i="1"/>
  <c r="Z176" i="1"/>
  <c r="AD175" i="1"/>
  <c r="AC175" i="1"/>
  <c r="Z175" i="1"/>
  <c r="AD174" i="1"/>
  <c r="AC174" i="1"/>
  <c r="Z174" i="1"/>
  <c r="AD173" i="1"/>
  <c r="AC173" i="1"/>
  <c r="Z173" i="1"/>
  <c r="AD172" i="1"/>
  <c r="AC172" i="1"/>
  <c r="Z172" i="1"/>
  <c r="AD171" i="1"/>
  <c r="AC171" i="1"/>
  <c r="Z171" i="1"/>
  <c r="AD170" i="1"/>
  <c r="AC170" i="1"/>
  <c r="Z170" i="1"/>
  <c r="AD169" i="1"/>
  <c r="AC169" i="1"/>
  <c r="Z169" i="1"/>
  <c r="AD168" i="1"/>
  <c r="AC168" i="1"/>
  <c r="Z168" i="1"/>
  <c r="AD167" i="1"/>
  <c r="AC167" i="1"/>
  <c r="Z167" i="1"/>
  <c r="AD166" i="1"/>
  <c r="AC166" i="1"/>
  <c r="Z166" i="1"/>
  <c r="AD165" i="1"/>
  <c r="AC165" i="1"/>
  <c r="Z165" i="1"/>
  <c r="AD164" i="1"/>
  <c r="AC164" i="1"/>
  <c r="Z164" i="1"/>
  <c r="AD163" i="1"/>
  <c r="AC163" i="1"/>
  <c r="Z163" i="1"/>
  <c r="AD162" i="1"/>
  <c r="AC162" i="1"/>
  <c r="Z162" i="1"/>
  <c r="AD161" i="1"/>
  <c r="AC161" i="1"/>
  <c r="Z161" i="1"/>
  <c r="AD160" i="1"/>
  <c r="AC160" i="1"/>
  <c r="Z160" i="1"/>
  <c r="AD159" i="1"/>
  <c r="AC159" i="1"/>
  <c r="Z159" i="1"/>
  <c r="AD158" i="1"/>
  <c r="AC158" i="1"/>
  <c r="Z158" i="1"/>
  <c r="AD157" i="1"/>
  <c r="AC157" i="1"/>
  <c r="Z157" i="1"/>
  <c r="AD156" i="1"/>
  <c r="AC156" i="1"/>
  <c r="Z156" i="1"/>
  <c r="AD155" i="1"/>
  <c r="AC155" i="1"/>
  <c r="Z155" i="1"/>
  <c r="AD154" i="1"/>
  <c r="AC154" i="1"/>
  <c r="Z154" i="1"/>
  <c r="AD153" i="1"/>
  <c r="AC153" i="1"/>
  <c r="Z153" i="1"/>
  <c r="AD152" i="1"/>
  <c r="AC152" i="1"/>
  <c r="Z152" i="1"/>
  <c r="AD151" i="1"/>
  <c r="AC151" i="1"/>
  <c r="Z151" i="1"/>
  <c r="AD150" i="1"/>
  <c r="AC150" i="1"/>
  <c r="Z150" i="1"/>
  <c r="AD149" i="1"/>
  <c r="AC149" i="1"/>
  <c r="Z149" i="1"/>
  <c r="AD148" i="1"/>
  <c r="AC148" i="1"/>
  <c r="Z148" i="1"/>
  <c r="AD147" i="1"/>
  <c r="AC147" i="1"/>
  <c r="Z147" i="1"/>
  <c r="AD146" i="1"/>
  <c r="AC146" i="1"/>
  <c r="Z146" i="1"/>
  <c r="AD145" i="1"/>
  <c r="AC145" i="1"/>
  <c r="Z145" i="1"/>
  <c r="AD144" i="1"/>
  <c r="AC144" i="1"/>
  <c r="Z144" i="1"/>
  <c r="AD143" i="1"/>
  <c r="AC143" i="1"/>
  <c r="Z143" i="1"/>
  <c r="AD142" i="1"/>
  <c r="AC142" i="1"/>
  <c r="Z142" i="1"/>
  <c r="AD141" i="1"/>
  <c r="AC141" i="1"/>
  <c r="Z141" i="1"/>
  <c r="AD140" i="1"/>
  <c r="AC140" i="1"/>
  <c r="Z140" i="1"/>
  <c r="AD139" i="1"/>
  <c r="AC139" i="1"/>
  <c r="Z139" i="1"/>
  <c r="AD138" i="1"/>
  <c r="G28" i="3" s="1"/>
  <c r="AC138" i="1"/>
  <c r="F28" i="3" s="1"/>
  <c r="Z138" i="1"/>
  <c r="AD137" i="1"/>
  <c r="AC137" i="1"/>
  <c r="Z137" i="1"/>
  <c r="AD136" i="1"/>
  <c r="AC136" i="1"/>
  <c r="Z136" i="1"/>
  <c r="AD135" i="1"/>
  <c r="G7" i="3" s="1"/>
  <c r="AC135" i="1"/>
  <c r="F7" i="3" s="1"/>
  <c r="Z135" i="1"/>
  <c r="AD134" i="1"/>
  <c r="AC134" i="1"/>
  <c r="Z134" i="1"/>
  <c r="AD133" i="1"/>
  <c r="AC133" i="1"/>
  <c r="Z133" i="1"/>
  <c r="AD132" i="1"/>
  <c r="AC132" i="1"/>
  <c r="Z132" i="1"/>
  <c r="AD131" i="1"/>
  <c r="AC131" i="1"/>
  <c r="Z131" i="1"/>
  <c r="AD130" i="1"/>
  <c r="AC130" i="1"/>
  <c r="Z130" i="1"/>
  <c r="AD129" i="1"/>
  <c r="AC129" i="1"/>
  <c r="Z129" i="1"/>
  <c r="AD128" i="1"/>
  <c r="AC128" i="1"/>
  <c r="Z128" i="1"/>
  <c r="AD127" i="1"/>
  <c r="AC127" i="1"/>
  <c r="Z127" i="1"/>
  <c r="AD126" i="1"/>
  <c r="AC126" i="1"/>
  <c r="Z126" i="1"/>
  <c r="AD125" i="1"/>
  <c r="AC125" i="1"/>
  <c r="Z125" i="1"/>
  <c r="AD124" i="1"/>
  <c r="AC124" i="1"/>
  <c r="Z124" i="1"/>
  <c r="AD123" i="1"/>
  <c r="AC123" i="1"/>
  <c r="Z123" i="1"/>
  <c r="AD122" i="1"/>
  <c r="AC122" i="1"/>
  <c r="Z122" i="1"/>
  <c r="AD121" i="1"/>
  <c r="AC121" i="1"/>
  <c r="Z121" i="1"/>
  <c r="AD120" i="1"/>
  <c r="AC120" i="1"/>
  <c r="Z120" i="1"/>
  <c r="AD119" i="1"/>
  <c r="AC119" i="1"/>
  <c r="Z119" i="1"/>
  <c r="AD118" i="1"/>
  <c r="AC118" i="1"/>
  <c r="Z118" i="1"/>
  <c r="AD117" i="1"/>
  <c r="AC117" i="1"/>
  <c r="Z117" i="1"/>
  <c r="AD116" i="1"/>
  <c r="AC116" i="1"/>
  <c r="Z116" i="1"/>
  <c r="AD115" i="1"/>
  <c r="AC115" i="1"/>
  <c r="Z115" i="1"/>
  <c r="AD114" i="1"/>
  <c r="AC114" i="1"/>
  <c r="Z114" i="1"/>
  <c r="AD113" i="1"/>
  <c r="AC113" i="1"/>
  <c r="Z113" i="1"/>
  <c r="AD112" i="1"/>
  <c r="AC112" i="1"/>
  <c r="Z112" i="1"/>
  <c r="AD111" i="1"/>
  <c r="AC111" i="1"/>
  <c r="Z111" i="1"/>
  <c r="AD110" i="1"/>
  <c r="AC110" i="1"/>
  <c r="Z110" i="1"/>
  <c r="AD109" i="1"/>
  <c r="AC109" i="1"/>
  <c r="Z109" i="1"/>
  <c r="AD108" i="1"/>
  <c r="AC108" i="1"/>
  <c r="Z108" i="1"/>
  <c r="AD107" i="1"/>
  <c r="AC107" i="1"/>
  <c r="Z107" i="1"/>
  <c r="AD106" i="1"/>
  <c r="AC106" i="1"/>
  <c r="Z106" i="1"/>
  <c r="AD105" i="1"/>
  <c r="AC105" i="1"/>
  <c r="Z105" i="1"/>
  <c r="AD104" i="1"/>
  <c r="AC104" i="1"/>
  <c r="Z104" i="1"/>
  <c r="AD103" i="1"/>
  <c r="AC103" i="1"/>
  <c r="Z103" i="1"/>
  <c r="AD102" i="1"/>
  <c r="AC102" i="1"/>
  <c r="Z102" i="1"/>
  <c r="AD101" i="1"/>
  <c r="AC101" i="1"/>
  <c r="Z101" i="1"/>
  <c r="AD100" i="1"/>
  <c r="AC100" i="1"/>
  <c r="Z100" i="1"/>
  <c r="AD99" i="1"/>
  <c r="AC99" i="1"/>
  <c r="Z99" i="1"/>
  <c r="AD98" i="1"/>
  <c r="AC98" i="1"/>
  <c r="Z98" i="1"/>
  <c r="AD97" i="1"/>
  <c r="AC97" i="1"/>
  <c r="Z97" i="1"/>
  <c r="AD96" i="1"/>
  <c r="AC96" i="1"/>
  <c r="Z96" i="1"/>
  <c r="AD95" i="1"/>
  <c r="AC95" i="1"/>
  <c r="Z95" i="1"/>
  <c r="AD94" i="1"/>
  <c r="AC94" i="1"/>
  <c r="Z94" i="1"/>
  <c r="AD93" i="1"/>
  <c r="AC93" i="1"/>
  <c r="Z93" i="1"/>
  <c r="AD92" i="1"/>
  <c r="AC92" i="1"/>
  <c r="Z92" i="1"/>
  <c r="AD91" i="1"/>
  <c r="AC91" i="1"/>
  <c r="Z91" i="1"/>
  <c r="AD90" i="1"/>
  <c r="G8" i="3" s="1"/>
  <c r="E8" i="8" s="1"/>
  <c r="AC90" i="1"/>
  <c r="F8" i="3" s="1"/>
  <c r="Z90" i="1"/>
  <c r="AD89" i="1"/>
  <c r="AC89" i="1"/>
  <c r="Z89" i="1"/>
  <c r="AD88" i="1"/>
  <c r="AC88" i="1"/>
  <c r="Z88" i="1"/>
  <c r="AD87" i="1"/>
  <c r="AC87" i="1"/>
  <c r="Z87" i="1"/>
  <c r="AD86" i="1"/>
  <c r="AC86" i="1"/>
  <c r="Z86" i="1"/>
  <c r="AD85" i="1"/>
  <c r="AC85" i="1"/>
  <c r="Z85" i="1"/>
  <c r="AD84" i="1"/>
  <c r="AC84" i="1"/>
  <c r="Z84" i="1"/>
  <c r="AD83" i="1"/>
  <c r="AC83" i="1"/>
  <c r="Z83" i="1"/>
  <c r="AD82" i="1"/>
  <c r="AC82" i="1"/>
  <c r="Z82" i="1"/>
  <c r="AD81" i="1"/>
  <c r="AC81" i="1"/>
  <c r="Z81" i="1"/>
  <c r="AD80" i="1"/>
  <c r="AC80" i="1"/>
  <c r="Z80" i="1"/>
  <c r="AD79" i="1"/>
  <c r="AC79" i="1"/>
  <c r="Z79" i="1"/>
  <c r="AD78" i="1"/>
  <c r="AC78" i="1"/>
  <c r="Z78" i="1"/>
  <c r="AD77" i="1"/>
  <c r="AC77" i="1"/>
  <c r="Z77" i="1"/>
  <c r="AD76" i="1"/>
  <c r="AC76" i="1"/>
  <c r="Z76" i="1"/>
  <c r="AD75" i="1"/>
  <c r="AC75" i="1"/>
  <c r="Z75" i="1"/>
  <c r="AD74" i="1"/>
  <c r="AC74" i="1"/>
  <c r="Z74" i="1"/>
  <c r="AD73" i="1"/>
  <c r="AC73" i="1"/>
  <c r="Z73" i="1"/>
  <c r="AD72" i="1"/>
  <c r="AC72" i="1"/>
  <c r="Z72" i="1"/>
  <c r="AD71" i="1"/>
  <c r="AC71" i="1"/>
  <c r="Z71" i="1"/>
  <c r="AD70" i="1"/>
  <c r="AC70" i="1"/>
  <c r="Z70" i="1"/>
  <c r="AD69" i="1"/>
  <c r="AC69" i="1"/>
  <c r="Z69" i="1"/>
  <c r="AD68" i="1"/>
  <c r="AC68" i="1"/>
  <c r="Z68" i="1"/>
  <c r="AD67" i="1"/>
  <c r="G19" i="3" s="1"/>
  <c r="AC67" i="1"/>
  <c r="F19" i="3" s="1"/>
  <c r="H19" i="3" s="1"/>
  <c r="Z67" i="1"/>
  <c r="AD66" i="1"/>
  <c r="AC66" i="1"/>
  <c r="Z66" i="1"/>
  <c r="AD65" i="1"/>
  <c r="AC65" i="1"/>
  <c r="Z65" i="1"/>
  <c r="AD64" i="1"/>
  <c r="AC64" i="1"/>
  <c r="Z64" i="1"/>
  <c r="AD63" i="1"/>
  <c r="AC63" i="1"/>
  <c r="Z63" i="1"/>
  <c r="AD62" i="1"/>
  <c r="AC62" i="1"/>
  <c r="Z62" i="1"/>
  <c r="AD61" i="1"/>
  <c r="AC61" i="1"/>
  <c r="Z61" i="1"/>
  <c r="AD60" i="1"/>
  <c r="AC60" i="1"/>
  <c r="Z60" i="1"/>
  <c r="AD59" i="1"/>
  <c r="AC59" i="1"/>
  <c r="Z59" i="1"/>
  <c r="AD58" i="1"/>
  <c r="AC58" i="1"/>
  <c r="Z58" i="1"/>
  <c r="AD57" i="1"/>
  <c r="AC57" i="1"/>
  <c r="Z57" i="1"/>
  <c r="AD56" i="1"/>
  <c r="AC56" i="1"/>
  <c r="Z56" i="1"/>
  <c r="AD55" i="1"/>
  <c r="AC55" i="1"/>
  <c r="Z55" i="1"/>
  <c r="AD54" i="1"/>
  <c r="AC54" i="1"/>
  <c r="Z54" i="1"/>
  <c r="AD53" i="1"/>
  <c r="AC53" i="1"/>
  <c r="Z53" i="1"/>
  <c r="AD52" i="1"/>
  <c r="AC52" i="1"/>
  <c r="Z52" i="1"/>
  <c r="AD51" i="1"/>
  <c r="AC51" i="1"/>
  <c r="Z51" i="1"/>
  <c r="AD50" i="1"/>
  <c r="AC50" i="1"/>
  <c r="Z50" i="1"/>
  <c r="AD49" i="1"/>
  <c r="AC49" i="1"/>
  <c r="Z49" i="1"/>
  <c r="AD48" i="1"/>
  <c r="AC48" i="1"/>
  <c r="Z48" i="1"/>
  <c r="AD47" i="1"/>
  <c r="AC47" i="1"/>
  <c r="Z47" i="1"/>
  <c r="AD46" i="1"/>
  <c r="AC46" i="1"/>
  <c r="Z46" i="1"/>
  <c r="AD45" i="1"/>
  <c r="AC45" i="1"/>
  <c r="Z45" i="1"/>
  <c r="AD44" i="1"/>
  <c r="AC44" i="1"/>
  <c r="Z44" i="1"/>
  <c r="AD43" i="1"/>
  <c r="G21" i="3" s="1"/>
  <c r="AC43" i="1"/>
  <c r="F21" i="3" s="1"/>
  <c r="H21" i="3" s="1"/>
  <c r="Z43" i="1"/>
  <c r="AD42" i="1"/>
  <c r="G6" i="3" s="1"/>
  <c r="AC42" i="1"/>
  <c r="F6" i="3" s="1"/>
  <c r="Z42" i="1"/>
  <c r="AD41" i="1"/>
  <c r="AC41" i="1"/>
  <c r="Z41" i="1"/>
  <c r="AD40" i="1"/>
  <c r="AC40" i="1"/>
  <c r="Z40" i="1"/>
  <c r="AD39" i="1"/>
  <c r="AC39" i="1"/>
  <c r="Z39" i="1"/>
  <c r="AD38" i="1"/>
  <c r="AC38" i="1"/>
  <c r="Z38" i="1"/>
  <c r="AD37" i="1"/>
  <c r="AC37" i="1"/>
  <c r="Z37" i="1"/>
  <c r="AD36" i="1"/>
  <c r="AC36" i="1"/>
  <c r="Z36" i="1"/>
  <c r="AD35" i="1"/>
  <c r="G27" i="3" s="1"/>
  <c r="AC35" i="1"/>
  <c r="F27" i="3" s="1"/>
  <c r="H27" i="3" s="1"/>
  <c r="Z35" i="1"/>
  <c r="AD34" i="1"/>
  <c r="AC34" i="1"/>
  <c r="Z34" i="1"/>
  <c r="AD33" i="1"/>
  <c r="G12" i="3" s="1"/>
  <c r="E12" i="8" s="1"/>
  <c r="AC33" i="1"/>
  <c r="F12" i="3" s="1"/>
  <c r="Z33" i="1"/>
  <c r="AD32" i="1"/>
  <c r="AC32" i="1"/>
  <c r="Z32" i="1"/>
  <c r="AD31" i="1"/>
  <c r="G14" i="3" s="1"/>
  <c r="AC31" i="1"/>
  <c r="F14" i="3" s="1"/>
  <c r="H14" i="3" s="1"/>
  <c r="Z31" i="1"/>
  <c r="AD30" i="1"/>
  <c r="AC30" i="1"/>
  <c r="Z30" i="1"/>
  <c r="AD29" i="1"/>
  <c r="AC29" i="1"/>
  <c r="Z29" i="1"/>
  <c r="AD28" i="1"/>
  <c r="AC28" i="1"/>
  <c r="Z28" i="1"/>
  <c r="AD27" i="1"/>
  <c r="AC27" i="1"/>
  <c r="Z27" i="1"/>
  <c r="AD26" i="1"/>
  <c r="AC26" i="1"/>
  <c r="Z26" i="1"/>
  <c r="AD25" i="1"/>
  <c r="AC25" i="1"/>
  <c r="Z25" i="1"/>
  <c r="AD24" i="1"/>
  <c r="AC24" i="1"/>
  <c r="Z24" i="1"/>
  <c r="AD23" i="1"/>
  <c r="AC23" i="1"/>
  <c r="Z23" i="1"/>
  <c r="AD22" i="1"/>
  <c r="AC22" i="1"/>
  <c r="Z22" i="1"/>
  <c r="AD21" i="1"/>
  <c r="AC21" i="1"/>
  <c r="Z21" i="1"/>
  <c r="Z20" i="1"/>
  <c r="AD19" i="1"/>
  <c r="G5" i="3" s="1"/>
  <c r="AC19" i="1"/>
  <c r="F5" i="3" s="1"/>
  <c r="Z19" i="1"/>
  <c r="AD18" i="1"/>
  <c r="AC18" i="1"/>
  <c r="Z18" i="1"/>
  <c r="AD17" i="1"/>
  <c r="AC17" i="1"/>
  <c r="Z17" i="1"/>
  <c r="AD16" i="1"/>
  <c r="G17" i="3" s="1"/>
  <c r="AC16" i="1"/>
  <c r="F17" i="3" s="1"/>
  <c r="Z16" i="1"/>
  <c r="AD15" i="1"/>
  <c r="G25" i="3" s="1"/>
  <c r="AC15" i="1"/>
  <c r="F25" i="3" s="1"/>
  <c r="H25" i="3" s="1"/>
  <c r="Z15" i="1"/>
  <c r="AD14" i="1"/>
  <c r="G4" i="3" s="1"/>
  <c r="AC14" i="1"/>
  <c r="F4" i="3" s="1"/>
  <c r="Z14" i="1"/>
  <c r="AD13" i="1"/>
  <c r="G20" i="3" s="1"/>
  <c r="AC13" i="1"/>
  <c r="F20" i="3" s="1"/>
  <c r="H20" i="3" s="1"/>
  <c r="Z13" i="1"/>
  <c r="AD12" i="1"/>
  <c r="AC12" i="1"/>
  <c r="Z12" i="1"/>
  <c r="AD11" i="1"/>
  <c r="AC11" i="1"/>
  <c r="Z11" i="1"/>
  <c r="AD10" i="1"/>
  <c r="G11" i="3" s="1"/>
  <c r="E11" i="8" s="1"/>
  <c r="AC10" i="1"/>
  <c r="F11" i="3" s="1"/>
  <c r="Z10" i="1"/>
  <c r="AD9" i="1"/>
  <c r="G24" i="3" s="1"/>
  <c r="AC9" i="1"/>
  <c r="F24" i="3" s="1"/>
  <c r="H24" i="3" s="1"/>
  <c r="Z9" i="1"/>
  <c r="AD8" i="1"/>
  <c r="AC8" i="1"/>
  <c r="Z8" i="1"/>
  <c r="AD7" i="1"/>
  <c r="AC7" i="1"/>
  <c r="R4" i="1"/>
  <c r="L3" i="1"/>
  <c r="V2" i="1"/>
  <c r="E2" i="1"/>
  <c r="E1" i="1"/>
  <c r="E4" i="1" s="1"/>
  <c r="E3" i="8" l="1"/>
  <c r="E6" i="8"/>
  <c r="E10" i="8"/>
  <c r="D11" i="8"/>
  <c r="H11" i="3"/>
  <c r="H4" i="3"/>
  <c r="I4" i="3" s="1"/>
  <c r="F31" i="3"/>
  <c r="H31" i="3" s="1"/>
  <c r="D4" i="8"/>
  <c r="E5" i="8"/>
  <c r="H5" i="3"/>
  <c r="D5" i="8"/>
  <c r="G31" i="3"/>
  <c r="E4" i="8"/>
  <c r="D7" i="8"/>
  <c r="H7" i="3"/>
  <c r="I10" i="3"/>
  <c r="I14" i="3"/>
  <c r="I16" i="3"/>
  <c r="I18" i="3"/>
  <c r="I20" i="3"/>
  <c r="I24" i="3"/>
  <c r="I27" i="3"/>
  <c r="H12" i="3"/>
  <c r="I12" i="3" s="1"/>
  <c r="D12" i="8"/>
  <c r="H17" i="3"/>
  <c r="H6" i="3"/>
  <c r="I6" i="3" s="1"/>
  <c r="D3" i="8"/>
  <c r="D6" i="8"/>
  <c r="D8" i="8"/>
  <c r="H8" i="3"/>
  <c r="I8" i="3" s="1"/>
  <c r="E7" i="8"/>
  <c r="H28" i="3"/>
  <c r="I25" i="3"/>
  <c r="I28" i="3"/>
  <c r="V4" i="9"/>
  <c r="R4" i="9"/>
  <c r="N4" i="9"/>
  <c r="J4" i="9"/>
  <c r="U4" i="9"/>
  <c r="Q4" i="9"/>
  <c r="M4" i="9"/>
  <c r="I4" i="9"/>
  <c r="T4" i="9"/>
  <c r="P4" i="9"/>
  <c r="L4" i="9"/>
  <c r="H4" i="9"/>
  <c r="S4" i="9"/>
  <c r="O4" i="9"/>
  <c r="K4" i="9"/>
  <c r="A4" i="9"/>
  <c r="V5" i="9"/>
  <c r="R5" i="9"/>
  <c r="N5" i="9"/>
  <c r="J5" i="9"/>
  <c r="U5" i="9"/>
  <c r="Q5" i="9"/>
  <c r="M5" i="9"/>
  <c r="I5" i="9"/>
  <c r="T5" i="9"/>
  <c r="P5" i="9"/>
  <c r="L5" i="9"/>
  <c r="H5" i="9"/>
  <c r="S5" i="9"/>
  <c r="O5" i="9"/>
  <c r="K5" i="9"/>
  <c r="A5" i="9"/>
  <c r="V6" i="9"/>
  <c r="R6" i="9"/>
  <c r="N6" i="9"/>
  <c r="J6" i="9"/>
  <c r="U6" i="9"/>
  <c r="Q6" i="9"/>
  <c r="M6" i="9"/>
  <c r="I6" i="9"/>
  <c r="T6" i="9"/>
  <c r="P6" i="9"/>
  <c r="L6" i="9"/>
  <c r="H6" i="9"/>
  <c r="S6" i="9"/>
  <c r="O6" i="9"/>
  <c r="K6" i="9"/>
  <c r="A6" i="9"/>
  <c r="V7" i="9"/>
  <c r="R7" i="9"/>
  <c r="N7" i="9"/>
  <c r="J7" i="9"/>
  <c r="U7" i="9"/>
  <c r="Q7" i="9"/>
  <c r="M7" i="9"/>
  <c r="I7" i="9"/>
  <c r="T7" i="9"/>
  <c r="P7" i="9"/>
  <c r="L7" i="9"/>
  <c r="H7" i="9"/>
  <c r="S7" i="9"/>
  <c r="O7" i="9"/>
  <c r="K7" i="9"/>
  <c r="A7" i="9"/>
  <c r="V8" i="9"/>
  <c r="R8" i="9"/>
  <c r="N8" i="9"/>
  <c r="J8" i="9"/>
  <c r="U8" i="9"/>
  <c r="Q8" i="9"/>
  <c r="M8" i="9"/>
  <c r="I8" i="9"/>
  <c r="T8" i="9"/>
  <c r="P8" i="9"/>
  <c r="L8" i="9"/>
  <c r="H8" i="9"/>
  <c r="S8" i="9"/>
  <c r="O8" i="9"/>
  <c r="K8" i="9"/>
  <c r="A8" i="9"/>
  <c r="V9" i="9"/>
  <c r="R9" i="9"/>
  <c r="N9" i="9"/>
  <c r="J9" i="9"/>
  <c r="U9" i="9"/>
  <c r="Q9" i="9"/>
  <c r="M9" i="9"/>
  <c r="I9" i="9"/>
  <c r="T9" i="9"/>
  <c r="P9" i="9"/>
  <c r="L9" i="9"/>
  <c r="H9" i="9"/>
  <c r="S9" i="9"/>
  <c r="O9" i="9"/>
  <c r="K9" i="9"/>
  <c r="A9" i="9"/>
  <c r="V10" i="9"/>
  <c r="R10" i="9"/>
  <c r="N10" i="9"/>
  <c r="J10" i="9"/>
  <c r="U10" i="9"/>
  <c r="Q10" i="9"/>
  <c r="M10" i="9"/>
  <c r="I10" i="9"/>
  <c r="T10" i="9"/>
  <c r="P10" i="9"/>
  <c r="L10" i="9"/>
  <c r="H10" i="9"/>
  <c r="S10" i="9"/>
  <c r="O10" i="9"/>
  <c r="K10" i="9"/>
  <c r="A10" i="9"/>
  <c r="V11" i="9"/>
  <c r="R11" i="9"/>
  <c r="N11" i="9"/>
  <c r="J11" i="9"/>
  <c r="U11" i="9"/>
  <c r="Q11" i="9"/>
  <c r="M11" i="9"/>
  <c r="I11" i="9"/>
  <c r="T11" i="9"/>
  <c r="P11" i="9"/>
  <c r="L11" i="9"/>
  <c r="H11" i="9"/>
  <c r="S11" i="9"/>
  <c r="O11" i="9"/>
  <c r="K11" i="9"/>
  <c r="A11" i="9"/>
  <c r="V12" i="9"/>
  <c r="R12" i="9"/>
  <c r="N12" i="9"/>
  <c r="J12" i="9"/>
  <c r="U12" i="9"/>
  <c r="Q12" i="9"/>
  <c r="M12" i="9"/>
  <c r="I12" i="9"/>
  <c r="T12" i="9"/>
  <c r="P12" i="9"/>
  <c r="L12" i="9"/>
  <c r="H12" i="9"/>
  <c r="S12" i="9"/>
  <c r="O12" i="9"/>
  <c r="K12" i="9"/>
  <c r="A12" i="9"/>
  <c r="V13" i="9"/>
  <c r="R13" i="9"/>
  <c r="N13" i="9"/>
  <c r="J13" i="9"/>
  <c r="U13" i="9"/>
  <c r="Q13" i="9"/>
  <c r="M13" i="9"/>
  <c r="I13" i="9"/>
  <c r="T13" i="9"/>
  <c r="P13" i="9"/>
  <c r="L13" i="9"/>
  <c r="H13" i="9"/>
  <c r="S13" i="9"/>
  <c r="O13" i="9"/>
  <c r="K13" i="9"/>
  <c r="A13" i="9"/>
  <c r="V14" i="9"/>
  <c r="R14" i="9"/>
  <c r="N14" i="9"/>
  <c r="J14" i="9"/>
  <c r="U14" i="9"/>
  <c r="Q14" i="9"/>
  <c r="M14" i="9"/>
  <c r="I14" i="9"/>
  <c r="T14" i="9"/>
  <c r="P14" i="9"/>
  <c r="L14" i="9"/>
  <c r="H14" i="9"/>
  <c r="S14" i="9"/>
  <c r="O14" i="9"/>
  <c r="K14" i="9"/>
  <c r="A14" i="9"/>
  <c r="V15" i="9"/>
  <c r="R15" i="9"/>
  <c r="N15" i="9"/>
  <c r="J15" i="9"/>
  <c r="U15" i="9"/>
  <c r="Q15" i="9"/>
  <c r="M15" i="9"/>
  <c r="I15" i="9"/>
  <c r="T15" i="9"/>
  <c r="P15" i="9"/>
  <c r="L15" i="9"/>
  <c r="H15" i="9"/>
  <c r="S15" i="9"/>
  <c r="O15" i="9"/>
  <c r="K15" i="9"/>
  <c r="A15" i="9"/>
  <c r="V16" i="9"/>
  <c r="R16" i="9"/>
  <c r="N16" i="9"/>
  <c r="J16" i="9"/>
  <c r="U16" i="9"/>
  <c r="Q16" i="9"/>
  <c r="M16" i="9"/>
  <c r="I16" i="9"/>
  <c r="T16" i="9"/>
  <c r="P16" i="9"/>
  <c r="L16" i="9"/>
  <c r="H16" i="9"/>
  <c r="S16" i="9"/>
  <c r="O16" i="9"/>
  <c r="K16" i="9"/>
  <c r="A16" i="9"/>
  <c r="V17" i="9"/>
  <c r="R17" i="9"/>
  <c r="N17" i="9"/>
  <c r="J17" i="9"/>
  <c r="U17" i="9"/>
  <c r="Q17" i="9"/>
  <c r="M17" i="9"/>
  <c r="I17" i="9"/>
  <c r="T17" i="9"/>
  <c r="P17" i="9"/>
  <c r="L17" i="9"/>
  <c r="H17" i="9"/>
  <c r="S17" i="9"/>
  <c r="O17" i="9"/>
  <c r="K17" i="9"/>
  <c r="A17" i="9"/>
  <c r="V18" i="9"/>
  <c r="R18" i="9"/>
  <c r="N18" i="9"/>
  <c r="J18" i="9"/>
  <c r="U18" i="9"/>
  <c r="Q18" i="9"/>
  <c r="M18" i="9"/>
  <c r="I18" i="9"/>
  <c r="T18" i="9"/>
  <c r="P18" i="9"/>
  <c r="L18" i="9"/>
  <c r="H18" i="9"/>
  <c r="S18" i="9"/>
  <c r="O18" i="9"/>
  <c r="K18" i="9"/>
  <c r="A18" i="9"/>
  <c r="V19" i="9"/>
  <c r="R19" i="9"/>
  <c r="N19" i="9"/>
  <c r="J19" i="9"/>
  <c r="U19" i="9"/>
  <c r="Q19" i="9"/>
  <c r="M19" i="9"/>
  <c r="I19" i="9"/>
  <c r="T19" i="9"/>
  <c r="P19" i="9"/>
  <c r="L19" i="9"/>
  <c r="H19" i="9"/>
  <c r="S19" i="9"/>
  <c r="O19" i="9"/>
  <c r="K19" i="9"/>
  <c r="A19" i="9"/>
  <c r="V20" i="9"/>
  <c r="R20" i="9"/>
  <c r="N20" i="9"/>
  <c r="J20" i="9"/>
  <c r="U20" i="9"/>
  <c r="Q20" i="9"/>
  <c r="M20" i="9"/>
  <c r="I20" i="9"/>
  <c r="T20" i="9"/>
  <c r="P20" i="9"/>
  <c r="L20" i="9"/>
  <c r="H20" i="9"/>
  <c r="S20" i="9"/>
  <c r="O20" i="9"/>
  <c r="K20" i="9"/>
  <c r="A20" i="9"/>
  <c r="V21" i="9"/>
  <c r="R21" i="9"/>
  <c r="N21" i="9"/>
  <c r="J21" i="9"/>
  <c r="U21" i="9"/>
  <c r="Q21" i="9"/>
  <c r="M21" i="9"/>
  <c r="I21" i="9"/>
  <c r="T21" i="9"/>
  <c r="P21" i="9"/>
  <c r="L21" i="9"/>
  <c r="H21" i="9"/>
  <c r="S21" i="9"/>
  <c r="O21" i="9"/>
  <c r="K21" i="9"/>
  <c r="A21" i="9"/>
  <c r="V22" i="9"/>
  <c r="R22" i="9"/>
  <c r="N22" i="9"/>
  <c r="J22" i="9"/>
  <c r="U22" i="9"/>
  <c r="Q22" i="9"/>
  <c r="M22" i="9"/>
  <c r="I22" i="9"/>
  <c r="T22" i="9"/>
  <c r="P22" i="9"/>
  <c r="L22" i="9"/>
  <c r="H22" i="9"/>
  <c r="S22" i="9"/>
  <c r="O22" i="9"/>
  <c r="K22" i="9"/>
  <c r="A22" i="9"/>
  <c r="V23" i="9"/>
  <c r="R23" i="9"/>
  <c r="N23" i="9"/>
  <c r="J23" i="9"/>
  <c r="U23" i="9"/>
  <c r="Q23" i="9"/>
  <c r="M23" i="9"/>
  <c r="I23" i="9"/>
  <c r="T23" i="9"/>
  <c r="P23" i="9"/>
  <c r="L23" i="9"/>
  <c r="H23" i="9"/>
  <c r="S23" i="9"/>
  <c r="O23" i="9"/>
  <c r="K23" i="9"/>
  <c r="A23" i="9"/>
  <c r="V24" i="9"/>
  <c r="R24" i="9"/>
  <c r="N24" i="9"/>
  <c r="J24" i="9"/>
  <c r="U24" i="9"/>
  <c r="Q24" i="9"/>
  <c r="M24" i="9"/>
  <c r="I24" i="9"/>
  <c r="T24" i="9"/>
  <c r="P24" i="9"/>
  <c r="L24" i="9"/>
  <c r="H24" i="9"/>
  <c r="S24" i="9"/>
  <c r="O24" i="9"/>
  <c r="K24" i="9"/>
  <c r="A24" i="9"/>
  <c r="V25" i="9"/>
  <c r="R25" i="9"/>
  <c r="N25" i="9"/>
  <c r="J25" i="9"/>
  <c r="U25" i="9"/>
  <c r="Q25" i="9"/>
  <c r="M25" i="9"/>
  <c r="I25" i="9"/>
  <c r="T25" i="9"/>
  <c r="P25" i="9"/>
  <c r="L25" i="9"/>
  <c r="H25" i="9"/>
  <c r="S25" i="9"/>
  <c r="O25" i="9"/>
  <c r="K25" i="9"/>
  <c r="A25" i="9"/>
  <c r="V26" i="9"/>
  <c r="R26" i="9"/>
  <c r="N26" i="9"/>
  <c r="J26" i="9"/>
  <c r="U26" i="9"/>
  <c r="Q26" i="9"/>
  <c r="M26" i="9"/>
  <c r="I26" i="9"/>
  <c r="T26" i="9"/>
  <c r="P26" i="9"/>
  <c r="L26" i="9"/>
  <c r="H26" i="9"/>
  <c r="S26" i="9"/>
  <c r="O26" i="9"/>
  <c r="K26" i="9"/>
  <c r="A26" i="9"/>
  <c r="V27" i="9"/>
  <c r="R27" i="9"/>
  <c r="N27" i="9"/>
  <c r="J27" i="9"/>
  <c r="U27" i="9"/>
  <c r="Q27" i="9"/>
  <c r="M27" i="9"/>
  <c r="I27" i="9"/>
  <c r="T27" i="9"/>
  <c r="P27" i="9"/>
  <c r="L27" i="9"/>
  <c r="H27" i="9"/>
  <c r="S27" i="9"/>
  <c r="O27" i="9"/>
  <c r="K27" i="9"/>
  <c r="A27" i="9"/>
  <c r="V28" i="9"/>
  <c r="R28" i="9"/>
  <c r="N28" i="9"/>
  <c r="J28" i="9"/>
  <c r="U28" i="9"/>
  <c r="Q28" i="9"/>
  <c r="M28" i="9"/>
  <c r="I28" i="9"/>
  <c r="T28" i="9"/>
  <c r="P28" i="9"/>
  <c r="L28" i="9"/>
  <c r="H28" i="9"/>
  <c r="S28" i="9"/>
  <c r="O28" i="9"/>
  <c r="K28" i="9"/>
  <c r="A28" i="9"/>
  <c r="V29" i="9"/>
  <c r="R29" i="9"/>
  <c r="N29" i="9"/>
  <c r="J29" i="9"/>
  <c r="U29" i="9"/>
  <c r="Q29" i="9"/>
  <c r="M29" i="9"/>
  <c r="I29" i="9"/>
  <c r="T29" i="9"/>
  <c r="P29" i="9"/>
  <c r="L29" i="9"/>
  <c r="H29" i="9"/>
  <c r="S29" i="9"/>
  <c r="O29" i="9"/>
  <c r="K29" i="9"/>
  <c r="A29" i="9"/>
  <c r="V30" i="9"/>
  <c r="R30" i="9"/>
  <c r="N30" i="9"/>
  <c r="J30" i="9"/>
  <c r="U30" i="9"/>
  <c r="Q30" i="9"/>
  <c r="M30" i="9"/>
  <c r="I30" i="9"/>
  <c r="T30" i="9"/>
  <c r="P30" i="9"/>
  <c r="L30" i="9"/>
  <c r="H30" i="9"/>
  <c r="S30" i="9"/>
  <c r="O30" i="9"/>
  <c r="K30" i="9"/>
  <c r="A30" i="9"/>
  <c r="V31" i="9"/>
  <c r="R31" i="9"/>
  <c r="N31" i="9"/>
  <c r="J31" i="9"/>
  <c r="U31" i="9"/>
  <c r="Q31" i="9"/>
  <c r="M31" i="9"/>
  <c r="I31" i="9"/>
  <c r="T31" i="9"/>
  <c r="P31" i="9"/>
  <c r="L31" i="9"/>
  <c r="H31" i="9"/>
  <c r="S31" i="9"/>
  <c r="O31" i="9"/>
  <c r="K31" i="9"/>
  <c r="A31" i="9"/>
  <c r="V32" i="9"/>
  <c r="R32" i="9"/>
  <c r="N32" i="9"/>
  <c r="J32" i="9"/>
  <c r="U32" i="9"/>
  <c r="Q32" i="9"/>
  <c r="M32" i="9"/>
  <c r="I32" i="9"/>
  <c r="T32" i="9"/>
  <c r="P32" i="9"/>
  <c r="L32" i="9"/>
  <c r="H32" i="9"/>
  <c r="S32" i="9"/>
  <c r="O32" i="9"/>
  <c r="K32" i="9"/>
  <c r="A32" i="9"/>
  <c r="V33" i="9"/>
  <c r="R33" i="9"/>
  <c r="N33" i="9"/>
  <c r="J33" i="9"/>
  <c r="U33" i="9"/>
  <c r="Q33" i="9"/>
  <c r="M33" i="9"/>
  <c r="I33" i="9"/>
  <c r="T33" i="9"/>
  <c r="P33" i="9"/>
  <c r="L33" i="9"/>
  <c r="H33" i="9"/>
  <c r="S33" i="9"/>
  <c r="O33" i="9"/>
  <c r="K33" i="9"/>
  <c r="A33" i="9"/>
  <c r="V34" i="9"/>
  <c r="R34" i="9"/>
  <c r="N34" i="9"/>
  <c r="J34" i="9"/>
  <c r="U34" i="9"/>
  <c r="Q34" i="9"/>
  <c r="M34" i="9"/>
  <c r="I34" i="9"/>
  <c r="T34" i="9"/>
  <c r="P34" i="9"/>
  <c r="L34" i="9"/>
  <c r="H34" i="9"/>
  <c r="S34" i="9"/>
  <c r="O34" i="9"/>
  <c r="K34" i="9"/>
  <c r="A34" i="9"/>
  <c r="V35" i="9"/>
  <c r="R35" i="9"/>
  <c r="N35" i="9"/>
  <c r="J35" i="9"/>
  <c r="U35" i="9"/>
  <c r="Q35" i="9"/>
  <c r="M35" i="9"/>
  <c r="I35" i="9"/>
  <c r="T35" i="9"/>
  <c r="P35" i="9"/>
  <c r="L35" i="9"/>
  <c r="H35" i="9"/>
  <c r="S35" i="9"/>
  <c r="O35" i="9"/>
  <c r="K35" i="9"/>
  <c r="A35" i="9"/>
  <c r="V36" i="9"/>
  <c r="R36" i="9"/>
  <c r="N36" i="9"/>
  <c r="J36" i="9"/>
  <c r="U36" i="9"/>
  <c r="Q36" i="9"/>
  <c r="M36" i="9"/>
  <c r="I36" i="9"/>
  <c r="T36" i="9"/>
  <c r="P36" i="9"/>
  <c r="L36" i="9"/>
  <c r="H36" i="9"/>
  <c r="S36" i="9"/>
  <c r="O36" i="9"/>
  <c r="K36" i="9"/>
  <c r="A36" i="9"/>
  <c r="V37" i="9"/>
  <c r="R37" i="9"/>
  <c r="N37" i="9"/>
  <c r="J37" i="9"/>
  <c r="U37" i="9"/>
  <c r="Q37" i="9"/>
  <c r="M37" i="9"/>
  <c r="I37" i="9"/>
  <c r="T37" i="9"/>
  <c r="P37" i="9"/>
  <c r="L37" i="9"/>
  <c r="H37" i="9"/>
  <c r="S37" i="9"/>
  <c r="O37" i="9"/>
  <c r="K37" i="9"/>
  <c r="A37" i="9"/>
  <c r="V38" i="9"/>
  <c r="R38" i="9"/>
  <c r="N38" i="9"/>
  <c r="J38" i="9"/>
  <c r="U38" i="9"/>
  <c r="Q38" i="9"/>
  <c r="M38" i="9"/>
  <c r="I38" i="9"/>
  <c r="T38" i="9"/>
  <c r="P38" i="9"/>
  <c r="L38" i="9"/>
  <c r="H38" i="9"/>
  <c r="S38" i="9"/>
  <c r="O38" i="9"/>
  <c r="K38" i="9"/>
  <c r="A38" i="9"/>
  <c r="V39" i="9"/>
  <c r="R39" i="9"/>
  <c r="N39" i="9"/>
  <c r="J39" i="9"/>
  <c r="U39" i="9"/>
  <c r="Q39" i="9"/>
  <c r="M39" i="9"/>
  <c r="I39" i="9"/>
  <c r="T39" i="9"/>
  <c r="P39" i="9"/>
  <c r="L39" i="9"/>
  <c r="H39" i="9"/>
  <c r="S39" i="9"/>
  <c r="O39" i="9"/>
  <c r="K39" i="9"/>
  <c r="A39" i="9"/>
  <c r="V40" i="9"/>
  <c r="R40" i="9"/>
  <c r="N40" i="9"/>
  <c r="J40" i="9"/>
  <c r="U40" i="9"/>
  <c r="Q40" i="9"/>
  <c r="M40" i="9"/>
  <c r="I40" i="9"/>
  <c r="T40" i="9"/>
  <c r="P40" i="9"/>
  <c r="L40" i="9"/>
  <c r="H40" i="9"/>
  <c r="S40" i="9"/>
  <c r="O40" i="9"/>
  <c r="K40" i="9"/>
  <c r="A40" i="9"/>
  <c r="V41" i="9"/>
  <c r="R41" i="9"/>
  <c r="N41" i="9"/>
  <c r="J41" i="9"/>
  <c r="U41" i="9"/>
  <c r="Q41" i="9"/>
  <c r="M41" i="9"/>
  <c r="I41" i="9"/>
  <c r="T41" i="9"/>
  <c r="P41" i="9"/>
  <c r="L41" i="9"/>
  <c r="H41" i="9"/>
  <c r="S41" i="9"/>
  <c r="O41" i="9"/>
  <c r="K41" i="9"/>
  <c r="A41" i="9"/>
  <c r="S42" i="9"/>
  <c r="O42" i="9"/>
  <c r="K42" i="9"/>
  <c r="U42" i="9"/>
  <c r="P42" i="9"/>
  <c r="J42" i="9"/>
  <c r="T42" i="9"/>
  <c r="N42" i="9"/>
  <c r="I42" i="9"/>
  <c r="R42" i="9"/>
  <c r="M42" i="9"/>
  <c r="H42" i="9"/>
  <c r="V42" i="9"/>
  <c r="Q42" i="9"/>
  <c r="L42" i="9"/>
  <c r="A42" i="9"/>
  <c r="V3" i="1"/>
  <c r="E31" i="3"/>
  <c r="I31" i="3" s="1"/>
  <c r="D2" i="4" s="1"/>
  <c r="D13" i="4" s="1"/>
  <c r="D10" i="8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S113" i="9"/>
  <c r="O113" i="9"/>
  <c r="K113" i="9"/>
  <c r="A113" i="9"/>
  <c r="R113" i="9"/>
  <c r="M113" i="9"/>
  <c r="H113" i="9"/>
  <c r="V113" i="9"/>
  <c r="Q113" i="9"/>
  <c r="L113" i="9"/>
  <c r="U113" i="9"/>
  <c r="P113" i="9"/>
  <c r="J113" i="9"/>
  <c r="T113" i="9"/>
  <c r="N113" i="9"/>
  <c r="I113" i="9"/>
  <c r="S117" i="9"/>
  <c r="O117" i="9"/>
  <c r="K117" i="9"/>
  <c r="A117" i="9"/>
  <c r="R117" i="9"/>
  <c r="M117" i="9"/>
  <c r="H117" i="9"/>
  <c r="V117" i="9"/>
  <c r="Q117" i="9"/>
  <c r="L117" i="9"/>
  <c r="U117" i="9"/>
  <c r="P117" i="9"/>
  <c r="J117" i="9"/>
  <c r="T117" i="9"/>
  <c r="N117" i="9"/>
  <c r="I117" i="9"/>
  <c r="S121" i="9"/>
  <c r="O121" i="9"/>
  <c r="K121" i="9"/>
  <c r="A121" i="9"/>
  <c r="R121" i="9"/>
  <c r="M121" i="9"/>
  <c r="H121" i="9"/>
  <c r="V121" i="9"/>
  <c r="Q121" i="9"/>
  <c r="L121" i="9"/>
  <c r="U121" i="9"/>
  <c r="P121" i="9"/>
  <c r="J121" i="9"/>
  <c r="T121" i="9"/>
  <c r="N121" i="9"/>
  <c r="I121" i="9"/>
  <c r="S125" i="9"/>
  <c r="O125" i="9"/>
  <c r="K125" i="9"/>
  <c r="A125" i="9"/>
  <c r="R125" i="9"/>
  <c r="M125" i="9"/>
  <c r="H125" i="9"/>
  <c r="V125" i="9"/>
  <c r="Q125" i="9"/>
  <c r="L125" i="9"/>
  <c r="U125" i="9"/>
  <c r="P125" i="9"/>
  <c r="J125" i="9"/>
  <c r="T125" i="9"/>
  <c r="N125" i="9"/>
  <c r="I125" i="9"/>
  <c r="S129" i="9"/>
  <c r="O129" i="9"/>
  <c r="K129" i="9"/>
  <c r="A129" i="9"/>
  <c r="R129" i="9"/>
  <c r="M129" i="9"/>
  <c r="H129" i="9"/>
  <c r="V129" i="9"/>
  <c r="Q129" i="9"/>
  <c r="L129" i="9"/>
  <c r="U129" i="9"/>
  <c r="P129" i="9"/>
  <c r="J129" i="9"/>
  <c r="T129" i="9"/>
  <c r="N129" i="9"/>
  <c r="I129" i="9"/>
  <c r="S133" i="9"/>
  <c r="O133" i="9"/>
  <c r="K133" i="9"/>
  <c r="A133" i="9"/>
  <c r="R133" i="9"/>
  <c r="M133" i="9"/>
  <c r="H133" i="9"/>
  <c r="V133" i="9"/>
  <c r="Q133" i="9"/>
  <c r="L133" i="9"/>
  <c r="U133" i="9"/>
  <c r="P133" i="9"/>
  <c r="J133" i="9"/>
  <c r="T133" i="9"/>
  <c r="N133" i="9"/>
  <c r="I133" i="9"/>
  <c r="S137" i="9"/>
  <c r="O137" i="9"/>
  <c r="K137" i="9"/>
  <c r="A137" i="9"/>
  <c r="R137" i="9"/>
  <c r="M137" i="9"/>
  <c r="H137" i="9"/>
  <c r="V137" i="9"/>
  <c r="Q137" i="9"/>
  <c r="L137" i="9"/>
  <c r="U137" i="9"/>
  <c r="P137" i="9"/>
  <c r="J137" i="9"/>
  <c r="T137" i="9"/>
  <c r="N137" i="9"/>
  <c r="I137" i="9"/>
  <c r="S141" i="9"/>
  <c r="O141" i="9"/>
  <c r="K141" i="9"/>
  <c r="A141" i="9"/>
  <c r="R141" i="9"/>
  <c r="M141" i="9"/>
  <c r="H141" i="9"/>
  <c r="V141" i="9"/>
  <c r="Q141" i="9"/>
  <c r="L141" i="9"/>
  <c r="U141" i="9"/>
  <c r="P141" i="9"/>
  <c r="J141" i="9"/>
  <c r="T141" i="9"/>
  <c r="N141" i="9"/>
  <c r="I141" i="9"/>
  <c r="S145" i="9"/>
  <c r="O145" i="9"/>
  <c r="K145" i="9"/>
  <c r="A145" i="9"/>
  <c r="R145" i="9"/>
  <c r="M145" i="9"/>
  <c r="H145" i="9"/>
  <c r="V145" i="9"/>
  <c r="Q145" i="9"/>
  <c r="L145" i="9"/>
  <c r="U145" i="9"/>
  <c r="P145" i="9"/>
  <c r="J145" i="9"/>
  <c r="T145" i="9"/>
  <c r="N145" i="9"/>
  <c r="I145" i="9"/>
  <c r="S149" i="9"/>
  <c r="O149" i="9"/>
  <c r="K149" i="9"/>
  <c r="A149" i="9"/>
  <c r="R149" i="9"/>
  <c r="M149" i="9"/>
  <c r="H149" i="9"/>
  <c r="V149" i="9"/>
  <c r="Q149" i="9"/>
  <c r="L149" i="9"/>
  <c r="U149" i="9"/>
  <c r="P149" i="9"/>
  <c r="J149" i="9"/>
  <c r="T149" i="9"/>
  <c r="N149" i="9"/>
  <c r="I149" i="9"/>
  <c r="S153" i="9"/>
  <c r="O153" i="9"/>
  <c r="K153" i="9"/>
  <c r="A153" i="9"/>
  <c r="R153" i="9"/>
  <c r="M153" i="9"/>
  <c r="H153" i="9"/>
  <c r="V153" i="9"/>
  <c r="Q153" i="9"/>
  <c r="L153" i="9"/>
  <c r="U153" i="9"/>
  <c r="P153" i="9"/>
  <c r="J153" i="9"/>
  <c r="T153" i="9"/>
  <c r="N153" i="9"/>
  <c r="I153" i="9"/>
  <c r="S157" i="9"/>
  <c r="O157" i="9"/>
  <c r="K157" i="9"/>
  <c r="A157" i="9"/>
  <c r="R157" i="9"/>
  <c r="M157" i="9"/>
  <c r="H157" i="9"/>
  <c r="V157" i="9"/>
  <c r="Q157" i="9"/>
  <c r="L157" i="9"/>
  <c r="U157" i="9"/>
  <c r="P157" i="9"/>
  <c r="J157" i="9"/>
  <c r="T157" i="9"/>
  <c r="N157" i="9"/>
  <c r="I157" i="9"/>
  <c r="S161" i="9"/>
  <c r="O161" i="9"/>
  <c r="K161" i="9"/>
  <c r="A161" i="9"/>
  <c r="R161" i="9"/>
  <c r="M161" i="9"/>
  <c r="H161" i="9"/>
  <c r="V161" i="9"/>
  <c r="Q161" i="9"/>
  <c r="L161" i="9"/>
  <c r="U161" i="9"/>
  <c r="P161" i="9"/>
  <c r="J161" i="9"/>
  <c r="T161" i="9"/>
  <c r="N161" i="9"/>
  <c r="I161" i="9"/>
  <c r="S165" i="9"/>
  <c r="O165" i="9"/>
  <c r="K165" i="9"/>
  <c r="A165" i="9"/>
  <c r="R165" i="9"/>
  <c r="M165" i="9"/>
  <c r="H165" i="9"/>
  <c r="V165" i="9"/>
  <c r="Q165" i="9"/>
  <c r="L165" i="9"/>
  <c r="U165" i="9"/>
  <c r="P165" i="9"/>
  <c r="J165" i="9"/>
  <c r="T165" i="9"/>
  <c r="N165" i="9"/>
  <c r="I165" i="9"/>
  <c r="G1" i="1"/>
  <c r="G2" i="1"/>
  <c r="S43" i="9"/>
  <c r="O43" i="9"/>
  <c r="K43" i="9"/>
  <c r="A43" i="9"/>
  <c r="U43" i="9"/>
  <c r="Q43" i="9"/>
  <c r="M43" i="9"/>
  <c r="I43" i="9"/>
  <c r="H43" i="9"/>
  <c r="P43" i="9"/>
  <c r="S44" i="9"/>
  <c r="O44" i="9"/>
  <c r="K44" i="9"/>
  <c r="A44" i="9"/>
  <c r="U44" i="9"/>
  <c r="Q44" i="9"/>
  <c r="M44" i="9"/>
  <c r="I44" i="9"/>
  <c r="H44" i="9"/>
  <c r="P44" i="9"/>
  <c r="S45" i="9"/>
  <c r="O45" i="9"/>
  <c r="K45" i="9"/>
  <c r="A45" i="9"/>
  <c r="U45" i="9"/>
  <c r="Q45" i="9"/>
  <c r="M45" i="9"/>
  <c r="I45" i="9"/>
  <c r="H45" i="9"/>
  <c r="P45" i="9"/>
  <c r="S46" i="9"/>
  <c r="O46" i="9"/>
  <c r="K46" i="9"/>
  <c r="A46" i="9"/>
  <c r="U46" i="9"/>
  <c r="Q46" i="9"/>
  <c r="M46" i="9"/>
  <c r="I46" i="9"/>
  <c r="H46" i="9"/>
  <c r="P46" i="9"/>
  <c r="S47" i="9"/>
  <c r="O47" i="9"/>
  <c r="K47" i="9"/>
  <c r="A47" i="9"/>
  <c r="U47" i="9"/>
  <c r="Q47" i="9"/>
  <c r="M47" i="9"/>
  <c r="I47" i="9"/>
  <c r="H47" i="9"/>
  <c r="P47" i="9"/>
  <c r="S48" i="9"/>
  <c r="O48" i="9"/>
  <c r="K48" i="9"/>
  <c r="A48" i="9"/>
  <c r="U48" i="9"/>
  <c r="Q48" i="9"/>
  <c r="M48" i="9"/>
  <c r="I48" i="9"/>
  <c r="H48" i="9"/>
  <c r="P48" i="9"/>
  <c r="S49" i="9"/>
  <c r="O49" i="9"/>
  <c r="K49" i="9"/>
  <c r="A49" i="9"/>
  <c r="U49" i="9"/>
  <c r="Q49" i="9"/>
  <c r="M49" i="9"/>
  <c r="I49" i="9"/>
  <c r="H49" i="9"/>
  <c r="P49" i="9"/>
  <c r="S50" i="9"/>
  <c r="O50" i="9"/>
  <c r="K50" i="9"/>
  <c r="A50" i="9"/>
  <c r="V50" i="9"/>
  <c r="R50" i="9"/>
  <c r="N50" i="9"/>
  <c r="U50" i="9"/>
  <c r="Q50" i="9"/>
  <c r="M50" i="9"/>
  <c r="I50" i="9"/>
  <c r="H50" i="9"/>
  <c r="T50" i="9"/>
  <c r="S112" i="9"/>
  <c r="O112" i="9"/>
  <c r="K112" i="9"/>
  <c r="A112" i="9"/>
  <c r="U112" i="9"/>
  <c r="P112" i="9"/>
  <c r="J112" i="9"/>
  <c r="T112" i="9"/>
  <c r="N112" i="9"/>
  <c r="I112" i="9"/>
  <c r="R112" i="9"/>
  <c r="M112" i="9"/>
  <c r="H112" i="9"/>
  <c r="V112" i="9"/>
  <c r="Q112" i="9"/>
  <c r="L112" i="9"/>
  <c r="S116" i="9"/>
  <c r="O116" i="9"/>
  <c r="K116" i="9"/>
  <c r="A116" i="9"/>
  <c r="U116" i="9"/>
  <c r="P116" i="9"/>
  <c r="J116" i="9"/>
  <c r="T116" i="9"/>
  <c r="N116" i="9"/>
  <c r="I116" i="9"/>
  <c r="R116" i="9"/>
  <c r="M116" i="9"/>
  <c r="H116" i="9"/>
  <c r="V116" i="9"/>
  <c r="Q116" i="9"/>
  <c r="L116" i="9"/>
  <c r="S120" i="9"/>
  <c r="O120" i="9"/>
  <c r="K120" i="9"/>
  <c r="A120" i="9"/>
  <c r="U120" i="9"/>
  <c r="P120" i="9"/>
  <c r="J120" i="9"/>
  <c r="T120" i="9"/>
  <c r="N120" i="9"/>
  <c r="I120" i="9"/>
  <c r="R120" i="9"/>
  <c r="M120" i="9"/>
  <c r="H120" i="9"/>
  <c r="V120" i="9"/>
  <c r="Q120" i="9"/>
  <c r="L120" i="9"/>
  <c r="S124" i="9"/>
  <c r="O124" i="9"/>
  <c r="K124" i="9"/>
  <c r="A124" i="9"/>
  <c r="U124" i="9"/>
  <c r="P124" i="9"/>
  <c r="J124" i="9"/>
  <c r="T124" i="9"/>
  <c r="N124" i="9"/>
  <c r="I124" i="9"/>
  <c r="R124" i="9"/>
  <c r="M124" i="9"/>
  <c r="H124" i="9"/>
  <c r="V124" i="9"/>
  <c r="Q124" i="9"/>
  <c r="L124" i="9"/>
  <c r="S128" i="9"/>
  <c r="O128" i="9"/>
  <c r="K128" i="9"/>
  <c r="A128" i="9"/>
  <c r="U128" i="9"/>
  <c r="P128" i="9"/>
  <c r="J128" i="9"/>
  <c r="T128" i="9"/>
  <c r="N128" i="9"/>
  <c r="I128" i="9"/>
  <c r="R128" i="9"/>
  <c r="M128" i="9"/>
  <c r="H128" i="9"/>
  <c r="V128" i="9"/>
  <c r="Q128" i="9"/>
  <c r="L128" i="9"/>
  <c r="S132" i="9"/>
  <c r="O132" i="9"/>
  <c r="K132" i="9"/>
  <c r="A132" i="9"/>
  <c r="U132" i="9"/>
  <c r="P132" i="9"/>
  <c r="J132" i="9"/>
  <c r="T132" i="9"/>
  <c r="N132" i="9"/>
  <c r="I132" i="9"/>
  <c r="R132" i="9"/>
  <c r="M132" i="9"/>
  <c r="H132" i="9"/>
  <c r="V132" i="9"/>
  <c r="Q132" i="9"/>
  <c r="L132" i="9"/>
  <c r="S136" i="9"/>
  <c r="O136" i="9"/>
  <c r="K136" i="9"/>
  <c r="A136" i="9"/>
  <c r="U136" i="9"/>
  <c r="P136" i="9"/>
  <c r="J136" i="9"/>
  <c r="T136" i="9"/>
  <c r="N136" i="9"/>
  <c r="I136" i="9"/>
  <c r="R136" i="9"/>
  <c r="M136" i="9"/>
  <c r="H136" i="9"/>
  <c r="V136" i="9"/>
  <c r="Q136" i="9"/>
  <c r="L136" i="9"/>
  <c r="S140" i="9"/>
  <c r="O140" i="9"/>
  <c r="K140" i="9"/>
  <c r="A140" i="9"/>
  <c r="U140" i="9"/>
  <c r="P140" i="9"/>
  <c r="J140" i="9"/>
  <c r="T140" i="9"/>
  <c r="N140" i="9"/>
  <c r="I140" i="9"/>
  <c r="R140" i="9"/>
  <c r="M140" i="9"/>
  <c r="H140" i="9"/>
  <c r="V140" i="9"/>
  <c r="Q140" i="9"/>
  <c r="L140" i="9"/>
  <c r="S144" i="9"/>
  <c r="O144" i="9"/>
  <c r="K144" i="9"/>
  <c r="A144" i="9"/>
  <c r="U144" i="9"/>
  <c r="P144" i="9"/>
  <c r="J144" i="9"/>
  <c r="T144" i="9"/>
  <c r="N144" i="9"/>
  <c r="I144" i="9"/>
  <c r="R144" i="9"/>
  <c r="M144" i="9"/>
  <c r="H144" i="9"/>
  <c r="V144" i="9"/>
  <c r="Q144" i="9"/>
  <c r="L144" i="9"/>
  <c r="S148" i="9"/>
  <c r="O148" i="9"/>
  <c r="K148" i="9"/>
  <c r="A148" i="9"/>
  <c r="U148" i="9"/>
  <c r="P148" i="9"/>
  <c r="J148" i="9"/>
  <c r="T148" i="9"/>
  <c r="N148" i="9"/>
  <c r="I148" i="9"/>
  <c r="R148" i="9"/>
  <c r="M148" i="9"/>
  <c r="H148" i="9"/>
  <c r="V148" i="9"/>
  <c r="Q148" i="9"/>
  <c r="L148" i="9"/>
  <c r="S152" i="9"/>
  <c r="O152" i="9"/>
  <c r="K152" i="9"/>
  <c r="A152" i="9"/>
  <c r="U152" i="9"/>
  <c r="P152" i="9"/>
  <c r="J152" i="9"/>
  <c r="T152" i="9"/>
  <c r="N152" i="9"/>
  <c r="I152" i="9"/>
  <c r="R152" i="9"/>
  <c r="M152" i="9"/>
  <c r="H152" i="9"/>
  <c r="V152" i="9"/>
  <c r="Q152" i="9"/>
  <c r="L152" i="9"/>
  <c r="S156" i="9"/>
  <c r="O156" i="9"/>
  <c r="K156" i="9"/>
  <c r="A156" i="9"/>
  <c r="U156" i="9"/>
  <c r="P156" i="9"/>
  <c r="J156" i="9"/>
  <c r="T156" i="9"/>
  <c r="N156" i="9"/>
  <c r="I156" i="9"/>
  <c r="R156" i="9"/>
  <c r="M156" i="9"/>
  <c r="H156" i="9"/>
  <c r="V156" i="9"/>
  <c r="Q156" i="9"/>
  <c r="L156" i="9"/>
  <c r="S160" i="9"/>
  <c r="O160" i="9"/>
  <c r="K160" i="9"/>
  <c r="A160" i="9"/>
  <c r="U160" i="9"/>
  <c r="P160" i="9"/>
  <c r="J160" i="9"/>
  <c r="T160" i="9"/>
  <c r="N160" i="9"/>
  <c r="I160" i="9"/>
  <c r="R160" i="9"/>
  <c r="M160" i="9"/>
  <c r="H160" i="9"/>
  <c r="V160" i="9"/>
  <c r="Q160" i="9"/>
  <c r="L160" i="9"/>
  <c r="S164" i="9"/>
  <c r="O164" i="9"/>
  <c r="K164" i="9"/>
  <c r="A164" i="9"/>
  <c r="U164" i="9"/>
  <c r="P164" i="9"/>
  <c r="J164" i="9"/>
  <c r="T164" i="9"/>
  <c r="N164" i="9"/>
  <c r="I164" i="9"/>
  <c r="R164" i="9"/>
  <c r="M164" i="9"/>
  <c r="H164" i="9"/>
  <c r="V164" i="9"/>
  <c r="Q164" i="9"/>
  <c r="L164" i="9"/>
  <c r="S51" i="9"/>
  <c r="O51" i="9"/>
  <c r="K51" i="9"/>
  <c r="A51" i="9"/>
  <c r="V51" i="9"/>
  <c r="R51" i="9"/>
  <c r="N51" i="9"/>
  <c r="J51" i="9"/>
  <c r="U51" i="9"/>
  <c r="Q51" i="9"/>
  <c r="M51" i="9"/>
  <c r="I51" i="9"/>
  <c r="H51" i="9"/>
  <c r="S52" i="9"/>
  <c r="O52" i="9"/>
  <c r="K52" i="9"/>
  <c r="A52" i="9"/>
  <c r="V52" i="9"/>
  <c r="R52" i="9"/>
  <c r="N52" i="9"/>
  <c r="J52" i="9"/>
  <c r="U52" i="9"/>
  <c r="Q52" i="9"/>
  <c r="M52" i="9"/>
  <c r="I52" i="9"/>
  <c r="H52" i="9"/>
  <c r="S53" i="9"/>
  <c r="O53" i="9"/>
  <c r="K53" i="9"/>
  <c r="A53" i="9"/>
  <c r="V53" i="9"/>
  <c r="R53" i="9"/>
  <c r="N53" i="9"/>
  <c r="J53" i="9"/>
  <c r="U53" i="9"/>
  <c r="Q53" i="9"/>
  <c r="M53" i="9"/>
  <c r="I53" i="9"/>
  <c r="H53" i="9"/>
  <c r="S54" i="9"/>
  <c r="O54" i="9"/>
  <c r="K54" i="9"/>
  <c r="A54" i="9"/>
  <c r="V54" i="9"/>
  <c r="R54" i="9"/>
  <c r="N54" i="9"/>
  <c r="J54" i="9"/>
  <c r="U54" i="9"/>
  <c r="Q54" i="9"/>
  <c r="M54" i="9"/>
  <c r="I54" i="9"/>
  <c r="H54" i="9"/>
  <c r="S55" i="9"/>
  <c r="O55" i="9"/>
  <c r="K55" i="9"/>
  <c r="A55" i="9"/>
  <c r="V55" i="9"/>
  <c r="R55" i="9"/>
  <c r="N55" i="9"/>
  <c r="J55" i="9"/>
  <c r="U55" i="9"/>
  <c r="Q55" i="9"/>
  <c r="M55" i="9"/>
  <c r="I55" i="9"/>
  <c r="H55" i="9"/>
  <c r="S56" i="9"/>
  <c r="O56" i="9"/>
  <c r="K56" i="9"/>
  <c r="A56" i="9"/>
  <c r="V56" i="9"/>
  <c r="R56" i="9"/>
  <c r="N56" i="9"/>
  <c r="J56" i="9"/>
  <c r="U56" i="9"/>
  <c r="Q56" i="9"/>
  <c r="M56" i="9"/>
  <c r="I56" i="9"/>
  <c r="H56" i="9"/>
  <c r="S57" i="9"/>
  <c r="O57" i="9"/>
  <c r="K57" i="9"/>
  <c r="A57" i="9"/>
  <c r="V57" i="9"/>
  <c r="R57" i="9"/>
  <c r="N57" i="9"/>
  <c r="J57" i="9"/>
  <c r="U57" i="9"/>
  <c r="Q57" i="9"/>
  <c r="M57" i="9"/>
  <c r="I57" i="9"/>
  <c r="H57" i="9"/>
  <c r="S58" i="9"/>
  <c r="O58" i="9"/>
  <c r="K58" i="9"/>
  <c r="A58" i="9"/>
  <c r="V58" i="9"/>
  <c r="R58" i="9"/>
  <c r="N58" i="9"/>
  <c r="J58" i="9"/>
  <c r="U58" i="9"/>
  <c r="Q58" i="9"/>
  <c r="M58" i="9"/>
  <c r="I58" i="9"/>
  <c r="H58" i="9"/>
  <c r="S59" i="9"/>
  <c r="O59" i="9"/>
  <c r="K59" i="9"/>
  <c r="A59" i="9"/>
  <c r="V59" i="9"/>
  <c r="R59" i="9"/>
  <c r="N59" i="9"/>
  <c r="J59" i="9"/>
  <c r="U59" i="9"/>
  <c r="Q59" i="9"/>
  <c r="M59" i="9"/>
  <c r="I59" i="9"/>
  <c r="H59" i="9"/>
  <c r="S60" i="9"/>
  <c r="O60" i="9"/>
  <c r="K60" i="9"/>
  <c r="A60" i="9"/>
  <c r="V60" i="9"/>
  <c r="R60" i="9"/>
  <c r="N60" i="9"/>
  <c r="J60" i="9"/>
  <c r="U60" i="9"/>
  <c r="Q60" i="9"/>
  <c r="M60" i="9"/>
  <c r="I60" i="9"/>
  <c r="H60" i="9"/>
  <c r="S61" i="9"/>
  <c r="O61" i="9"/>
  <c r="K61" i="9"/>
  <c r="A61" i="9"/>
  <c r="V61" i="9"/>
  <c r="R61" i="9"/>
  <c r="N61" i="9"/>
  <c r="J61" i="9"/>
  <c r="U61" i="9"/>
  <c r="Q61" i="9"/>
  <c r="M61" i="9"/>
  <c r="I61" i="9"/>
  <c r="H61" i="9"/>
  <c r="S62" i="9"/>
  <c r="O62" i="9"/>
  <c r="K62" i="9"/>
  <c r="A62" i="9"/>
  <c r="V62" i="9"/>
  <c r="R62" i="9"/>
  <c r="N62" i="9"/>
  <c r="J62" i="9"/>
  <c r="U62" i="9"/>
  <c r="Q62" i="9"/>
  <c r="M62" i="9"/>
  <c r="I62" i="9"/>
  <c r="H62" i="9"/>
  <c r="S63" i="9"/>
  <c r="O63" i="9"/>
  <c r="K63" i="9"/>
  <c r="A63" i="9"/>
  <c r="V63" i="9"/>
  <c r="R63" i="9"/>
  <c r="N63" i="9"/>
  <c r="J63" i="9"/>
  <c r="U63" i="9"/>
  <c r="Q63" i="9"/>
  <c r="M63" i="9"/>
  <c r="I63" i="9"/>
  <c r="H63" i="9"/>
  <c r="S64" i="9"/>
  <c r="O64" i="9"/>
  <c r="K64" i="9"/>
  <c r="A64" i="9"/>
  <c r="V64" i="9"/>
  <c r="R64" i="9"/>
  <c r="N64" i="9"/>
  <c r="J64" i="9"/>
  <c r="U64" i="9"/>
  <c r="Q64" i="9"/>
  <c r="M64" i="9"/>
  <c r="I64" i="9"/>
  <c r="H64" i="9"/>
  <c r="S65" i="9"/>
  <c r="O65" i="9"/>
  <c r="K65" i="9"/>
  <c r="A65" i="9"/>
  <c r="V65" i="9"/>
  <c r="R65" i="9"/>
  <c r="N65" i="9"/>
  <c r="J65" i="9"/>
  <c r="U65" i="9"/>
  <c r="Q65" i="9"/>
  <c r="M65" i="9"/>
  <c r="I65" i="9"/>
  <c r="H65" i="9"/>
  <c r="S66" i="9"/>
  <c r="O66" i="9"/>
  <c r="K66" i="9"/>
  <c r="A66" i="9"/>
  <c r="V66" i="9"/>
  <c r="R66" i="9"/>
  <c r="N66" i="9"/>
  <c r="J66" i="9"/>
  <c r="U66" i="9"/>
  <c r="Q66" i="9"/>
  <c r="M66" i="9"/>
  <c r="I66" i="9"/>
  <c r="H66" i="9"/>
  <c r="S67" i="9"/>
  <c r="O67" i="9"/>
  <c r="K67" i="9"/>
  <c r="A67" i="9"/>
  <c r="V67" i="9"/>
  <c r="R67" i="9"/>
  <c r="N67" i="9"/>
  <c r="J67" i="9"/>
  <c r="U67" i="9"/>
  <c r="Q67" i="9"/>
  <c r="M67" i="9"/>
  <c r="I67" i="9"/>
  <c r="H67" i="9"/>
  <c r="S68" i="9"/>
  <c r="O68" i="9"/>
  <c r="K68" i="9"/>
  <c r="A68" i="9"/>
  <c r="V68" i="9"/>
  <c r="R68" i="9"/>
  <c r="N68" i="9"/>
  <c r="J68" i="9"/>
  <c r="U68" i="9"/>
  <c r="Q68" i="9"/>
  <c r="M68" i="9"/>
  <c r="I68" i="9"/>
  <c r="H68" i="9"/>
  <c r="S69" i="9"/>
  <c r="O69" i="9"/>
  <c r="K69" i="9"/>
  <c r="A69" i="9"/>
  <c r="V69" i="9"/>
  <c r="R69" i="9"/>
  <c r="N69" i="9"/>
  <c r="J69" i="9"/>
  <c r="U69" i="9"/>
  <c r="Q69" i="9"/>
  <c r="M69" i="9"/>
  <c r="I69" i="9"/>
  <c r="H69" i="9"/>
  <c r="S70" i="9"/>
  <c r="O70" i="9"/>
  <c r="K70" i="9"/>
  <c r="A70" i="9"/>
  <c r="V70" i="9"/>
  <c r="R70" i="9"/>
  <c r="N70" i="9"/>
  <c r="J70" i="9"/>
  <c r="U70" i="9"/>
  <c r="Q70" i="9"/>
  <c r="M70" i="9"/>
  <c r="I70" i="9"/>
  <c r="H70" i="9"/>
  <c r="S71" i="9"/>
  <c r="O71" i="9"/>
  <c r="K71" i="9"/>
  <c r="A71" i="9"/>
  <c r="V71" i="9"/>
  <c r="R71" i="9"/>
  <c r="N71" i="9"/>
  <c r="J71" i="9"/>
  <c r="U71" i="9"/>
  <c r="Q71" i="9"/>
  <c r="M71" i="9"/>
  <c r="I71" i="9"/>
  <c r="H71" i="9"/>
  <c r="S72" i="9"/>
  <c r="O72" i="9"/>
  <c r="K72" i="9"/>
  <c r="A72" i="9"/>
  <c r="V72" i="9"/>
  <c r="R72" i="9"/>
  <c r="N72" i="9"/>
  <c r="J72" i="9"/>
  <c r="U72" i="9"/>
  <c r="Q72" i="9"/>
  <c r="M72" i="9"/>
  <c r="I72" i="9"/>
  <c r="H72" i="9"/>
  <c r="S73" i="9"/>
  <c r="O73" i="9"/>
  <c r="K73" i="9"/>
  <c r="A73" i="9"/>
  <c r="V73" i="9"/>
  <c r="R73" i="9"/>
  <c r="N73" i="9"/>
  <c r="J73" i="9"/>
  <c r="U73" i="9"/>
  <c r="Q73" i="9"/>
  <c r="M73" i="9"/>
  <c r="I73" i="9"/>
  <c r="H73" i="9"/>
  <c r="S74" i="9"/>
  <c r="O74" i="9"/>
  <c r="K74" i="9"/>
  <c r="A74" i="9"/>
  <c r="V74" i="9"/>
  <c r="R74" i="9"/>
  <c r="N74" i="9"/>
  <c r="J74" i="9"/>
  <c r="U74" i="9"/>
  <c r="Q74" i="9"/>
  <c r="M74" i="9"/>
  <c r="I74" i="9"/>
  <c r="H74" i="9"/>
  <c r="S75" i="9"/>
  <c r="O75" i="9"/>
  <c r="K75" i="9"/>
  <c r="A75" i="9"/>
  <c r="V75" i="9"/>
  <c r="R75" i="9"/>
  <c r="N75" i="9"/>
  <c r="J75" i="9"/>
  <c r="U75" i="9"/>
  <c r="Q75" i="9"/>
  <c r="M75" i="9"/>
  <c r="I75" i="9"/>
  <c r="H75" i="9"/>
  <c r="S76" i="9"/>
  <c r="O76" i="9"/>
  <c r="K76" i="9"/>
  <c r="A76" i="9"/>
  <c r="V76" i="9"/>
  <c r="R76" i="9"/>
  <c r="N76" i="9"/>
  <c r="J76" i="9"/>
  <c r="U76" i="9"/>
  <c r="Q76" i="9"/>
  <c r="M76" i="9"/>
  <c r="I76" i="9"/>
  <c r="T76" i="9"/>
  <c r="P76" i="9"/>
  <c r="L76" i="9"/>
  <c r="H76" i="9"/>
  <c r="S111" i="9"/>
  <c r="O111" i="9"/>
  <c r="K111" i="9"/>
  <c r="A111" i="9"/>
  <c r="R111" i="9"/>
  <c r="M111" i="9"/>
  <c r="H111" i="9"/>
  <c r="V111" i="9"/>
  <c r="Q111" i="9"/>
  <c r="L111" i="9"/>
  <c r="U111" i="9"/>
  <c r="P111" i="9"/>
  <c r="J111" i="9"/>
  <c r="T111" i="9"/>
  <c r="N111" i="9"/>
  <c r="I111" i="9"/>
  <c r="S115" i="9"/>
  <c r="O115" i="9"/>
  <c r="K115" i="9"/>
  <c r="A115" i="9"/>
  <c r="R115" i="9"/>
  <c r="M115" i="9"/>
  <c r="H115" i="9"/>
  <c r="V115" i="9"/>
  <c r="Q115" i="9"/>
  <c r="L115" i="9"/>
  <c r="U115" i="9"/>
  <c r="P115" i="9"/>
  <c r="J115" i="9"/>
  <c r="T115" i="9"/>
  <c r="N115" i="9"/>
  <c r="I115" i="9"/>
  <c r="S119" i="9"/>
  <c r="O119" i="9"/>
  <c r="K119" i="9"/>
  <c r="A119" i="9"/>
  <c r="R119" i="9"/>
  <c r="M119" i="9"/>
  <c r="H119" i="9"/>
  <c r="V119" i="9"/>
  <c r="Q119" i="9"/>
  <c r="L119" i="9"/>
  <c r="U119" i="9"/>
  <c r="P119" i="9"/>
  <c r="J119" i="9"/>
  <c r="T119" i="9"/>
  <c r="N119" i="9"/>
  <c r="I119" i="9"/>
  <c r="S123" i="9"/>
  <c r="O123" i="9"/>
  <c r="K123" i="9"/>
  <c r="A123" i="9"/>
  <c r="R123" i="9"/>
  <c r="M123" i="9"/>
  <c r="H123" i="9"/>
  <c r="V123" i="9"/>
  <c r="Q123" i="9"/>
  <c r="L123" i="9"/>
  <c r="U123" i="9"/>
  <c r="P123" i="9"/>
  <c r="J123" i="9"/>
  <c r="T123" i="9"/>
  <c r="N123" i="9"/>
  <c r="I123" i="9"/>
  <c r="S127" i="9"/>
  <c r="O127" i="9"/>
  <c r="K127" i="9"/>
  <c r="A127" i="9"/>
  <c r="R127" i="9"/>
  <c r="M127" i="9"/>
  <c r="H127" i="9"/>
  <c r="V127" i="9"/>
  <c r="Q127" i="9"/>
  <c r="L127" i="9"/>
  <c r="U127" i="9"/>
  <c r="P127" i="9"/>
  <c r="J127" i="9"/>
  <c r="T127" i="9"/>
  <c r="N127" i="9"/>
  <c r="I127" i="9"/>
  <c r="S131" i="9"/>
  <c r="O131" i="9"/>
  <c r="K131" i="9"/>
  <c r="A131" i="9"/>
  <c r="R131" i="9"/>
  <c r="M131" i="9"/>
  <c r="H131" i="9"/>
  <c r="V131" i="9"/>
  <c r="Q131" i="9"/>
  <c r="L131" i="9"/>
  <c r="U131" i="9"/>
  <c r="P131" i="9"/>
  <c r="J131" i="9"/>
  <c r="T131" i="9"/>
  <c r="N131" i="9"/>
  <c r="I131" i="9"/>
  <c r="S135" i="9"/>
  <c r="O135" i="9"/>
  <c r="K135" i="9"/>
  <c r="A135" i="9"/>
  <c r="R135" i="9"/>
  <c r="M135" i="9"/>
  <c r="H135" i="9"/>
  <c r="V135" i="9"/>
  <c r="Q135" i="9"/>
  <c r="L135" i="9"/>
  <c r="U135" i="9"/>
  <c r="P135" i="9"/>
  <c r="J135" i="9"/>
  <c r="T135" i="9"/>
  <c r="N135" i="9"/>
  <c r="I135" i="9"/>
  <c r="S139" i="9"/>
  <c r="O139" i="9"/>
  <c r="K139" i="9"/>
  <c r="A139" i="9"/>
  <c r="R139" i="9"/>
  <c r="M139" i="9"/>
  <c r="H139" i="9"/>
  <c r="V139" i="9"/>
  <c r="Q139" i="9"/>
  <c r="L139" i="9"/>
  <c r="U139" i="9"/>
  <c r="P139" i="9"/>
  <c r="J139" i="9"/>
  <c r="T139" i="9"/>
  <c r="N139" i="9"/>
  <c r="I139" i="9"/>
  <c r="S143" i="9"/>
  <c r="O143" i="9"/>
  <c r="K143" i="9"/>
  <c r="A143" i="9"/>
  <c r="R143" i="9"/>
  <c r="M143" i="9"/>
  <c r="H143" i="9"/>
  <c r="V143" i="9"/>
  <c r="Q143" i="9"/>
  <c r="L143" i="9"/>
  <c r="U143" i="9"/>
  <c r="P143" i="9"/>
  <c r="J143" i="9"/>
  <c r="T143" i="9"/>
  <c r="N143" i="9"/>
  <c r="I143" i="9"/>
  <c r="S147" i="9"/>
  <c r="O147" i="9"/>
  <c r="K147" i="9"/>
  <c r="A147" i="9"/>
  <c r="R147" i="9"/>
  <c r="M147" i="9"/>
  <c r="H147" i="9"/>
  <c r="V147" i="9"/>
  <c r="Q147" i="9"/>
  <c r="L147" i="9"/>
  <c r="U147" i="9"/>
  <c r="P147" i="9"/>
  <c r="J147" i="9"/>
  <c r="T147" i="9"/>
  <c r="N147" i="9"/>
  <c r="I147" i="9"/>
  <c r="S151" i="9"/>
  <c r="O151" i="9"/>
  <c r="K151" i="9"/>
  <c r="A151" i="9"/>
  <c r="R151" i="9"/>
  <c r="M151" i="9"/>
  <c r="H151" i="9"/>
  <c r="V151" i="9"/>
  <c r="Q151" i="9"/>
  <c r="L151" i="9"/>
  <c r="U151" i="9"/>
  <c r="P151" i="9"/>
  <c r="J151" i="9"/>
  <c r="T151" i="9"/>
  <c r="N151" i="9"/>
  <c r="I151" i="9"/>
  <c r="S155" i="9"/>
  <c r="O155" i="9"/>
  <c r="K155" i="9"/>
  <c r="A155" i="9"/>
  <c r="R155" i="9"/>
  <c r="M155" i="9"/>
  <c r="H155" i="9"/>
  <c r="V155" i="9"/>
  <c r="Q155" i="9"/>
  <c r="L155" i="9"/>
  <c r="U155" i="9"/>
  <c r="P155" i="9"/>
  <c r="J155" i="9"/>
  <c r="T155" i="9"/>
  <c r="N155" i="9"/>
  <c r="I155" i="9"/>
  <c r="S159" i="9"/>
  <c r="O159" i="9"/>
  <c r="K159" i="9"/>
  <c r="A159" i="9"/>
  <c r="R159" i="9"/>
  <c r="M159" i="9"/>
  <c r="H159" i="9"/>
  <c r="V159" i="9"/>
  <c r="Q159" i="9"/>
  <c r="L159" i="9"/>
  <c r="U159" i="9"/>
  <c r="P159" i="9"/>
  <c r="J159" i="9"/>
  <c r="T159" i="9"/>
  <c r="N159" i="9"/>
  <c r="I159" i="9"/>
  <c r="S163" i="9"/>
  <c r="O163" i="9"/>
  <c r="K163" i="9"/>
  <c r="A163" i="9"/>
  <c r="R163" i="9"/>
  <c r="M163" i="9"/>
  <c r="H163" i="9"/>
  <c r="V163" i="9"/>
  <c r="Q163" i="9"/>
  <c r="L163" i="9"/>
  <c r="U163" i="9"/>
  <c r="P163" i="9"/>
  <c r="J163" i="9"/>
  <c r="T163" i="9"/>
  <c r="N163" i="9"/>
  <c r="I163" i="9"/>
  <c r="U167" i="9"/>
  <c r="Q167" i="9"/>
  <c r="M167" i="9"/>
  <c r="V167" i="9"/>
  <c r="P167" i="9"/>
  <c r="K167" i="9"/>
  <c r="A167" i="9"/>
  <c r="T167" i="9"/>
  <c r="N167" i="9"/>
  <c r="H167" i="9"/>
  <c r="S167" i="9"/>
  <c r="L167" i="9"/>
  <c r="R167" i="9"/>
  <c r="J167" i="9"/>
  <c r="O167" i="9"/>
  <c r="I167" i="9"/>
  <c r="L43" i="9"/>
  <c r="T43" i="9"/>
  <c r="L44" i="9"/>
  <c r="T44" i="9"/>
  <c r="L45" i="9"/>
  <c r="T45" i="9"/>
  <c r="L46" i="9"/>
  <c r="T46" i="9"/>
  <c r="L47" i="9"/>
  <c r="T47" i="9"/>
  <c r="L48" i="9"/>
  <c r="T48" i="9"/>
  <c r="L49" i="9"/>
  <c r="T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S114" i="9"/>
  <c r="O114" i="9"/>
  <c r="K114" i="9"/>
  <c r="A114" i="9"/>
  <c r="U114" i="9"/>
  <c r="P114" i="9"/>
  <c r="J114" i="9"/>
  <c r="T114" i="9"/>
  <c r="N114" i="9"/>
  <c r="I114" i="9"/>
  <c r="R114" i="9"/>
  <c r="M114" i="9"/>
  <c r="H114" i="9"/>
  <c r="V114" i="9"/>
  <c r="Q114" i="9"/>
  <c r="L114" i="9"/>
  <c r="S118" i="9"/>
  <c r="O118" i="9"/>
  <c r="K118" i="9"/>
  <c r="A118" i="9"/>
  <c r="U118" i="9"/>
  <c r="P118" i="9"/>
  <c r="J118" i="9"/>
  <c r="T118" i="9"/>
  <c r="N118" i="9"/>
  <c r="I118" i="9"/>
  <c r="R118" i="9"/>
  <c r="M118" i="9"/>
  <c r="H118" i="9"/>
  <c r="V118" i="9"/>
  <c r="Q118" i="9"/>
  <c r="L118" i="9"/>
  <c r="S122" i="9"/>
  <c r="O122" i="9"/>
  <c r="K122" i="9"/>
  <c r="A122" i="9"/>
  <c r="U122" i="9"/>
  <c r="P122" i="9"/>
  <c r="J122" i="9"/>
  <c r="T122" i="9"/>
  <c r="N122" i="9"/>
  <c r="I122" i="9"/>
  <c r="R122" i="9"/>
  <c r="M122" i="9"/>
  <c r="H122" i="9"/>
  <c r="V122" i="9"/>
  <c r="Q122" i="9"/>
  <c r="L122" i="9"/>
  <c r="S126" i="9"/>
  <c r="O126" i="9"/>
  <c r="K126" i="9"/>
  <c r="A126" i="9"/>
  <c r="U126" i="9"/>
  <c r="P126" i="9"/>
  <c r="J126" i="9"/>
  <c r="T126" i="9"/>
  <c r="N126" i="9"/>
  <c r="I126" i="9"/>
  <c r="R126" i="9"/>
  <c r="M126" i="9"/>
  <c r="H126" i="9"/>
  <c r="V126" i="9"/>
  <c r="Q126" i="9"/>
  <c r="L126" i="9"/>
  <c r="S130" i="9"/>
  <c r="O130" i="9"/>
  <c r="K130" i="9"/>
  <c r="A130" i="9"/>
  <c r="U130" i="9"/>
  <c r="P130" i="9"/>
  <c r="J130" i="9"/>
  <c r="T130" i="9"/>
  <c r="N130" i="9"/>
  <c r="I130" i="9"/>
  <c r="R130" i="9"/>
  <c r="M130" i="9"/>
  <c r="H130" i="9"/>
  <c r="V130" i="9"/>
  <c r="Q130" i="9"/>
  <c r="L130" i="9"/>
  <c r="S134" i="9"/>
  <c r="O134" i="9"/>
  <c r="K134" i="9"/>
  <c r="A134" i="9"/>
  <c r="U134" i="9"/>
  <c r="P134" i="9"/>
  <c r="J134" i="9"/>
  <c r="T134" i="9"/>
  <c r="N134" i="9"/>
  <c r="I134" i="9"/>
  <c r="R134" i="9"/>
  <c r="M134" i="9"/>
  <c r="H134" i="9"/>
  <c r="V134" i="9"/>
  <c r="Q134" i="9"/>
  <c r="L134" i="9"/>
  <c r="S138" i="9"/>
  <c r="O138" i="9"/>
  <c r="K138" i="9"/>
  <c r="A138" i="9"/>
  <c r="U138" i="9"/>
  <c r="P138" i="9"/>
  <c r="J138" i="9"/>
  <c r="T138" i="9"/>
  <c r="N138" i="9"/>
  <c r="I138" i="9"/>
  <c r="R138" i="9"/>
  <c r="M138" i="9"/>
  <c r="H138" i="9"/>
  <c r="V138" i="9"/>
  <c r="Q138" i="9"/>
  <c r="L138" i="9"/>
  <c r="S142" i="9"/>
  <c r="O142" i="9"/>
  <c r="K142" i="9"/>
  <c r="A142" i="9"/>
  <c r="U142" i="9"/>
  <c r="P142" i="9"/>
  <c r="J142" i="9"/>
  <c r="T142" i="9"/>
  <c r="N142" i="9"/>
  <c r="I142" i="9"/>
  <c r="R142" i="9"/>
  <c r="M142" i="9"/>
  <c r="H142" i="9"/>
  <c r="V142" i="9"/>
  <c r="Q142" i="9"/>
  <c r="L142" i="9"/>
  <c r="S146" i="9"/>
  <c r="O146" i="9"/>
  <c r="K146" i="9"/>
  <c r="A146" i="9"/>
  <c r="U146" i="9"/>
  <c r="P146" i="9"/>
  <c r="J146" i="9"/>
  <c r="T146" i="9"/>
  <c r="N146" i="9"/>
  <c r="I146" i="9"/>
  <c r="R146" i="9"/>
  <c r="M146" i="9"/>
  <c r="H146" i="9"/>
  <c r="V146" i="9"/>
  <c r="Q146" i="9"/>
  <c r="L146" i="9"/>
  <c r="S150" i="9"/>
  <c r="O150" i="9"/>
  <c r="K150" i="9"/>
  <c r="A150" i="9"/>
  <c r="U150" i="9"/>
  <c r="P150" i="9"/>
  <c r="J150" i="9"/>
  <c r="T150" i="9"/>
  <c r="N150" i="9"/>
  <c r="I150" i="9"/>
  <c r="R150" i="9"/>
  <c r="M150" i="9"/>
  <c r="H150" i="9"/>
  <c r="V150" i="9"/>
  <c r="Q150" i="9"/>
  <c r="L150" i="9"/>
  <c r="S154" i="9"/>
  <c r="O154" i="9"/>
  <c r="K154" i="9"/>
  <c r="A154" i="9"/>
  <c r="U154" i="9"/>
  <c r="P154" i="9"/>
  <c r="J154" i="9"/>
  <c r="T154" i="9"/>
  <c r="N154" i="9"/>
  <c r="I154" i="9"/>
  <c r="R154" i="9"/>
  <c r="M154" i="9"/>
  <c r="H154" i="9"/>
  <c r="V154" i="9"/>
  <c r="Q154" i="9"/>
  <c r="L154" i="9"/>
  <c r="S158" i="9"/>
  <c r="O158" i="9"/>
  <c r="K158" i="9"/>
  <c r="A158" i="9"/>
  <c r="U158" i="9"/>
  <c r="P158" i="9"/>
  <c r="J158" i="9"/>
  <c r="T158" i="9"/>
  <c r="N158" i="9"/>
  <c r="I158" i="9"/>
  <c r="R158" i="9"/>
  <c r="M158" i="9"/>
  <c r="H158" i="9"/>
  <c r="V158" i="9"/>
  <c r="Q158" i="9"/>
  <c r="L158" i="9"/>
  <c r="S162" i="9"/>
  <c r="O162" i="9"/>
  <c r="K162" i="9"/>
  <c r="A162" i="9"/>
  <c r="U162" i="9"/>
  <c r="P162" i="9"/>
  <c r="J162" i="9"/>
  <c r="T162" i="9"/>
  <c r="N162" i="9"/>
  <c r="I162" i="9"/>
  <c r="R162" i="9"/>
  <c r="M162" i="9"/>
  <c r="H162" i="9"/>
  <c r="V162" i="9"/>
  <c r="Q162" i="9"/>
  <c r="L162" i="9"/>
  <c r="S166" i="9"/>
  <c r="O166" i="9"/>
  <c r="K166" i="9"/>
  <c r="A166" i="9"/>
  <c r="U166" i="9"/>
  <c r="P166" i="9"/>
  <c r="J166" i="9"/>
  <c r="T166" i="9"/>
  <c r="N166" i="9"/>
  <c r="I166" i="9"/>
  <c r="R166" i="9"/>
  <c r="M166" i="9"/>
  <c r="H166" i="9"/>
  <c r="V166" i="9"/>
  <c r="Q166" i="9"/>
  <c r="L166" i="9"/>
  <c r="H77" i="9"/>
  <c r="L77" i="9"/>
  <c r="P77" i="9"/>
  <c r="T77" i="9"/>
  <c r="H78" i="9"/>
  <c r="L78" i="9"/>
  <c r="P78" i="9"/>
  <c r="T78" i="9"/>
  <c r="H79" i="9"/>
  <c r="L79" i="9"/>
  <c r="P79" i="9"/>
  <c r="T79" i="9"/>
  <c r="H80" i="9"/>
  <c r="L80" i="9"/>
  <c r="P80" i="9"/>
  <c r="T80" i="9"/>
  <c r="H81" i="9"/>
  <c r="L81" i="9"/>
  <c r="P81" i="9"/>
  <c r="T81" i="9"/>
  <c r="H82" i="9"/>
  <c r="L82" i="9"/>
  <c r="P82" i="9"/>
  <c r="T82" i="9"/>
  <c r="H83" i="9"/>
  <c r="L83" i="9"/>
  <c r="P83" i="9"/>
  <c r="T83" i="9"/>
  <c r="H84" i="9"/>
  <c r="L84" i="9"/>
  <c r="P84" i="9"/>
  <c r="T84" i="9"/>
  <c r="H85" i="9"/>
  <c r="L85" i="9"/>
  <c r="P85" i="9"/>
  <c r="T85" i="9"/>
  <c r="H86" i="9"/>
  <c r="L86" i="9"/>
  <c r="P86" i="9"/>
  <c r="T86" i="9"/>
  <c r="H87" i="9"/>
  <c r="L87" i="9"/>
  <c r="P87" i="9"/>
  <c r="T87" i="9"/>
  <c r="H88" i="9"/>
  <c r="L88" i="9"/>
  <c r="P88" i="9"/>
  <c r="T88" i="9"/>
  <c r="H89" i="9"/>
  <c r="L89" i="9"/>
  <c r="P89" i="9"/>
  <c r="T89" i="9"/>
  <c r="H90" i="9"/>
  <c r="L90" i="9"/>
  <c r="P90" i="9"/>
  <c r="T90" i="9"/>
  <c r="H91" i="9"/>
  <c r="L91" i="9"/>
  <c r="P91" i="9"/>
  <c r="T91" i="9"/>
  <c r="H92" i="9"/>
  <c r="L92" i="9"/>
  <c r="P92" i="9"/>
  <c r="T92" i="9"/>
  <c r="H94" i="9"/>
  <c r="L94" i="9"/>
  <c r="P94" i="9"/>
  <c r="T94" i="9"/>
  <c r="H96" i="9"/>
  <c r="L96" i="9"/>
  <c r="P96" i="9"/>
  <c r="T96" i="9"/>
  <c r="H97" i="9"/>
  <c r="L97" i="9"/>
  <c r="P97" i="9"/>
  <c r="T97" i="9"/>
  <c r="H98" i="9"/>
  <c r="L98" i="9"/>
  <c r="P98" i="9"/>
  <c r="T98" i="9"/>
  <c r="H99" i="9"/>
  <c r="L99" i="9"/>
  <c r="P99" i="9"/>
  <c r="T99" i="9"/>
  <c r="H100" i="9"/>
  <c r="L100" i="9"/>
  <c r="P100" i="9"/>
  <c r="T100" i="9"/>
  <c r="H101" i="9"/>
  <c r="L101" i="9"/>
  <c r="P101" i="9"/>
  <c r="T101" i="9"/>
  <c r="H102" i="9"/>
  <c r="L102" i="9"/>
  <c r="P102" i="9"/>
  <c r="T102" i="9"/>
  <c r="H103" i="9"/>
  <c r="L103" i="9"/>
  <c r="P103" i="9"/>
  <c r="T103" i="9"/>
  <c r="H104" i="9"/>
  <c r="L104" i="9"/>
  <c r="P104" i="9"/>
  <c r="T104" i="9"/>
  <c r="H105" i="9"/>
  <c r="L105" i="9"/>
  <c r="P105" i="9"/>
  <c r="T105" i="9"/>
  <c r="H106" i="9"/>
  <c r="L106" i="9"/>
  <c r="P106" i="9"/>
  <c r="T106" i="9"/>
  <c r="H107" i="9"/>
  <c r="L107" i="9"/>
  <c r="P107" i="9"/>
  <c r="T107" i="9"/>
  <c r="H108" i="9"/>
  <c r="L108" i="9"/>
  <c r="P108" i="9"/>
  <c r="T108" i="9"/>
  <c r="H109" i="9"/>
  <c r="L109" i="9"/>
  <c r="P109" i="9"/>
  <c r="T109" i="9"/>
  <c r="H110" i="9"/>
  <c r="L110" i="9"/>
  <c r="P110" i="9"/>
  <c r="T110" i="9"/>
  <c r="U171" i="9"/>
  <c r="Q171" i="9"/>
  <c r="M171" i="9"/>
  <c r="I171" i="9"/>
  <c r="V171" i="9"/>
  <c r="P171" i="9"/>
  <c r="K171" i="9"/>
  <c r="L171" i="9"/>
  <c r="S171" i="9"/>
  <c r="U179" i="9"/>
  <c r="Q179" i="9"/>
  <c r="M179" i="9"/>
  <c r="I179" i="9"/>
  <c r="V179" i="9"/>
  <c r="P179" i="9"/>
  <c r="K179" i="9"/>
  <c r="L179" i="9"/>
  <c r="S179" i="9"/>
  <c r="I77" i="9"/>
  <c r="M77" i="9"/>
  <c r="Q77" i="9"/>
  <c r="U77" i="9"/>
  <c r="I78" i="9"/>
  <c r="M78" i="9"/>
  <c r="Q78" i="9"/>
  <c r="U78" i="9"/>
  <c r="I79" i="9"/>
  <c r="M79" i="9"/>
  <c r="Q79" i="9"/>
  <c r="U79" i="9"/>
  <c r="I80" i="9"/>
  <c r="M80" i="9"/>
  <c r="Q80" i="9"/>
  <c r="U80" i="9"/>
  <c r="I81" i="9"/>
  <c r="M81" i="9"/>
  <c r="Q81" i="9"/>
  <c r="U81" i="9"/>
  <c r="I82" i="9"/>
  <c r="M82" i="9"/>
  <c r="Q82" i="9"/>
  <c r="U82" i="9"/>
  <c r="I83" i="9"/>
  <c r="M83" i="9"/>
  <c r="Q83" i="9"/>
  <c r="U83" i="9"/>
  <c r="I84" i="9"/>
  <c r="M84" i="9"/>
  <c r="Q84" i="9"/>
  <c r="U84" i="9"/>
  <c r="I85" i="9"/>
  <c r="M85" i="9"/>
  <c r="Q85" i="9"/>
  <c r="U85" i="9"/>
  <c r="I86" i="9"/>
  <c r="M86" i="9"/>
  <c r="Q86" i="9"/>
  <c r="U86" i="9"/>
  <c r="I87" i="9"/>
  <c r="M87" i="9"/>
  <c r="Q87" i="9"/>
  <c r="U87" i="9"/>
  <c r="I88" i="9"/>
  <c r="M88" i="9"/>
  <c r="Q88" i="9"/>
  <c r="U88" i="9"/>
  <c r="I89" i="9"/>
  <c r="M89" i="9"/>
  <c r="Q89" i="9"/>
  <c r="U89" i="9"/>
  <c r="I90" i="9"/>
  <c r="M90" i="9"/>
  <c r="Q90" i="9"/>
  <c r="U90" i="9"/>
  <c r="I91" i="9"/>
  <c r="M91" i="9"/>
  <c r="Q91" i="9"/>
  <c r="U91" i="9"/>
  <c r="I92" i="9"/>
  <c r="M92" i="9"/>
  <c r="Q92" i="9"/>
  <c r="U92" i="9"/>
  <c r="A93" i="9"/>
  <c r="K93" i="9"/>
  <c r="O93" i="9"/>
  <c r="S93" i="9"/>
  <c r="I94" i="9"/>
  <c r="M94" i="9"/>
  <c r="Q94" i="9"/>
  <c r="U94" i="9"/>
  <c r="A95" i="9"/>
  <c r="K95" i="9"/>
  <c r="O95" i="9"/>
  <c r="S95" i="9"/>
  <c r="I96" i="9"/>
  <c r="M96" i="9"/>
  <c r="Q96" i="9"/>
  <c r="U96" i="9"/>
  <c r="I97" i="9"/>
  <c r="M97" i="9"/>
  <c r="Q97" i="9"/>
  <c r="U97" i="9"/>
  <c r="I98" i="9"/>
  <c r="M98" i="9"/>
  <c r="Q98" i="9"/>
  <c r="U98" i="9"/>
  <c r="I99" i="9"/>
  <c r="M99" i="9"/>
  <c r="Q99" i="9"/>
  <c r="U99" i="9"/>
  <c r="I100" i="9"/>
  <c r="M100" i="9"/>
  <c r="Q100" i="9"/>
  <c r="U100" i="9"/>
  <c r="I101" i="9"/>
  <c r="M101" i="9"/>
  <c r="Q101" i="9"/>
  <c r="U101" i="9"/>
  <c r="I102" i="9"/>
  <c r="M102" i="9"/>
  <c r="Q102" i="9"/>
  <c r="U102" i="9"/>
  <c r="I103" i="9"/>
  <c r="M103" i="9"/>
  <c r="Q103" i="9"/>
  <c r="U103" i="9"/>
  <c r="I104" i="9"/>
  <c r="M104" i="9"/>
  <c r="Q104" i="9"/>
  <c r="U104" i="9"/>
  <c r="I105" i="9"/>
  <c r="M105" i="9"/>
  <c r="Q105" i="9"/>
  <c r="U105" i="9"/>
  <c r="I106" i="9"/>
  <c r="M106" i="9"/>
  <c r="Q106" i="9"/>
  <c r="U106" i="9"/>
  <c r="I107" i="9"/>
  <c r="M107" i="9"/>
  <c r="Q107" i="9"/>
  <c r="U107" i="9"/>
  <c r="I108" i="9"/>
  <c r="M108" i="9"/>
  <c r="Q108" i="9"/>
  <c r="U108" i="9"/>
  <c r="I109" i="9"/>
  <c r="M109" i="9"/>
  <c r="Q109" i="9"/>
  <c r="U109" i="9"/>
  <c r="I110" i="9"/>
  <c r="M110" i="9"/>
  <c r="Q110" i="9"/>
  <c r="U110" i="9"/>
  <c r="U169" i="9"/>
  <c r="Q169" i="9"/>
  <c r="M169" i="9"/>
  <c r="I169" i="9"/>
  <c r="V169" i="9"/>
  <c r="P169" i="9"/>
  <c r="K169" i="9"/>
  <c r="L169" i="9"/>
  <c r="S169" i="9"/>
  <c r="N171" i="9"/>
  <c r="T171" i="9"/>
  <c r="A175" i="9"/>
  <c r="J175" i="9"/>
  <c r="U177" i="9"/>
  <c r="Q177" i="9"/>
  <c r="M177" i="9"/>
  <c r="I177" i="9"/>
  <c r="V177" i="9"/>
  <c r="P177" i="9"/>
  <c r="K177" i="9"/>
  <c r="L177" i="9"/>
  <c r="S177" i="9"/>
  <c r="N179" i="9"/>
  <c r="T179" i="9"/>
  <c r="J77" i="9"/>
  <c r="N77" i="9"/>
  <c r="R77" i="9"/>
  <c r="V77" i="9"/>
  <c r="J78" i="9"/>
  <c r="N78" i="9"/>
  <c r="R78" i="9"/>
  <c r="V78" i="9"/>
  <c r="J79" i="9"/>
  <c r="N79" i="9"/>
  <c r="R79" i="9"/>
  <c r="V79" i="9"/>
  <c r="J80" i="9"/>
  <c r="N80" i="9"/>
  <c r="R80" i="9"/>
  <c r="V80" i="9"/>
  <c r="J81" i="9"/>
  <c r="N81" i="9"/>
  <c r="R81" i="9"/>
  <c r="V81" i="9"/>
  <c r="J82" i="9"/>
  <c r="N82" i="9"/>
  <c r="R82" i="9"/>
  <c r="V82" i="9"/>
  <c r="J83" i="9"/>
  <c r="N83" i="9"/>
  <c r="R83" i="9"/>
  <c r="V83" i="9"/>
  <c r="J84" i="9"/>
  <c r="N84" i="9"/>
  <c r="R84" i="9"/>
  <c r="V84" i="9"/>
  <c r="J85" i="9"/>
  <c r="N85" i="9"/>
  <c r="R85" i="9"/>
  <c r="V85" i="9"/>
  <c r="J86" i="9"/>
  <c r="N86" i="9"/>
  <c r="R86" i="9"/>
  <c r="V86" i="9"/>
  <c r="J87" i="9"/>
  <c r="N87" i="9"/>
  <c r="R87" i="9"/>
  <c r="V87" i="9"/>
  <c r="J88" i="9"/>
  <c r="N88" i="9"/>
  <c r="R88" i="9"/>
  <c r="V88" i="9"/>
  <c r="J89" i="9"/>
  <c r="N89" i="9"/>
  <c r="R89" i="9"/>
  <c r="V89" i="9"/>
  <c r="J90" i="9"/>
  <c r="N90" i="9"/>
  <c r="R90" i="9"/>
  <c r="V90" i="9"/>
  <c r="J91" i="9"/>
  <c r="N91" i="9"/>
  <c r="R91" i="9"/>
  <c r="V91" i="9"/>
  <c r="J92" i="9"/>
  <c r="N92" i="9"/>
  <c r="R92" i="9"/>
  <c r="V92" i="9"/>
  <c r="H93" i="9"/>
  <c r="L93" i="9"/>
  <c r="P93" i="9"/>
  <c r="T93" i="9"/>
  <c r="J94" i="9"/>
  <c r="N94" i="9"/>
  <c r="R94" i="9"/>
  <c r="V94" i="9"/>
  <c r="H95" i="9"/>
  <c r="L95" i="9"/>
  <c r="P95" i="9"/>
  <c r="T95" i="9"/>
  <c r="J96" i="9"/>
  <c r="N96" i="9"/>
  <c r="R96" i="9"/>
  <c r="V96" i="9"/>
  <c r="J97" i="9"/>
  <c r="N97" i="9"/>
  <c r="R97" i="9"/>
  <c r="V97" i="9"/>
  <c r="J98" i="9"/>
  <c r="N98" i="9"/>
  <c r="R98" i="9"/>
  <c r="V98" i="9"/>
  <c r="J99" i="9"/>
  <c r="N99" i="9"/>
  <c r="R99" i="9"/>
  <c r="V99" i="9"/>
  <c r="J100" i="9"/>
  <c r="N100" i="9"/>
  <c r="R100" i="9"/>
  <c r="V100" i="9"/>
  <c r="J101" i="9"/>
  <c r="N101" i="9"/>
  <c r="R101" i="9"/>
  <c r="V101" i="9"/>
  <c r="J102" i="9"/>
  <c r="N102" i="9"/>
  <c r="R102" i="9"/>
  <c r="V102" i="9"/>
  <c r="J103" i="9"/>
  <c r="N103" i="9"/>
  <c r="R103" i="9"/>
  <c r="V103" i="9"/>
  <c r="J104" i="9"/>
  <c r="N104" i="9"/>
  <c r="R104" i="9"/>
  <c r="V104" i="9"/>
  <c r="J105" i="9"/>
  <c r="N105" i="9"/>
  <c r="R105" i="9"/>
  <c r="V105" i="9"/>
  <c r="J106" i="9"/>
  <c r="N106" i="9"/>
  <c r="R106" i="9"/>
  <c r="V106" i="9"/>
  <c r="J107" i="9"/>
  <c r="N107" i="9"/>
  <c r="R107" i="9"/>
  <c r="V107" i="9"/>
  <c r="J108" i="9"/>
  <c r="N108" i="9"/>
  <c r="R108" i="9"/>
  <c r="V108" i="9"/>
  <c r="J109" i="9"/>
  <c r="N109" i="9"/>
  <c r="R109" i="9"/>
  <c r="V109" i="9"/>
  <c r="J110" i="9"/>
  <c r="N110" i="9"/>
  <c r="R110" i="9"/>
  <c r="V110" i="9"/>
  <c r="H171" i="9"/>
  <c r="O171" i="9"/>
  <c r="U175" i="9"/>
  <c r="Q175" i="9"/>
  <c r="M175" i="9"/>
  <c r="I175" i="9"/>
  <c r="V175" i="9"/>
  <c r="P175" i="9"/>
  <c r="K175" i="9"/>
  <c r="L175" i="9"/>
  <c r="S175" i="9"/>
  <c r="H179" i="9"/>
  <c r="O179" i="9"/>
  <c r="A77" i="9"/>
  <c r="K77" i="9"/>
  <c r="O77" i="9"/>
  <c r="A78" i="9"/>
  <c r="K78" i="9"/>
  <c r="O78" i="9"/>
  <c r="A79" i="9"/>
  <c r="K79" i="9"/>
  <c r="O79" i="9"/>
  <c r="A80" i="9"/>
  <c r="K80" i="9"/>
  <c r="O80" i="9"/>
  <c r="A81" i="9"/>
  <c r="K81" i="9"/>
  <c r="O81" i="9"/>
  <c r="A82" i="9"/>
  <c r="K82" i="9"/>
  <c r="O82" i="9"/>
  <c r="A83" i="9"/>
  <c r="K83" i="9"/>
  <c r="O83" i="9"/>
  <c r="A84" i="9"/>
  <c r="K84" i="9"/>
  <c r="O84" i="9"/>
  <c r="A85" i="9"/>
  <c r="K85" i="9"/>
  <c r="O85" i="9"/>
  <c r="A86" i="9"/>
  <c r="K86" i="9"/>
  <c r="O86" i="9"/>
  <c r="A87" i="9"/>
  <c r="K87" i="9"/>
  <c r="O87" i="9"/>
  <c r="A88" i="9"/>
  <c r="K88" i="9"/>
  <c r="O88" i="9"/>
  <c r="A89" i="9"/>
  <c r="K89" i="9"/>
  <c r="O89" i="9"/>
  <c r="A90" i="9"/>
  <c r="K90" i="9"/>
  <c r="O90" i="9"/>
  <c r="A91" i="9"/>
  <c r="K91" i="9"/>
  <c r="O91" i="9"/>
  <c r="A92" i="9"/>
  <c r="K92" i="9"/>
  <c r="O92" i="9"/>
  <c r="I93" i="9"/>
  <c r="M93" i="9"/>
  <c r="Q93" i="9"/>
  <c r="A94" i="9"/>
  <c r="K94" i="9"/>
  <c r="O94" i="9"/>
  <c r="I95" i="9"/>
  <c r="M95" i="9"/>
  <c r="Q95" i="9"/>
  <c r="A96" i="9"/>
  <c r="K96" i="9"/>
  <c r="O96" i="9"/>
  <c r="A97" i="9"/>
  <c r="K97" i="9"/>
  <c r="O97" i="9"/>
  <c r="A98" i="9"/>
  <c r="K98" i="9"/>
  <c r="O98" i="9"/>
  <c r="A99" i="9"/>
  <c r="K99" i="9"/>
  <c r="O99" i="9"/>
  <c r="A100" i="9"/>
  <c r="K100" i="9"/>
  <c r="O100" i="9"/>
  <c r="A101" i="9"/>
  <c r="K101" i="9"/>
  <c r="O101" i="9"/>
  <c r="A102" i="9"/>
  <c r="K102" i="9"/>
  <c r="O102" i="9"/>
  <c r="A103" i="9"/>
  <c r="K103" i="9"/>
  <c r="O103" i="9"/>
  <c r="A104" i="9"/>
  <c r="K104" i="9"/>
  <c r="O104" i="9"/>
  <c r="A105" i="9"/>
  <c r="K105" i="9"/>
  <c r="O105" i="9"/>
  <c r="A106" i="9"/>
  <c r="K106" i="9"/>
  <c r="O106" i="9"/>
  <c r="A107" i="9"/>
  <c r="K107" i="9"/>
  <c r="O107" i="9"/>
  <c r="A108" i="9"/>
  <c r="K108" i="9"/>
  <c r="O108" i="9"/>
  <c r="A109" i="9"/>
  <c r="K109" i="9"/>
  <c r="O109" i="9"/>
  <c r="A110" i="9"/>
  <c r="K110" i="9"/>
  <c r="O110" i="9"/>
  <c r="H169" i="9"/>
  <c r="O169" i="9"/>
  <c r="A171" i="9"/>
  <c r="J171" i="9"/>
  <c r="R171" i="9"/>
  <c r="U173" i="9"/>
  <c r="Q173" i="9"/>
  <c r="M173" i="9"/>
  <c r="I173" i="9"/>
  <c r="V173" i="9"/>
  <c r="P173" i="9"/>
  <c r="K173" i="9"/>
  <c r="L173" i="9"/>
  <c r="S173" i="9"/>
  <c r="N175" i="9"/>
  <c r="T175" i="9"/>
  <c r="H177" i="9"/>
  <c r="O177" i="9"/>
  <c r="A179" i="9"/>
  <c r="J179" i="9"/>
  <c r="R179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S259" i="9"/>
  <c r="O259" i="9"/>
  <c r="K259" i="9"/>
  <c r="A259" i="9"/>
  <c r="T259" i="9"/>
  <c r="P259" i="9"/>
  <c r="L259" i="9"/>
  <c r="H259" i="9"/>
  <c r="M259" i="9"/>
  <c r="U259" i="9"/>
  <c r="O260" i="9"/>
  <c r="J261" i="9"/>
  <c r="U262" i="9"/>
  <c r="Q262" i="9"/>
  <c r="M262" i="9"/>
  <c r="I262" i="9"/>
  <c r="V262" i="9"/>
  <c r="R262" i="9"/>
  <c r="N262" i="9"/>
  <c r="J262" i="9"/>
  <c r="L262" i="9"/>
  <c r="T262" i="9"/>
  <c r="I263" i="9"/>
  <c r="I264" i="9"/>
  <c r="P265" i="9"/>
  <c r="V270" i="9"/>
  <c r="R270" i="9"/>
  <c r="N270" i="9"/>
  <c r="J270" i="9"/>
  <c r="T270" i="9"/>
  <c r="O270" i="9"/>
  <c r="I270" i="9"/>
  <c r="A270" i="9"/>
  <c r="S270" i="9"/>
  <c r="M270" i="9"/>
  <c r="H270" i="9"/>
  <c r="U270" i="9"/>
  <c r="P270" i="9"/>
  <c r="K270" i="9"/>
  <c r="L270" i="9"/>
  <c r="V272" i="9"/>
  <c r="R272" i="9"/>
  <c r="N272" i="9"/>
  <c r="J272" i="9"/>
  <c r="T272" i="9"/>
  <c r="O272" i="9"/>
  <c r="I272" i="9"/>
  <c r="A272" i="9"/>
  <c r="S272" i="9"/>
  <c r="M272" i="9"/>
  <c r="H272" i="9"/>
  <c r="U272" i="9"/>
  <c r="P272" i="9"/>
  <c r="K272" i="9"/>
  <c r="L272" i="9"/>
  <c r="V274" i="9"/>
  <c r="R274" i="9"/>
  <c r="N274" i="9"/>
  <c r="J274" i="9"/>
  <c r="T274" i="9"/>
  <c r="O274" i="9"/>
  <c r="I274" i="9"/>
  <c r="A274" i="9"/>
  <c r="S274" i="9"/>
  <c r="M274" i="9"/>
  <c r="H274" i="9"/>
  <c r="U274" i="9"/>
  <c r="P274" i="9"/>
  <c r="K274" i="9"/>
  <c r="L274" i="9"/>
  <c r="V276" i="9"/>
  <c r="R276" i="9"/>
  <c r="N276" i="9"/>
  <c r="J276" i="9"/>
  <c r="T276" i="9"/>
  <c r="O276" i="9"/>
  <c r="I276" i="9"/>
  <c r="A276" i="9"/>
  <c r="S276" i="9"/>
  <c r="M276" i="9"/>
  <c r="H276" i="9"/>
  <c r="U276" i="9"/>
  <c r="P276" i="9"/>
  <c r="K276" i="9"/>
  <c r="L276" i="9"/>
  <c r="V278" i="9"/>
  <c r="R278" i="9"/>
  <c r="N278" i="9"/>
  <c r="J278" i="9"/>
  <c r="T278" i="9"/>
  <c r="O278" i="9"/>
  <c r="I278" i="9"/>
  <c r="A278" i="9"/>
  <c r="S278" i="9"/>
  <c r="M278" i="9"/>
  <c r="H278" i="9"/>
  <c r="U278" i="9"/>
  <c r="P278" i="9"/>
  <c r="K278" i="9"/>
  <c r="L278" i="9"/>
  <c r="V280" i="9"/>
  <c r="R280" i="9"/>
  <c r="N280" i="9"/>
  <c r="J280" i="9"/>
  <c r="T280" i="9"/>
  <c r="O280" i="9"/>
  <c r="I280" i="9"/>
  <c r="A280" i="9"/>
  <c r="S280" i="9"/>
  <c r="M280" i="9"/>
  <c r="H280" i="9"/>
  <c r="U280" i="9"/>
  <c r="P280" i="9"/>
  <c r="K280" i="9"/>
  <c r="L280" i="9"/>
  <c r="V282" i="9"/>
  <c r="R282" i="9"/>
  <c r="N282" i="9"/>
  <c r="J282" i="9"/>
  <c r="T282" i="9"/>
  <c r="O282" i="9"/>
  <c r="I282" i="9"/>
  <c r="A282" i="9"/>
  <c r="S282" i="9"/>
  <c r="M282" i="9"/>
  <c r="H282" i="9"/>
  <c r="U282" i="9"/>
  <c r="P282" i="9"/>
  <c r="K282" i="9"/>
  <c r="L282" i="9"/>
  <c r="V284" i="9"/>
  <c r="R284" i="9"/>
  <c r="N284" i="9"/>
  <c r="J284" i="9"/>
  <c r="T284" i="9"/>
  <c r="O284" i="9"/>
  <c r="I284" i="9"/>
  <c r="A284" i="9"/>
  <c r="S284" i="9"/>
  <c r="M284" i="9"/>
  <c r="H284" i="9"/>
  <c r="U284" i="9"/>
  <c r="P284" i="9"/>
  <c r="K284" i="9"/>
  <c r="L284" i="9"/>
  <c r="V286" i="9"/>
  <c r="R286" i="9"/>
  <c r="N286" i="9"/>
  <c r="J286" i="9"/>
  <c r="T286" i="9"/>
  <c r="O286" i="9"/>
  <c r="I286" i="9"/>
  <c r="A286" i="9"/>
  <c r="S286" i="9"/>
  <c r="M286" i="9"/>
  <c r="H286" i="9"/>
  <c r="U286" i="9"/>
  <c r="P286" i="9"/>
  <c r="K286" i="9"/>
  <c r="L286" i="9"/>
  <c r="V288" i="9"/>
  <c r="R288" i="9"/>
  <c r="N288" i="9"/>
  <c r="J288" i="9"/>
  <c r="T288" i="9"/>
  <c r="O288" i="9"/>
  <c r="I288" i="9"/>
  <c r="A288" i="9"/>
  <c r="S288" i="9"/>
  <c r="M288" i="9"/>
  <c r="H288" i="9"/>
  <c r="U288" i="9"/>
  <c r="P288" i="9"/>
  <c r="K288" i="9"/>
  <c r="L288" i="9"/>
  <c r="V290" i="9"/>
  <c r="R290" i="9"/>
  <c r="N290" i="9"/>
  <c r="J290" i="9"/>
  <c r="T290" i="9"/>
  <c r="O290" i="9"/>
  <c r="I290" i="9"/>
  <c r="A290" i="9"/>
  <c r="S290" i="9"/>
  <c r="M290" i="9"/>
  <c r="H290" i="9"/>
  <c r="U290" i="9"/>
  <c r="P290" i="9"/>
  <c r="K290" i="9"/>
  <c r="L290" i="9"/>
  <c r="V292" i="9"/>
  <c r="R292" i="9"/>
  <c r="N292" i="9"/>
  <c r="J292" i="9"/>
  <c r="T292" i="9"/>
  <c r="O292" i="9"/>
  <c r="I292" i="9"/>
  <c r="A292" i="9"/>
  <c r="S292" i="9"/>
  <c r="M292" i="9"/>
  <c r="H292" i="9"/>
  <c r="U292" i="9"/>
  <c r="P292" i="9"/>
  <c r="K292" i="9"/>
  <c r="L292" i="9"/>
  <c r="V294" i="9"/>
  <c r="R294" i="9"/>
  <c r="N294" i="9"/>
  <c r="J294" i="9"/>
  <c r="U294" i="9"/>
  <c r="Q294" i="9"/>
  <c r="M294" i="9"/>
  <c r="I294" i="9"/>
  <c r="S294" i="9"/>
  <c r="K294" i="9"/>
  <c r="A294" i="9"/>
  <c r="P294" i="9"/>
  <c r="H294" i="9"/>
  <c r="T294" i="9"/>
  <c r="L294" i="9"/>
  <c r="O294" i="9"/>
  <c r="H260" i="9"/>
  <c r="P260" i="9"/>
  <c r="S261" i="9"/>
  <c r="O261" i="9"/>
  <c r="K261" i="9"/>
  <c r="A261" i="9"/>
  <c r="T261" i="9"/>
  <c r="P261" i="9"/>
  <c r="L261" i="9"/>
  <c r="H261" i="9"/>
  <c r="M261" i="9"/>
  <c r="U261" i="9"/>
  <c r="I265" i="9"/>
  <c r="T265" i="9"/>
  <c r="V266" i="9"/>
  <c r="R266" i="9"/>
  <c r="N266" i="9"/>
  <c r="J266" i="9"/>
  <c r="T266" i="9"/>
  <c r="O266" i="9"/>
  <c r="I266" i="9"/>
  <c r="A266" i="9"/>
  <c r="U266" i="9"/>
  <c r="P266" i="9"/>
  <c r="K266" i="9"/>
  <c r="H266" i="9"/>
  <c r="S266" i="9"/>
  <c r="I267" i="9"/>
  <c r="Q292" i="9"/>
  <c r="U168" i="9"/>
  <c r="Q168" i="9"/>
  <c r="M168" i="9"/>
  <c r="I168" i="9"/>
  <c r="H168" i="9"/>
  <c r="N168" i="9"/>
  <c r="S168" i="9"/>
  <c r="U170" i="9"/>
  <c r="Q170" i="9"/>
  <c r="M170" i="9"/>
  <c r="I170" i="9"/>
  <c r="H170" i="9"/>
  <c r="N170" i="9"/>
  <c r="S170" i="9"/>
  <c r="U172" i="9"/>
  <c r="Q172" i="9"/>
  <c r="M172" i="9"/>
  <c r="I172" i="9"/>
  <c r="H172" i="9"/>
  <c r="N172" i="9"/>
  <c r="S172" i="9"/>
  <c r="U174" i="9"/>
  <c r="Q174" i="9"/>
  <c r="M174" i="9"/>
  <c r="I174" i="9"/>
  <c r="H174" i="9"/>
  <c r="N174" i="9"/>
  <c r="S174" i="9"/>
  <c r="U176" i="9"/>
  <c r="Q176" i="9"/>
  <c r="M176" i="9"/>
  <c r="I176" i="9"/>
  <c r="H176" i="9"/>
  <c r="N176" i="9"/>
  <c r="S176" i="9"/>
  <c r="U178" i="9"/>
  <c r="Q178" i="9"/>
  <c r="M178" i="9"/>
  <c r="I178" i="9"/>
  <c r="H178" i="9"/>
  <c r="N178" i="9"/>
  <c r="S178" i="9"/>
  <c r="U180" i="9"/>
  <c r="Q180" i="9"/>
  <c r="M180" i="9"/>
  <c r="I180" i="9"/>
  <c r="V180" i="9"/>
  <c r="R180" i="9"/>
  <c r="H180" i="9"/>
  <c r="N180" i="9"/>
  <c r="T180" i="9"/>
  <c r="U181" i="9"/>
  <c r="Q181" i="9"/>
  <c r="M181" i="9"/>
  <c r="I181" i="9"/>
  <c r="V181" i="9"/>
  <c r="R181" i="9"/>
  <c r="N181" i="9"/>
  <c r="J181" i="9"/>
  <c r="L181" i="9"/>
  <c r="T181" i="9"/>
  <c r="U182" i="9"/>
  <c r="Q182" i="9"/>
  <c r="M182" i="9"/>
  <c r="I182" i="9"/>
  <c r="V182" i="9"/>
  <c r="R182" i="9"/>
  <c r="N182" i="9"/>
  <c r="J182" i="9"/>
  <c r="L182" i="9"/>
  <c r="T182" i="9"/>
  <c r="U183" i="9"/>
  <c r="Q183" i="9"/>
  <c r="M183" i="9"/>
  <c r="I183" i="9"/>
  <c r="V183" i="9"/>
  <c r="R183" i="9"/>
  <c r="N183" i="9"/>
  <c r="J183" i="9"/>
  <c r="L183" i="9"/>
  <c r="T183" i="9"/>
  <c r="U184" i="9"/>
  <c r="Q184" i="9"/>
  <c r="M184" i="9"/>
  <c r="I184" i="9"/>
  <c r="V184" i="9"/>
  <c r="R184" i="9"/>
  <c r="N184" i="9"/>
  <c r="J184" i="9"/>
  <c r="L184" i="9"/>
  <c r="T184" i="9"/>
  <c r="U185" i="9"/>
  <c r="Q185" i="9"/>
  <c r="M185" i="9"/>
  <c r="I185" i="9"/>
  <c r="V185" i="9"/>
  <c r="R185" i="9"/>
  <c r="N185" i="9"/>
  <c r="J185" i="9"/>
  <c r="L185" i="9"/>
  <c r="T185" i="9"/>
  <c r="U186" i="9"/>
  <c r="Q186" i="9"/>
  <c r="M186" i="9"/>
  <c r="I186" i="9"/>
  <c r="V186" i="9"/>
  <c r="R186" i="9"/>
  <c r="N186" i="9"/>
  <c r="J186" i="9"/>
  <c r="L186" i="9"/>
  <c r="T186" i="9"/>
  <c r="U187" i="9"/>
  <c r="Q187" i="9"/>
  <c r="M187" i="9"/>
  <c r="I187" i="9"/>
  <c r="V187" i="9"/>
  <c r="R187" i="9"/>
  <c r="N187" i="9"/>
  <c r="J187" i="9"/>
  <c r="L187" i="9"/>
  <c r="T187" i="9"/>
  <c r="U188" i="9"/>
  <c r="Q188" i="9"/>
  <c r="M188" i="9"/>
  <c r="I188" i="9"/>
  <c r="V188" i="9"/>
  <c r="R188" i="9"/>
  <c r="N188" i="9"/>
  <c r="J188" i="9"/>
  <c r="L188" i="9"/>
  <c r="T188" i="9"/>
  <c r="U189" i="9"/>
  <c r="Q189" i="9"/>
  <c r="M189" i="9"/>
  <c r="I189" i="9"/>
  <c r="V189" i="9"/>
  <c r="R189" i="9"/>
  <c r="N189" i="9"/>
  <c r="J189" i="9"/>
  <c r="L189" i="9"/>
  <c r="T189" i="9"/>
  <c r="U190" i="9"/>
  <c r="Q190" i="9"/>
  <c r="M190" i="9"/>
  <c r="I190" i="9"/>
  <c r="V190" i="9"/>
  <c r="R190" i="9"/>
  <c r="N190" i="9"/>
  <c r="J190" i="9"/>
  <c r="L190" i="9"/>
  <c r="T190" i="9"/>
  <c r="U191" i="9"/>
  <c r="Q191" i="9"/>
  <c r="M191" i="9"/>
  <c r="I191" i="9"/>
  <c r="V191" i="9"/>
  <c r="R191" i="9"/>
  <c r="N191" i="9"/>
  <c r="J191" i="9"/>
  <c r="L191" i="9"/>
  <c r="T191" i="9"/>
  <c r="U192" i="9"/>
  <c r="Q192" i="9"/>
  <c r="M192" i="9"/>
  <c r="I192" i="9"/>
  <c r="V192" i="9"/>
  <c r="R192" i="9"/>
  <c r="N192" i="9"/>
  <c r="J192" i="9"/>
  <c r="L192" i="9"/>
  <c r="T192" i="9"/>
  <c r="U193" i="9"/>
  <c r="Q193" i="9"/>
  <c r="M193" i="9"/>
  <c r="I193" i="9"/>
  <c r="V193" i="9"/>
  <c r="R193" i="9"/>
  <c r="N193" i="9"/>
  <c r="J193" i="9"/>
  <c r="L193" i="9"/>
  <c r="T193" i="9"/>
  <c r="U194" i="9"/>
  <c r="Q194" i="9"/>
  <c r="M194" i="9"/>
  <c r="I194" i="9"/>
  <c r="V194" i="9"/>
  <c r="R194" i="9"/>
  <c r="N194" i="9"/>
  <c r="J194" i="9"/>
  <c r="L194" i="9"/>
  <c r="T194" i="9"/>
  <c r="U195" i="9"/>
  <c r="Q195" i="9"/>
  <c r="M195" i="9"/>
  <c r="I195" i="9"/>
  <c r="V195" i="9"/>
  <c r="R195" i="9"/>
  <c r="N195" i="9"/>
  <c r="J195" i="9"/>
  <c r="L195" i="9"/>
  <c r="T195" i="9"/>
  <c r="U196" i="9"/>
  <c r="Q196" i="9"/>
  <c r="M196" i="9"/>
  <c r="I196" i="9"/>
  <c r="V196" i="9"/>
  <c r="R196" i="9"/>
  <c r="N196" i="9"/>
  <c r="J196" i="9"/>
  <c r="L196" i="9"/>
  <c r="T196" i="9"/>
  <c r="U197" i="9"/>
  <c r="Q197" i="9"/>
  <c r="M197" i="9"/>
  <c r="I197" i="9"/>
  <c r="V197" i="9"/>
  <c r="R197" i="9"/>
  <c r="N197" i="9"/>
  <c r="J197" i="9"/>
  <c r="L197" i="9"/>
  <c r="T197" i="9"/>
  <c r="U198" i="9"/>
  <c r="Q198" i="9"/>
  <c r="M198" i="9"/>
  <c r="I198" i="9"/>
  <c r="V198" i="9"/>
  <c r="R198" i="9"/>
  <c r="N198" i="9"/>
  <c r="J198" i="9"/>
  <c r="L198" i="9"/>
  <c r="T198" i="9"/>
  <c r="U199" i="9"/>
  <c r="Q199" i="9"/>
  <c r="M199" i="9"/>
  <c r="I199" i="9"/>
  <c r="V199" i="9"/>
  <c r="R199" i="9"/>
  <c r="N199" i="9"/>
  <c r="J199" i="9"/>
  <c r="L199" i="9"/>
  <c r="T199" i="9"/>
  <c r="U200" i="9"/>
  <c r="Q200" i="9"/>
  <c r="M200" i="9"/>
  <c r="I200" i="9"/>
  <c r="V200" i="9"/>
  <c r="R200" i="9"/>
  <c r="N200" i="9"/>
  <c r="J200" i="9"/>
  <c r="L200" i="9"/>
  <c r="T200" i="9"/>
  <c r="U201" i="9"/>
  <c r="Q201" i="9"/>
  <c r="M201" i="9"/>
  <c r="I201" i="9"/>
  <c r="V201" i="9"/>
  <c r="R201" i="9"/>
  <c r="N201" i="9"/>
  <c r="J201" i="9"/>
  <c r="L201" i="9"/>
  <c r="T201" i="9"/>
  <c r="U202" i="9"/>
  <c r="Q202" i="9"/>
  <c r="M202" i="9"/>
  <c r="I202" i="9"/>
  <c r="V202" i="9"/>
  <c r="R202" i="9"/>
  <c r="N202" i="9"/>
  <c r="J202" i="9"/>
  <c r="L202" i="9"/>
  <c r="T202" i="9"/>
  <c r="U203" i="9"/>
  <c r="Q203" i="9"/>
  <c r="M203" i="9"/>
  <c r="I203" i="9"/>
  <c r="V203" i="9"/>
  <c r="R203" i="9"/>
  <c r="N203" i="9"/>
  <c r="J203" i="9"/>
  <c r="L203" i="9"/>
  <c r="T203" i="9"/>
  <c r="U204" i="9"/>
  <c r="Q204" i="9"/>
  <c r="M204" i="9"/>
  <c r="I204" i="9"/>
  <c r="V204" i="9"/>
  <c r="R204" i="9"/>
  <c r="N204" i="9"/>
  <c r="J204" i="9"/>
  <c r="L204" i="9"/>
  <c r="T204" i="9"/>
  <c r="U205" i="9"/>
  <c r="Q205" i="9"/>
  <c r="M205" i="9"/>
  <c r="I205" i="9"/>
  <c r="V205" i="9"/>
  <c r="R205" i="9"/>
  <c r="N205" i="9"/>
  <c r="J205" i="9"/>
  <c r="L205" i="9"/>
  <c r="T205" i="9"/>
  <c r="U206" i="9"/>
  <c r="Q206" i="9"/>
  <c r="M206" i="9"/>
  <c r="I206" i="9"/>
  <c r="V206" i="9"/>
  <c r="R206" i="9"/>
  <c r="N206" i="9"/>
  <c r="J206" i="9"/>
  <c r="L206" i="9"/>
  <c r="T206" i="9"/>
  <c r="U207" i="9"/>
  <c r="Q207" i="9"/>
  <c r="M207" i="9"/>
  <c r="I207" i="9"/>
  <c r="V207" i="9"/>
  <c r="R207" i="9"/>
  <c r="N207" i="9"/>
  <c r="J207" i="9"/>
  <c r="L207" i="9"/>
  <c r="T207" i="9"/>
  <c r="U208" i="9"/>
  <c r="Q208" i="9"/>
  <c r="M208" i="9"/>
  <c r="I208" i="9"/>
  <c r="V208" i="9"/>
  <c r="R208" i="9"/>
  <c r="N208" i="9"/>
  <c r="J208" i="9"/>
  <c r="L208" i="9"/>
  <c r="T208" i="9"/>
  <c r="U209" i="9"/>
  <c r="Q209" i="9"/>
  <c r="M209" i="9"/>
  <c r="I209" i="9"/>
  <c r="V209" i="9"/>
  <c r="R209" i="9"/>
  <c r="N209" i="9"/>
  <c r="J209" i="9"/>
  <c r="L209" i="9"/>
  <c r="T209" i="9"/>
  <c r="U210" i="9"/>
  <c r="Q210" i="9"/>
  <c r="M210" i="9"/>
  <c r="I210" i="9"/>
  <c r="V210" i="9"/>
  <c r="R210" i="9"/>
  <c r="N210" i="9"/>
  <c r="J210" i="9"/>
  <c r="L210" i="9"/>
  <c r="T210" i="9"/>
  <c r="U211" i="9"/>
  <c r="Q211" i="9"/>
  <c r="M211" i="9"/>
  <c r="I211" i="9"/>
  <c r="V211" i="9"/>
  <c r="R211" i="9"/>
  <c r="N211" i="9"/>
  <c r="J211" i="9"/>
  <c r="L211" i="9"/>
  <c r="T211" i="9"/>
  <c r="U212" i="9"/>
  <c r="Q212" i="9"/>
  <c r="M212" i="9"/>
  <c r="I212" i="9"/>
  <c r="V212" i="9"/>
  <c r="R212" i="9"/>
  <c r="N212" i="9"/>
  <c r="J212" i="9"/>
  <c r="L212" i="9"/>
  <c r="T212" i="9"/>
  <c r="U213" i="9"/>
  <c r="Q213" i="9"/>
  <c r="M213" i="9"/>
  <c r="I213" i="9"/>
  <c r="V213" i="9"/>
  <c r="R213" i="9"/>
  <c r="N213" i="9"/>
  <c r="J213" i="9"/>
  <c r="L213" i="9"/>
  <c r="T213" i="9"/>
  <c r="U214" i="9"/>
  <c r="Q214" i="9"/>
  <c r="M214" i="9"/>
  <c r="I214" i="9"/>
  <c r="V214" i="9"/>
  <c r="R214" i="9"/>
  <c r="N214" i="9"/>
  <c r="J214" i="9"/>
  <c r="L214" i="9"/>
  <c r="T214" i="9"/>
  <c r="U215" i="9"/>
  <c r="Q215" i="9"/>
  <c r="M215" i="9"/>
  <c r="I215" i="9"/>
  <c r="V215" i="9"/>
  <c r="R215" i="9"/>
  <c r="N215" i="9"/>
  <c r="J215" i="9"/>
  <c r="L215" i="9"/>
  <c r="T215" i="9"/>
  <c r="U216" i="9"/>
  <c r="Q216" i="9"/>
  <c r="M216" i="9"/>
  <c r="I216" i="9"/>
  <c r="V216" i="9"/>
  <c r="R216" i="9"/>
  <c r="N216" i="9"/>
  <c r="J216" i="9"/>
  <c r="L216" i="9"/>
  <c r="T216" i="9"/>
  <c r="U217" i="9"/>
  <c r="Q217" i="9"/>
  <c r="M217" i="9"/>
  <c r="I217" i="9"/>
  <c r="V217" i="9"/>
  <c r="R217" i="9"/>
  <c r="N217" i="9"/>
  <c r="J217" i="9"/>
  <c r="L217" i="9"/>
  <c r="T217" i="9"/>
  <c r="U218" i="9"/>
  <c r="Q218" i="9"/>
  <c r="M218" i="9"/>
  <c r="I218" i="9"/>
  <c r="V218" i="9"/>
  <c r="R218" i="9"/>
  <c r="N218" i="9"/>
  <c r="J218" i="9"/>
  <c r="L218" i="9"/>
  <c r="T218" i="9"/>
  <c r="U219" i="9"/>
  <c r="Q219" i="9"/>
  <c r="M219" i="9"/>
  <c r="I219" i="9"/>
  <c r="V219" i="9"/>
  <c r="R219" i="9"/>
  <c r="N219" i="9"/>
  <c r="J219" i="9"/>
  <c r="L219" i="9"/>
  <c r="T219" i="9"/>
  <c r="U220" i="9"/>
  <c r="Q220" i="9"/>
  <c r="M220" i="9"/>
  <c r="I220" i="9"/>
  <c r="V220" i="9"/>
  <c r="R220" i="9"/>
  <c r="N220" i="9"/>
  <c r="J220" i="9"/>
  <c r="L220" i="9"/>
  <c r="T220" i="9"/>
  <c r="U221" i="9"/>
  <c r="Q221" i="9"/>
  <c r="M221" i="9"/>
  <c r="I221" i="9"/>
  <c r="V221" i="9"/>
  <c r="R221" i="9"/>
  <c r="N221" i="9"/>
  <c r="J221" i="9"/>
  <c r="L221" i="9"/>
  <c r="T221" i="9"/>
  <c r="U222" i="9"/>
  <c r="Q222" i="9"/>
  <c r="M222" i="9"/>
  <c r="I222" i="9"/>
  <c r="V222" i="9"/>
  <c r="R222" i="9"/>
  <c r="N222" i="9"/>
  <c r="J222" i="9"/>
  <c r="L222" i="9"/>
  <c r="T222" i="9"/>
  <c r="U223" i="9"/>
  <c r="Q223" i="9"/>
  <c r="M223" i="9"/>
  <c r="I223" i="9"/>
  <c r="V223" i="9"/>
  <c r="R223" i="9"/>
  <c r="N223" i="9"/>
  <c r="J223" i="9"/>
  <c r="L223" i="9"/>
  <c r="T223" i="9"/>
  <c r="U224" i="9"/>
  <c r="Q224" i="9"/>
  <c r="M224" i="9"/>
  <c r="I224" i="9"/>
  <c r="V224" i="9"/>
  <c r="R224" i="9"/>
  <c r="N224" i="9"/>
  <c r="J224" i="9"/>
  <c r="L224" i="9"/>
  <c r="T224" i="9"/>
  <c r="U225" i="9"/>
  <c r="Q225" i="9"/>
  <c r="M225" i="9"/>
  <c r="I225" i="9"/>
  <c r="V225" i="9"/>
  <c r="R225" i="9"/>
  <c r="N225" i="9"/>
  <c r="J225" i="9"/>
  <c r="L225" i="9"/>
  <c r="T225" i="9"/>
  <c r="U226" i="9"/>
  <c r="Q226" i="9"/>
  <c r="M226" i="9"/>
  <c r="I226" i="9"/>
  <c r="V226" i="9"/>
  <c r="R226" i="9"/>
  <c r="N226" i="9"/>
  <c r="J226" i="9"/>
  <c r="L226" i="9"/>
  <c r="T226" i="9"/>
  <c r="U227" i="9"/>
  <c r="Q227" i="9"/>
  <c r="M227" i="9"/>
  <c r="I227" i="9"/>
  <c r="V227" i="9"/>
  <c r="R227" i="9"/>
  <c r="N227" i="9"/>
  <c r="J227" i="9"/>
  <c r="L227" i="9"/>
  <c r="T227" i="9"/>
  <c r="U228" i="9"/>
  <c r="Q228" i="9"/>
  <c r="M228" i="9"/>
  <c r="I228" i="9"/>
  <c r="V228" i="9"/>
  <c r="R228" i="9"/>
  <c r="N228" i="9"/>
  <c r="J228" i="9"/>
  <c r="L228" i="9"/>
  <c r="T228" i="9"/>
  <c r="U229" i="9"/>
  <c r="Q229" i="9"/>
  <c r="M229" i="9"/>
  <c r="I229" i="9"/>
  <c r="V229" i="9"/>
  <c r="R229" i="9"/>
  <c r="N229" i="9"/>
  <c r="J229" i="9"/>
  <c r="L229" i="9"/>
  <c r="T229" i="9"/>
  <c r="U230" i="9"/>
  <c r="Q230" i="9"/>
  <c r="M230" i="9"/>
  <c r="I230" i="9"/>
  <c r="V230" i="9"/>
  <c r="R230" i="9"/>
  <c r="N230" i="9"/>
  <c r="J230" i="9"/>
  <c r="L230" i="9"/>
  <c r="T230" i="9"/>
  <c r="U231" i="9"/>
  <c r="Q231" i="9"/>
  <c r="M231" i="9"/>
  <c r="I231" i="9"/>
  <c r="V231" i="9"/>
  <c r="R231" i="9"/>
  <c r="N231" i="9"/>
  <c r="J231" i="9"/>
  <c r="L231" i="9"/>
  <c r="T231" i="9"/>
  <c r="U232" i="9"/>
  <c r="Q232" i="9"/>
  <c r="M232" i="9"/>
  <c r="I232" i="9"/>
  <c r="V232" i="9"/>
  <c r="R232" i="9"/>
  <c r="N232" i="9"/>
  <c r="J232" i="9"/>
  <c r="L232" i="9"/>
  <c r="T232" i="9"/>
  <c r="U233" i="9"/>
  <c r="Q233" i="9"/>
  <c r="M233" i="9"/>
  <c r="I233" i="9"/>
  <c r="V233" i="9"/>
  <c r="R233" i="9"/>
  <c r="N233" i="9"/>
  <c r="J233" i="9"/>
  <c r="L233" i="9"/>
  <c r="T233" i="9"/>
  <c r="U234" i="9"/>
  <c r="Q234" i="9"/>
  <c r="M234" i="9"/>
  <c r="I234" i="9"/>
  <c r="V234" i="9"/>
  <c r="R234" i="9"/>
  <c r="N234" i="9"/>
  <c r="J234" i="9"/>
  <c r="L234" i="9"/>
  <c r="T234" i="9"/>
  <c r="U235" i="9"/>
  <c r="Q235" i="9"/>
  <c r="M235" i="9"/>
  <c r="I235" i="9"/>
  <c r="V235" i="9"/>
  <c r="R235" i="9"/>
  <c r="N235" i="9"/>
  <c r="J235" i="9"/>
  <c r="L235" i="9"/>
  <c r="T235" i="9"/>
  <c r="U236" i="9"/>
  <c r="Q236" i="9"/>
  <c r="M236" i="9"/>
  <c r="I236" i="9"/>
  <c r="V236" i="9"/>
  <c r="R236" i="9"/>
  <c r="N236" i="9"/>
  <c r="J236" i="9"/>
  <c r="L236" i="9"/>
  <c r="T236" i="9"/>
  <c r="U237" i="9"/>
  <c r="Q237" i="9"/>
  <c r="M237" i="9"/>
  <c r="I237" i="9"/>
  <c r="V237" i="9"/>
  <c r="R237" i="9"/>
  <c r="N237" i="9"/>
  <c r="J237" i="9"/>
  <c r="L237" i="9"/>
  <c r="T237" i="9"/>
  <c r="U238" i="9"/>
  <c r="Q238" i="9"/>
  <c r="M238" i="9"/>
  <c r="I238" i="9"/>
  <c r="V238" i="9"/>
  <c r="R238" i="9"/>
  <c r="N238" i="9"/>
  <c r="J238" i="9"/>
  <c r="L238" i="9"/>
  <c r="T238" i="9"/>
  <c r="U239" i="9"/>
  <c r="Q239" i="9"/>
  <c r="M239" i="9"/>
  <c r="I239" i="9"/>
  <c r="V239" i="9"/>
  <c r="R239" i="9"/>
  <c r="N239" i="9"/>
  <c r="J239" i="9"/>
  <c r="L239" i="9"/>
  <c r="T239" i="9"/>
  <c r="U240" i="9"/>
  <c r="Q240" i="9"/>
  <c r="M240" i="9"/>
  <c r="I240" i="9"/>
  <c r="V240" i="9"/>
  <c r="R240" i="9"/>
  <c r="N240" i="9"/>
  <c r="J240" i="9"/>
  <c r="L240" i="9"/>
  <c r="T240" i="9"/>
  <c r="U241" i="9"/>
  <c r="Q241" i="9"/>
  <c r="M241" i="9"/>
  <c r="I241" i="9"/>
  <c r="V241" i="9"/>
  <c r="R241" i="9"/>
  <c r="N241" i="9"/>
  <c r="J241" i="9"/>
  <c r="L241" i="9"/>
  <c r="T241" i="9"/>
  <c r="U242" i="9"/>
  <c r="Q242" i="9"/>
  <c r="M242" i="9"/>
  <c r="I242" i="9"/>
  <c r="V242" i="9"/>
  <c r="R242" i="9"/>
  <c r="N242" i="9"/>
  <c r="J242" i="9"/>
  <c r="L242" i="9"/>
  <c r="T242" i="9"/>
  <c r="U243" i="9"/>
  <c r="Q243" i="9"/>
  <c r="M243" i="9"/>
  <c r="I243" i="9"/>
  <c r="V243" i="9"/>
  <c r="R243" i="9"/>
  <c r="N243" i="9"/>
  <c r="J243" i="9"/>
  <c r="L243" i="9"/>
  <c r="T243" i="9"/>
  <c r="U244" i="9"/>
  <c r="Q244" i="9"/>
  <c r="M244" i="9"/>
  <c r="I244" i="9"/>
  <c r="V244" i="9"/>
  <c r="R244" i="9"/>
  <c r="N244" i="9"/>
  <c r="J244" i="9"/>
  <c r="L244" i="9"/>
  <c r="T244" i="9"/>
  <c r="U245" i="9"/>
  <c r="Q245" i="9"/>
  <c r="M245" i="9"/>
  <c r="I245" i="9"/>
  <c r="V245" i="9"/>
  <c r="R245" i="9"/>
  <c r="N245" i="9"/>
  <c r="J245" i="9"/>
  <c r="L245" i="9"/>
  <c r="T245" i="9"/>
  <c r="U246" i="9"/>
  <c r="Q246" i="9"/>
  <c r="M246" i="9"/>
  <c r="I246" i="9"/>
  <c r="V246" i="9"/>
  <c r="R246" i="9"/>
  <c r="N246" i="9"/>
  <c r="J246" i="9"/>
  <c r="L246" i="9"/>
  <c r="T246" i="9"/>
  <c r="U247" i="9"/>
  <c r="Q247" i="9"/>
  <c r="M247" i="9"/>
  <c r="I247" i="9"/>
  <c r="V247" i="9"/>
  <c r="R247" i="9"/>
  <c r="N247" i="9"/>
  <c r="J247" i="9"/>
  <c r="L247" i="9"/>
  <c r="T247" i="9"/>
  <c r="U248" i="9"/>
  <c r="Q248" i="9"/>
  <c r="M248" i="9"/>
  <c r="I248" i="9"/>
  <c r="V248" i="9"/>
  <c r="R248" i="9"/>
  <c r="N248" i="9"/>
  <c r="J248" i="9"/>
  <c r="L248" i="9"/>
  <c r="T248" i="9"/>
  <c r="U249" i="9"/>
  <c r="Q249" i="9"/>
  <c r="M249" i="9"/>
  <c r="I249" i="9"/>
  <c r="V249" i="9"/>
  <c r="R249" i="9"/>
  <c r="N249" i="9"/>
  <c r="J249" i="9"/>
  <c r="L249" i="9"/>
  <c r="T249" i="9"/>
  <c r="U250" i="9"/>
  <c r="Q250" i="9"/>
  <c r="M250" i="9"/>
  <c r="I250" i="9"/>
  <c r="V250" i="9"/>
  <c r="R250" i="9"/>
  <c r="N250" i="9"/>
  <c r="J250" i="9"/>
  <c r="L250" i="9"/>
  <c r="T250" i="9"/>
  <c r="U251" i="9"/>
  <c r="Q251" i="9"/>
  <c r="M251" i="9"/>
  <c r="I251" i="9"/>
  <c r="V251" i="9"/>
  <c r="R251" i="9"/>
  <c r="N251" i="9"/>
  <c r="J251" i="9"/>
  <c r="L251" i="9"/>
  <c r="T251" i="9"/>
  <c r="U252" i="9"/>
  <c r="Q252" i="9"/>
  <c r="M252" i="9"/>
  <c r="I252" i="9"/>
  <c r="V252" i="9"/>
  <c r="R252" i="9"/>
  <c r="N252" i="9"/>
  <c r="J252" i="9"/>
  <c r="L252" i="9"/>
  <c r="T252" i="9"/>
  <c r="U253" i="9"/>
  <c r="Q253" i="9"/>
  <c r="M253" i="9"/>
  <c r="I253" i="9"/>
  <c r="V253" i="9"/>
  <c r="R253" i="9"/>
  <c r="N253" i="9"/>
  <c r="J253" i="9"/>
  <c r="L253" i="9"/>
  <c r="T253" i="9"/>
  <c r="U254" i="9"/>
  <c r="Q254" i="9"/>
  <c r="M254" i="9"/>
  <c r="I254" i="9"/>
  <c r="V254" i="9"/>
  <c r="R254" i="9"/>
  <c r="N254" i="9"/>
  <c r="J254" i="9"/>
  <c r="L254" i="9"/>
  <c r="T254" i="9"/>
  <c r="U255" i="9"/>
  <c r="Q255" i="9"/>
  <c r="M255" i="9"/>
  <c r="I255" i="9"/>
  <c r="V255" i="9"/>
  <c r="R255" i="9"/>
  <c r="N255" i="9"/>
  <c r="J255" i="9"/>
  <c r="L255" i="9"/>
  <c r="T255" i="9"/>
  <c r="U256" i="9"/>
  <c r="Q256" i="9"/>
  <c r="M256" i="9"/>
  <c r="I256" i="9"/>
  <c r="V256" i="9"/>
  <c r="R256" i="9"/>
  <c r="N256" i="9"/>
  <c r="J256" i="9"/>
  <c r="L256" i="9"/>
  <c r="T256" i="9"/>
  <c r="U257" i="9"/>
  <c r="Q257" i="9"/>
  <c r="M257" i="9"/>
  <c r="I257" i="9"/>
  <c r="V257" i="9"/>
  <c r="R257" i="9"/>
  <c r="N257" i="9"/>
  <c r="J257" i="9"/>
  <c r="L257" i="9"/>
  <c r="T257" i="9"/>
  <c r="U258" i="9"/>
  <c r="Q258" i="9"/>
  <c r="M258" i="9"/>
  <c r="I258" i="9"/>
  <c r="V258" i="9"/>
  <c r="R258" i="9"/>
  <c r="N258" i="9"/>
  <c r="J258" i="9"/>
  <c r="L258" i="9"/>
  <c r="T258" i="9"/>
  <c r="A260" i="9"/>
  <c r="K260" i="9"/>
  <c r="N261" i="9"/>
  <c r="V261" i="9"/>
  <c r="S263" i="9"/>
  <c r="O263" i="9"/>
  <c r="K263" i="9"/>
  <c r="A263" i="9"/>
  <c r="T263" i="9"/>
  <c r="P263" i="9"/>
  <c r="L263" i="9"/>
  <c r="H263" i="9"/>
  <c r="M263" i="9"/>
  <c r="U263" i="9"/>
  <c r="V264" i="9"/>
  <c r="R264" i="9"/>
  <c r="T264" i="9"/>
  <c r="O264" i="9"/>
  <c r="K264" i="9"/>
  <c r="A264" i="9"/>
  <c r="U264" i="9"/>
  <c r="P264" i="9"/>
  <c r="L264" i="9"/>
  <c r="H264" i="9"/>
  <c r="M264" i="9"/>
  <c r="A265" i="9"/>
  <c r="K265" i="9"/>
  <c r="L266" i="9"/>
  <c r="A267" i="9"/>
  <c r="V268" i="9"/>
  <c r="R268" i="9"/>
  <c r="N268" i="9"/>
  <c r="J268" i="9"/>
  <c r="T268" i="9"/>
  <c r="O268" i="9"/>
  <c r="I268" i="9"/>
  <c r="A268" i="9"/>
  <c r="S268" i="9"/>
  <c r="M268" i="9"/>
  <c r="H268" i="9"/>
  <c r="U268" i="9"/>
  <c r="P268" i="9"/>
  <c r="K268" i="9"/>
  <c r="L268" i="9"/>
  <c r="U260" i="9"/>
  <c r="Q260" i="9"/>
  <c r="M260" i="9"/>
  <c r="I260" i="9"/>
  <c r="V260" i="9"/>
  <c r="R260" i="9"/>
  <c r="N260" i="9"/>
  <c r="J260" i="9"/>
  <c r="L260" i="9"/>
  <c r="T260" i="9"/>
  <c r="V265" i="9"/>
  <c r="R265" i="9"/>
  <c r="N265" i="9"/>
  <c r="J265" i="9"/>
  <c r="Q265" i="9"/>
  <c r="L265" i="9"/>
  <c r="S265" i="9"/>
  <c r="M265" i="9"/>
  <c r="H265" i="9"/>
  <c r="O265" i="9"/>
  <c r="V267" i="9"/>
  <c r="R267" i="9"/>
  <c r="N267" i="9"/>
  <c r="J267" i="9"/>
  <c r="Q267" i="9"/>
  <c r="L267" i="9"/>
  <c r="U267" i="9"/>
  <c r="P267" i="9"/>
  <c r="K267" i="9"/>
  <c r="S267" i="9"/>
  <c r="M267" i="9"/>
  <c r="H267" i="9"/>
  <c r="T267" i="9"/>
  <c r="H269" i="9"/>
  <c r="M269" i="9"/>
  <c r="H271" i="9"/>
  <c r="M271" i="9"/>
  <c r="H273" i="9"/>
  <c r="M273" i="9"/>
  <c r="H275" i="9"/>
  <c r="M275" i="9"/>
  <c r="H277" i="9"/>
  <c r="M277" i="9"/>
  <c r="H279" i="9"/>
  <c r="M279" i="9"/>
  <c r="H281" i="9"/>
  <c r="M281" i="9"/>
  <c r="H283" i="9"/>
  <c r="M283" i="9"/>
  <c r="H285" i="9"/>
  <c r="M285" i="9"/>
  <c r="H287" i="9"/>
  <c r="M287" i="9"/>
  <c r="H289" i="9"/>
  <c r="M289" i="9"/>
  <c r="H291" i="9"/>
  <c r="M291" i="9"/>
  <c r="H293" i="9"/>
  <c r="M293" i="9"/>
  <c r="H295" i="9"/>
  <c r="V296" i="9"/>
  <c r="R296" i="9"/>
  <c r="N296" i="9"/>
  <c r="J296" i="9"/>
  <c r="U296" i="9"/>
  <c r="Q296" i="9"/>
  <c r="M296" i="9"/>
  <c r="I296" i="9"/>
  <c r="L296" i="9"/>
  <c r="T296" i="9"/>
  <c r="H297" i="9"/>
  <c r="V298" i="9"/>
  <c r="R298" i="9"/>
  <c r="N298" i="9"/>
  <c r="J298" i="9"/>
  <c r="U298" i="9"/>
  <c r="Q298" i="9"/>
  <c r="M298" i="9"/>
  <c r="I298" i="9"/>
  <c r="L298" i="9"/>
  <c r="T298" i="9"/>
  <c r="H299" i="9"/>
  <c r="V300" i="9"/>
  <c r="R300" i="9"/>
  <c r="N300" i="9"/>
  <c r="J300" i="9"/>
  <c r="U300" i="9"/>
  <c r="Q300" i="9"/>
  <c r="M300" i="9"/>
  <c r="I300" i="9"/>
  <c r="L300" i="9"/>
  <c r="T300" i="9"/>
  <c r="H301" i="9"/>
  <c r="V302" i="9"/>
  <c r="R302" i="9"/>
  <c r="N302" i="9"/>
  <c r="J302" i="9"/>
  <c r="U302" i="9"/>
  <c r="Q302" i="9"/>
  <c r="M302" i="9"/>
  <c r="I302" i="9"/>
  <c r="L302" i="9"/>
  <c r="T302" i="9"/>
  <c r="H303" i="9"/>
  <c r="K305" i="9"/>
  <c r="T309" i="9"/>
  <c r="P309" i="9"/>
  <c r="L309" i="9"/>
  <c r="H309" i="9"/>
  <c r="U309" i="9"/>
  <c r="O309" i="9"/>
  <c r="J309" i="9"/>
  <c r="A309" i="9"/>
  <c r="S309" i="9"/>
  <c r="N309" i="9"/>
  <c r="I309" i="9"/>
  <c r="Q309" i="9"/>
  <c r="K313" i="9"/>
  <c r="T317" i="9"/>
  <c r="P317" i="9"/>
  <c r="L317" i="9"/>
  <c r="H317" i="9"/>
  <c r="U317" i="9"/>
  <c r="O317" i="9"/>
  <c r="J317" i="9"/>
  <c r="A317" i="9"/>
  <c r="S317" i="9"/>
  <c r="N317" i="9"/>
  <c r="I317" i="9"/>
  <c r="Q317" i="9"/>
  <c r="K321" i="9"/>
  <c r="T325" i="9"/>
  <c r="P325" i="9"/>
  <c r="L325" i="9"/>
  <c r="H325" i="9"/>
  <c r="U325" i="9"/>
  <c r="O325" i="9"/>
  <c r="J325" i="9"/>
  <c r="A325" i="9"/>
  <c r="S325" i="9"/>
  <c r="N325" i="9"/>
  <c r="I325" i="9"/>
  <c r="Q325" i="9"/>
  <c r="K329" i="9"/>
  <c r="T333" i="9"/>
  <c r="P333" i="9"/>
  <c r="L333" i="9"/>
  <c r="H333" i="9"/>
  <c r="U333" i="9"/>
  <c r="O333" i="9"/>
  <c r="J333" i="9"/>
  <c r="A333" i="9"/>
  <c r="S333" i="9"/>
  <c r="N333" i="9"/>
  <c r="I333" i="9"/>
  <c r="Q333" i="9"/>
  <c r="K337" i="9"/>
  <c r="T341" i="9"/>
  <c r="P341" i="9"/>
  <c r="L341" i="9"/>
  <c r="H341" i="9"/>
  <c r="U341" i="9"/>
  <c r="O341" i="9"/>
  <c r="J341" i="9"/>
  <c r="A341" i="9"/>
  <c r="S341" i="9"/>
  <c r="N341" i="9"/>
  <c r="I341" i="9"/>
  <c r="Q341" i="9"/>
  <c r="K345" i="9"/>
  <c r="T349" i="9"/>
  <c r="P349" i="9"/>
  <c r="L349" i="9"/>
  <c r="H349" i="9"/>
  <c r="U349" i="9"/>
  <c r="O349" i="9"/>
  <c r="J349" i="9"/>
  <c r="A349" i="9"/>
  <c r="S349" i="9"/>
  <c r="N349" i="9"/>
  <c r="I349" i="9"/>
  <c r="Q349" i="9"/>
  <c r="K353" i="9"/>
  <c r="T357" i="9"/>
  <c r="P357" i="9"/>
  <c r="L357" i="9"/>
  <c r="H357" i="9"/>
  <c r="U357" i="9"/>
  <c r="O357" i="9"/>
  <c r="J357" i="9"/>
  <c r="A357" i="9"/>
  <c r="S357" i="9"/>
  <c r="N357" i="9"/>
  <c r="I357" i="9"/>
  <c r="Q357" i="9"/>
  <c r="K361" i="9"/>
  <c r="T365" i="9"/>
  <c r="P365" i="9"/>
  <c r="L365" i="9"/>
  <c r="H365" i="9"/>
  <c r="U365" i="9"/>
  <c r="O365" i="9"/>
  <c r="J365" i="9"/>
  <c r="A365" i="9"/>
  <c r="S365" i="9"/>
  <c r="N365" i="9"/>
  <c r="I365" i="9"/>
  <c r="Q365" i="9"/>
  <c r="K369" i="9"/>
  <c r="T373" i="9"/>
  <c r="P373" i="9"/>
  <c r="L373" i="9"/>
  <c r="H373" i="9"/>
  <c r="U373" i="9"/>
  <c r="O373" i="9"/>
  <c r="J373" i="9"/>
  <c r="A373" i="9"/>
  <c r="S373" i="9"/>
  <c r="N373" i="9"/>
  <c r="I373" i="9"/>
  <c r="Q373" i="9"/>
  <c r="K377" i="9"/>
  <c r="T381" i="9"/>
  <c r="P381" i="9"/>
  <c r="L381" i="9"/>
  <c r="H381" i="9"/>
  <c r="U381" i="9"/>
  <c r="O381" i="9"/>
  <c r="J381" i="9"/>
  <c r="A381" i="9"/>
  <c r="S381" i="9"/>
  <c r="N381" i="9"/>
  <c r="I381" i="9"/>
  <c r="Q381" i="9"/>
  <c r="T307" i="9"/>
  <c r="P307" i="9"/>
  <c r="L307" i="9"/>
  <c r="H307" i="9"/>
  <c r="U307" i="9"/>
  <c r="O307" i="9"/>
  <c r="J307" i="9"/>
  <c r="A307" i="9"/>
  <c r="S307" i="9"/>
  <c r="N307" i="9"/>
  <c r="I307" i="9"/>
  <c r="Q307" i="9"/>
  <c r="T315" i="9"/>
  <c r="P315" i="9"/>
  <c r="L315" i="9"/>
  <c r="H315" i="9"/>
  <c r="U315" i="9"/>
  <c r="O315" i="9"/>
  <c r="J315" i="9"/>
  <c r="A315" i="9"/>
  <c r="S315" i="9"/>
  <c r="N315" i="9"/>
  <c r="I315" i="9"/>
  <c r="Q315" i="9"/>
  <c r="T323" i="9"/>
  <c r="P323" i="9"/>
  <c r="L323" i="9"/>
  <c r="H323" i="9"/>
  <c r="U323" i="9"/>
  <c r="O323" i="9"/>
  <c r="J323" i="9"/>
  <c r="A323" i="9"/>
  <c r="S323" i="9"/>
  <c r="N323" i="9"/>
  <c r="I323" i="9"/>
  <c r="Q323" i="9"/>
  <c r="T331" i="9"/>
  <c r="P331" i="9"/>
  <c r="L331" i="9"/>
  <c r="H331" i="9"/>
  <c r="U331" i="9"/>
  <c r="O331" i="9"/>
  <c r="J331" i="9"/>
  <c r="A331" i="9"/>
  <c r="S331" i="9"/>
  <c r="N331" i="9"/>
  <c r="I331" i="9"/>
  <c r="Q331" i="9"/>
  <c r="T339" i="9"/>
  <c r="P339" i="9"/>
  <c r="L339" i="9"/>
  <c r="H339" i="9"/>
  <c r="U339" i="9"/>
  <c r="O339" i="9"/>
  <c r="J339" i="9"/>
  <c r="A339" i="9"/>
  <c r="S339" i="9"/>
  <c r="N339" i="9"/>
  <c r="I339" i="9"/>
  <c r="Q339" i="9"/>
  <c r="T347" i="9"/>
  <c r="P347" i="9"/>
  <c r="L347" i="9"/>
  <c r="H347" i="9"/>
  <c r="U347" i="9"/>
  <c r="O347" i="9"/>
  <c r="J347" i="9"/>
  <c r="A347" i="9"/>
  <c r="S347" i="9"/>
  <c r="N347" i="9"/>
  <c r="I347" i="9"/>
  <c r="Q347" i="9"/>
  <c r="T355" i="9"/>
  <c r="P355" i="9"/>
  <c r="L355" i="9"/>
  <c r="H355" i="9"/>
  <c r="U355" i="9"/>
  <c r="O355" i="9"/>
  <c r="J355" i="9"/>
  <c r="A355" i="9"/>
  <c r="S355" i="9"/>
  <c r="N355" i="9"/>
  <c r="I355" i="9"/>
  <c r="Q355" i="9"/>
  <c r="T363" i="9"/>
  <c r="P363" i="9"/>
  <c r="L363" i="9"/>
  <c r="H363" i="9"/>
  <c r="U363" i="9"/>
  <c r="O363" i="9"/>
  <c r="J363" i="9"/>
  <c r="A363" i="9"/>
  <c r="S363" i="9"/>
  <c r="N363" i="9"/>
  <c r="I363" i="9"/>
  <c r="Q363" i="9"/>
  <c r="T371" i="9"/>
  <c r="P371" i="9"/>
  <c r="L371" i="9"/>
  <c r="H371" i="9"/>
  <c r="U371" i="9"/>
  <c r="O371" i="9"/>
  <c r="J371" i="9"/>
  <c r="A371" i="9"/>
  <c r="S371" i="9"/>
  <c r="N371" i="9"/>
  <c r="I371" i="9"/>
  <c r="Q371" i="9"/>
  <c r="T379" i="9"/>
  <c r="P379" i="9"/>
  <c r="L379" i="9"/>
  <c r="H379" i="9"/>
  <c r="U379" i="9"/>
  <c r="O379" i="9"/>
  <c r="J379" i="9"/>
  <c r="A379" i="9"/>
  <c r="S379" i="9"/>
  <c r="N379" i="9"/>
  <c r="I379" i="9"/>
  <c r="Q379" i="9"/>
  <c r="V269" i="9"/>
  <c r="R269" i="9"/>
  <c r="N269" i="9"/>
  <c r="J269" i="9"/>
  <c r="K269" i="9"/>
  <c r="P269" i="9"/>
  <c r="U269" i="9"/>
  <c r="V271" i="9"/>
  <c r="R271" i="9"/>
  <c r="N271" i="9"/>
  <c r="J271" i="9"/>
  <c r="K271" i="9"/>
  <c r="P271" i="9"/>
  <c r="U271" i="9"/>
  <c r="V273" i="9"/>
  <c r="R273" i="9"/>
  <c r="N273" i="9"/>
  <c r="J273" i="9"/>
  <c r="K273" i="9"/>
  <c r="P273" i="9"/>
  <c r="U273" i="9"/>
  <c r="V275" i="9"/>
  <c r="R275" i="9"/>
  <c r="N275" i="9"/>
  <c r="J275" i="9"/>
  <c r="K275" i="9"/>
  <c r="P275" i="9"/>
  <c r="U275" i="9"/>
  <c r="V277" i="9"/>
  <c r="R277" i="9"/>
  <c r="N277" i="9"/>
  <c r="J277" i="9"/>
  <c r="K277" i="9"/>
  <c r="P277" i="9"/>
  <c r="U277" i="9"/>
  <c r="V279" i="9"/>
  <c r="R279" i="9"/>
  <c r="N279" i="9"/>
  <c r="J279" i="9"/>
  <c r="K279" i="9"/>
  <c r="P279" i="9"/>
  <c r="U279" i="9"/>
  <c r="V281" i="9"/>
  <c r="R281" i="9"/>
  <c r="N281" i="9"/>
  <c r="J281" i="9"/>
  <c r="K281" i="9"/>
  <c r="P281" i="9"/>
  <c r="U281" i="9"/>
  <c r="V283" i="9"/>
  <c r="R283" i="9"/>
  <c r="N283" i="9"/>
  <c r="J283" i="9"/>
  <c r="K283" i="9"/>
  <c r="P283" i="9"/>
  <c r="U283" i="9"/>
  <c r="V285" i="9"/>
  <c r="R285" i="9"/>
  <c r="N285" i="9"/>
  <c r="J285" i="9"/>
  <c r="K285" i="9"/>
  <c r="P285" i="9"/>
  <c r="U285" i="9"/>
  <c r="V287" i="9"/>
  <c r="R287" i="9"/>
  <c r="N287" i="9"/>
  <c r="J287" i="9"/>
  <c r="K287" i="9"/>
  <c r="P287" i="9"/>
  <c r="U287" i="9"/>
  <c r="V289" i="9"/>
  <c r="R289" i="9"/>
  <c r="N289" i="9"/>
  <c r="J289" i="9"/>
  <c r="K289" i="9"/>
  <c r="P289" i="9"/>
  <c r="U289" i="9"/>
  <c r="V291" i="9"/>
  <c r="R291" i="9"/>
  <c r="N291" i="9"/>
  <c r="J291" i="9"/>
  <c r="K291" i="9"/>
  <c r="P291" i="9"/>
  <c r="U291" i="9"/>
  <c r="V293" i="9"/>
  <c r="R293" i="9"/>
  <c r="N293" i="9"/>
  <c r="J293" i="9"/>
  <c r="K293" i="9"/>
  <c r="P293" i="9"/>
  <c r="U293" i="9"/>
  <c r="V295" i="9"/>
  <c r="R295" i="9"/>
  <c r="N295" i="9"/>
  <c r="J295" i="9"/>
  <c r="U295" i="9"/>
  <c r="Q295" i="9"/>
  <c r="M295" i="9"/>
  <c r="I295" i="9"/>
  <c r="L295" i="9"/>
  <c r="T295" i="9"/>
  <c r="V297" i="9"/>
  <c r="R297" i="9"/>
  <c r="N297" i="9"/>
  <c r="J297" i="9"/>
  <c r="U297" i="9"/>
  <c r="Q297" i="9"/>
  <c r="M297" i="9"/>
  <c r="I297" i="9"/>
  <c r="L297" i="9"/>
  <c r="T297" i="9"/>
  <c r="V299" i="9"/>
  <c r="R299" i="9"/>
  <c r="N299" i="9"/>
  <c r="J299" i="9"/>
  <c r="U299" i="9"/>
  <c r="Q299" i="9"/>
  <c r="M299" i="9"/>
  <c r="I299" i="9"/>
  <c r="L299" i="9"/>
  <c r="T299" i="9"/>
  <c r="V301" i="9"/>
  <c r="R301" i="9"/>
  <c r="N301" i="9"/>
  <c r="J301" i="9"/>
  <c r="U301" i="9"/>
  <c r="Q301" i="9"/>
  <c r="M301" i="9"/>
  <c r="I301" i="9"/>
  <c r="L301" i="9"/>
  <c r="T301" i="9"/>
  <c r="T303" i="9"/>
  <c r="P303" i="9"/>
  <c r="L303" i="9"/>
  <c r="U303" i="9"/>
  <c r="O303" i="9"/>
  <c r="J303" i="9"/>
  <c r="S303" i="9"/>
  <c r="N303" i="9"/>
  <c r="I303" i="9"/>
  <c r="M303" i="9"/>
  <c r="T305" i="9"/>
  <c r="P305" i="9"/>
  <c r="L305" i="9"/>
  <c r="H305" i="9"/>
  <c r="U305" i="9"/>
  <c r="O305" i="9"/>
  <c r="J305" i="9"/>
  <c r="A305" i="9"/>
  <c r="S305" i="9"/>
  <c r="N305" i="9"/>
  <c r="I305" i="9"/>
  <c r="Q305" i="9"/>
  <c r="R307" i="9"/>
  <c r="T313" i="9"/>
  <c r="P313" i="9"/>
  <c r="L313" i="9"/>
  <c r="H313" i="9"/>
  <c r="U313" i="9"/>
  <c r="O313" i="9"/>
  <c r="J313" i="9"/>
  <c r="A313" i="9"/>
  <c r="S313" i="9"/>
  <c r="N313" i="9"/>
  <c r="I313" i="9"/>
  <c r="Q313" i="9"/>
  <c r="R315" i="9"/>
  <c r="T321" i="9"/>
  <c r="P321" i="9"/>
  <c r="L321" i="9"/>
  <c r="H321" i="9"/>
  <c r="U321" i="9"/>
  <c r="O321" i="9"/>
  <c r="J321" i="9"/>
  <c r="A321" i="9"/>
  <c r="S321" i="9"/>
  <c r="N321" i="9"/>
  <c r="I321" i="9"/>
  <c r="Q321" i="9"/>
  <c r="R323" i="9"/>
  <c r="T329" i="9"/>
  <c r="P329" i="9"/>
  <c r="L329" i="9"/>
  <c r="H329" i="9"/>
  <c r="U329" i="9"/>
  <c r="O329" i="9"/>
  <c r="J329" i="9"/>
  <c r="A329" i="9"/>
  <c r="S329" i="9"/>
  <c r="N329" i="9"/>
  <c r="I329" i="9"/>
  <c r="Q329" i="9"/>
  <c r="R331" i="9"/>
  <c r="T337" i="9"/>
  <c r="P337" i="9"/>
  <c r="L337" i="9"/>
  <c r="H337" i="9"/>
  <c r="U337" i="9"/>
  <c r="O337" i="9"/>
  <c r="J337" i="9"/>
  <c r="A337" i="9"/>
  <c r="S337" i="9"/>
  <c r="N337" i="9"/>
  <c r="I337" i="9"/>
  <c r="Q337" i="9"/>
  <c r="R339" i="9"/>
  <c r="T345" i="9"/>
  <c r="P345" i="9"/>
  <c r="L345" i="9"/>
  <c r="H345" i="9"/>
  <c r="U345" i="9"/>
  <c r="O345" i="9"/>
  <c r="J345" i="9"/>
  <c r="A345" i="9"/>
  <c r="S345" i="9"/>
  <c r="N345" i="9"/>
  <c r="I345" i="9"/>
  <c r="Q345" i="9"/>
  <c r="R347" i="9"/>
  <c r="T353" i="9"/>
  <c r="P353" i="9"/>
  <c r="L353" i="9"/>
  <c r="H353" i="9"/>
  <c r="U353" i="9"/>
  <c r="O353" i="9"/>
  <c r="J353" i="9"/>
  <c r="A353" i="9"/>
  <c r="S353" i="9"/>
  <c r="N353" i="9"/>
  <c r="I353" i="9"/>
  <c r="Q353" i="9"/>
  <c r="R355" i="9"/>
  <c r="T361" i="9"/>
  <c r="P361" i="9"/>
  <c r="L361" i="9"/>
  <c r="H361" i="9"/>
  <c r="U361" i="9"/>
  <c r="O361" i="9"/>
  <c r="J361" i="9"/>
  <c r="A361" i="9"/>
  <c r="S361" i="9"/>
  <c r="N361" i="9"/>
  <c r="I361" i="9"/>
  <c r="Q361" i="9"/>
  <c r="R363" i="9"/>
  <c r="T369" i="9"/>
  <c r="P369" i="9"/>
  <c r="L369" i="9"/>
  <c r="H369" i="9"/>
  <c r="U369" i="9"/>
  <c r="O369" i="9"/>
  <c r="J369" i="9"/>
  <c r="A369" i="9"/>
  <c r="S369" i="9"/>
  <c r="N369" i="9"/>
  <c r="I369" i="9"/>
  <c r="Q369" i="9"/>
  <c r="R371" i="9"/>
  <c r="T377" i="9"/>
  <c r="P377" i="9"/>
  <c r="L377" i="9"/>
  <c r="H377" i="9"/>
  <c r="U377" i="9"/>
  <c r="O377" i="9"/>
  <c r="J377" i="9"/>
  <c r="A377" i="9"/>
  <c r="S377" i="9"/>
  <c r="N377" i="9"/>
  <c r="I377" i="9"/>
  <c r="Q377" i="9"/>
  <c r="R379" i="9"/>
  <c r="L269" i="9"/>
  <c r="Q269" i="9"/>
  <c r="L271" i="9"/>
  <c r="Q271" i="9"/>
  <c r="L273" i="9"/>
  <c r="Q273" i="9"/>
  <c r="L275" i="9"/>
  <c r="Q275" i="9"/>
  <c r="L277" i="9"/>
  <c r="Q277" i="9"/>
  <c r="L279" i="9"/>
  <c r="Q279" i="9"/>
  <c r="L281" i="9"/>
  <c r="Q281" i="9"/>
  <c r="L283" i="9"/>
  <c r="Q283" i="9"/>
  <c r="L285" i="9"/>
  <c r="Q285" i="9"/>
  <c r="L287" i="9"/>
  <c r="Q287" i="9"/>
  <c r="L289" i="9"/>
  <c r="Q289" i="9"/>
  <c r="L291" i="9"/>
  <c r="Q291" i="9"/>
  <c r="L293" i="9"/>
  <c r="Q293" i="9"/>
  <c r="O295" i="9"/>
  <c r="A296" i="9"/>
  <c r="K296" i="9"/>
  <c r="S296" i="9"/>
  <c r="O297" i="9"/>
  <c r="A298" i="9"/>
  <c r="K298" i="9"/>
  <c r="S298" i="9"/>
  <c r="O299" i="9"/>
  <c r="A300" i="9"/>
  <c r="K300" i="9"/>
  <c r="S300" i="9"/>
  <c r="O301" i="9"/>
  <c r="A302" i="9"/>
  <c r="K302" i="9"/>
  <c r="S302" i="9"/>
  <c r="Q303" i="9"/>
  <c r="R305" i="9"/>
  <c r="K307" i="9"/>
  <c r="V307" i="9"/>
  <c r="M309" i="9"/>
  <c r="T311" i="9"/>
  <c r="P311" i="9"/>
  <c r="L311" i="9"/>
  <c r="H311" i="9"/>
  <c r="U311" i="9"/>
  <c r="O311" i="9"/>
  <c r="J311" i="9"/>
  <c r="A311" i="9"/>
  <c r="S311" i="9"/>
  <c r="N311" i="9"/>
  <c r="I311" i="9"/>
  <c r="Q311" i="9"/>
  <c r="R313" i="9"/>
  <c r="K315" i="9"/>
  <c r="V315" i="9"/>
  <c r="M317" i="9"/>
  <c r="T319" i="9"/>
  <c r="P319" i="9"/>
  <c r="L319" i="9"/>
  <c r="H319" i="9"/>
  <c r="U319" i="9"/>
  <c r="O319" i="9"/>
  <c r="J319" i="9"/>
  <c r="A319" i="9"/>
  <c r="S319" i="9"/>
  <c r="N319" i="9"/>
  <c r="I319" i="9"/>
  <c r="Q319" i="9"/>
  <c r="R321" i="9"/>
  <c r="K323" i="9"/>
  <c r="V323" i="9"/>
  <c r="M325" i="9"/>
  <c r="T327" i="9"/>
  <c r="P327" i="9"/>
  <c r="L327" i="9"/>
  <c r="H327" i="9"/>
  <c r="U327" i="9"/>
  <c r="O327" i="9"/>
  <c r="J327" i="9"/>
  <c r="A327" i="9"/>
  <c r="S327" i="9"/>
  <c r="N327" i="9"/>
  <c r="I327" i="9"/>
  <c r="Q327" i="9"/>
  <c r="R329" i="9"/>
  <c r="K331" i="9"/>
  <c r="V331" i="9"/>
  <c r="M333" i="9"/>
  <c r="T335" i="9"/>
  <c r="P335" i="9"/>
  <c r="L335" i="9"/>
  <c r="H335" i="9"/>
  <c r="U335" i="9"/>
  <c r="O335" i="9"/>
  <c r="J335" i="9"/>
  <c r="A335" i="9"/>
  <c r="S335" i="9"/>
  <c r="N335" i="9"/>
  <c r="I335" i="9"/>
  <c r="Q335" i="9"/>
  <c r="R337" i="9"/>
  <c r="K339" i="9"/>
  <c r="V339" i="9"/>
  <c r="M341" i="9"/>
  <c r="T343" i="9"/>
  <c r="P343" i="9"/>
  <c r="L343" i="9"/>
  <c r="H343" i="9"/>
  <c r="U343" i="9"/>
  <c r="O343" i="9"/>
  <c r="J343" i="9"/>
  <c r="A343" i="9"/>
  <c r="S343" i="9"/>
  <c r="N343" i="9"/>
  <c r="I343" i="9"/>
  <c r="Q343" i="9"/>
  <c r="R345" i="9"/>
  <c r="K347" i="9"/>
  <c r="V347" i="9"/>
  <c r="M349" i="9"/>
  <c r="T351" i="9"/>
  <c r="P351" i="9"/>
  <c r="L351" i="9"/>
  <c r="H351" i="9"/>
  <c r="U351" i="9"/>
  <c r="O351" i="9"/>
  <c r="J351" i="9"/>
  <c r="A351" i="9"/>
  <c r="S351" i="9"/>
  <c r="N351" i="9"/>
  <c r="I351" i="9"/>
  <c r="Q351" i="9"/>
  <c r="R353" i="9"/>
  <c r="K355" i="9"/>
  <c r="V355" i="9"/>
  <c r="M357" i="9"/>
  <c r="T359" i="9"/>
  <c r="P359" i="9"/>
  <c r="L359" i="9"/>
  <c r="H359" i="9"/>
  <c r="U359" i="9"/>
  <c r="O359" i="9"/>
  <c r="J359" i="9"/>
  <c r="A359" i="9"/>
  <c r="S359" i="9"/>
  <c r="N359" i="9"/>
  <c r="I359" i="9"/>
  <c r="Q359" i="9"/>
  <c r="R361" i="9"/>
  <c r="K363" i="9"/>
  <c r="V363" i="9"/>
  <c r="M365" i="9"/>
  <c r="T367" i="9"/>
  <c r="P367" i="9"/>
  <c r="L367" i="9"/>
  <c r="H367" i="9"/>
  <c r="U367" i="9"/>
  <c r="O367" i="9"/>
  <c r="J367" i="9"/>
  <c r="A367" i="9"/>
  <c r="S367" i="9"/>
  <c r="N367" i="9"/>
  <c r="I367" i="9"/>
  <c r="Q367" i="9"/>
  <c r="R369" i="9"/>
  <c r="K371" i="9"/>
  <c r="V371" i="9"/>
  <c r="M373" i="9"/>
  <c r="T375" i="9"/>
  <c r="P375" i="9"/>
  <c r="L375" i="9"/>
  <c r="H375" i="9"/>
  <c r="U375" i="9"/>
  <c r="O375" i="9"/>
  <c r="J375" i="9"/>
  <c r="A375" i="9"/>
  <c r="S375" i="9"/>
  <c r="N375" i="9"/>
  <c r="I375" i="9"/>
  <c r="Q375" i="9"/>
  <c r="R377" i="9"/>
  <c r="K379" i="9"/>
  <c r="V379" i="9"/>
  <c r="M381" i="9"/>
  <c r="T383" i="9"/>
  <c r="P383" i="9"/>
  <c r="L383" i="9"/>
  <c r="H383" i="9"/>
  <c r="V383" i="9"/>
  <c r="U383" i="9"/>
  <c r="O383" i="9"/>
  <c r="J383" i="9"/>
  <c r="A383" i="9"/>
  <c r="S383" i="9"/>
  <c r="N383" i="9"/>
  <c r="I383" i="9"/>
  <c r="Q383" i="9"/>
  <c r="T304" i="9"/>
  <c r="P304" i="9"/>
  <c r="L304" i="9"/>
  <c r="H304" i="9"/>
  <c r="K304" i="9"/>
  <c r="Q304" i="9"/>
  <c r="V304" i="9"/>
  <c r="T306" i="9"/>
  <c r="P306" i="9"/>
  <c r="L306" i="9"/>
  <c r="H306" i="9"/>
  <c r="K306" i="9"/>
  <c r="Q306" i="9"/>
  <c r="V306" i="9"/>
  <c r="T308" i="9"/>
  <c r="P308" i="9"/>
  <c r="L308" i="9"/>
  <c r="H308" i="9"/>
  <c r="K308" i="9"/>
  <c r="Q308" i="9"/>
  <c r="V308" i="9"/>
  <c r="T310" i="9"/>
  <c r="P310" i="9"/>
  <c r="L310" i="9"/>
  <c r="H310" i="9"/>
  <c r="K310" i="9"/>
  <c r="Q310" i="9"/>
  <c r="V310" i="9"/>
  <c r="T312" i="9"/>
  <c r="P312" i="9"/>
  <c r="L312" i="9"/>
  <c r="H312" i="9"/>
  <c r="K312" i="9"/>
  <c r="Q312" i="9"/>
  <c r="V312" i="9"/>
  <c r="T314" i="9"/>
  <c r="P314" i="9"/>
  <c r="L314" i="9"/>
  <c r="H314" i="9"/>
  <c r="K314" i="9"/>
  <c r="Q314" i="9"/>
  <c r="V314" i="9"/>
  <c r="T316" i="9"/>
  <c r="P316" i="9"/>
  <c r="L316" i="9"/>
  <c r="H316" i="9"/>
  <c r="K316" i="9"/>
  <c r="Q316" i="9"/>
  <c r="V316" i="9"/>
  <c r="T318" i="9"/>
  <c r="P318" i="9"/>
  <c r="L318" i="9"/>
  <c r="H318" i="9"/>
  <c r="K318" i="9"/>
  <c r="Q318" i="9"/>
  <c r="V318" i="9"/>
  <c r="T320" i="9"/>
  <c r="P320" i="9"/>
  <c r="L320" i="9"/>
  <c r="H320" i="9"/>
  <c r="K320" i="9"/>
  <c r="Q320" i="9"/>
  <c r="V320" i="9"/>
  <c r="T322" i="9"/>
  <c r="P322" i="9"/>
  <c r="L322" i="9"/>
  <c r="H322" i="9"/>
  <c r="K322" i="9"/>
  <c r="Q322" i="9"/>
  <c r="V322" i="9"/>
  <c r="T324" i="9"/>
  <c r="P324" i="9"/>
  <c r="L324" i="9"/>
  <c r="H324" i="9"/>
  <c r="K324" i="9"/>
  <c r="Q324" i="9"/>
  <c r="V324" i="9"/>
  <c r="T326" i="9"/>
  <c r="P326" i="9"/>
  <c r="L326" i="9"/>
  <c r="H326" i="9"/>
  <c r="K326" i="9"/>
  <c r="Q326" i="9"/>
  <c r="V326" i="9"/>
  <c r="T328" i="9"/>
  <c r="P328" i="9"/>
  <c r="L328" i="9"/>
  <c r="H328" i="9"/>
  <c r="K328" i="9"/>
  <c r="Q328" i="9"/>
  <c r="V328" i="9"/>
  <c r="T330" i="9"/>
  <c r="P330" i="9"/>
  <c r="L330" i="9"/>
  <c r="H330" i="9"/>
  <c r="K330" i="9"/>
  <c r="Q330" i="9"/>
  <c r="V330" i="9"/>
  <c r="T332" i="9"/>
  <c r="P332" i="9"/>
  <c r="L332" i="9"/>
  <c r="H332" i="9"/>
  <c r="K332" i="9"/>
  <c r="Q332" i="9"/>
  <c r="V332" i="9"/>
  <c r="T334" i="9"/>
  <c r="P334" i="9"/>
  <c r="L334" i="9"/>
  <c r="H334" i="9"/>
  <c r="K334" i="9"/>
  <c r="Q334" i="9"/>
  <c r="V334" i="9"/>
  <c r="T336" i="9"/>
  <c r="P336" i="9"/>
  <c r="L336" i="9"/>
  <c r="H336" i="9"/>
  <c r="K336" i="9"/>
  <c r="Q336" i="9"/>
  <c r="V336" i="9"/>
  <c r="T338" i="9"/>
  <c r="P338" i="9"/>
  <c r="L338" i="9"/>
  <c r="H338" i="9"/>
  <c r="K338" i="9"/>
  <c r="Q338" i="9"/>
  <c r="V338" i="9"/>
  <c r="T340" i="9"/>
  <c r="P340" i="9"/>
  <c r="L340" i="9"/>
  <c r="H340" i="9"/>
  <c r="K340" i="9"/>
  <c r="Q340" i="9"/>
  <c r="V340" i="9"/>
  <c r="T342" i="9"/>
  <c r="P342" i="9"/>
  <c r="L342" i="9"/>
  <c r="H342" i="9"/>
  <c r="K342" i="9"/>
  <c r="Q342" i="9"/>
  <c r="V342" i="9"/>
  <c r="T344" i="9"/>
  <c r="P344" i="9"/>
  <c r="L344" i="9"/>
  <c r="H344" i="9"/>
  <c r="K344" i="9"/>
  <c r="Q344" i="9"/>
  <c r="V344" i="9"/>
  <c r="T346" i="9"/>
  <c r="P346" i="9"/>
  <c r="L346" i="9"/>
  <c r="H346" i="9"/>
  <c r="K346" i="9"/>
  <c r="Q346" i="9"/>
  <c r="V346" i="9"/>
  <c r="T348" i="9"/>
  <c r="P348" i="9"/>
  <c r="L348" i="9"/>
  <c r="H348" i="9"/>
  <c r="K348" i="9"/>
  <c r="Q348" i="9"/>
  <c r="V348" i="9"/>
  <c r="T350" i="9"/>
  <c r="P350" i="9"/>
  <c r="L350" i="9"/>
  <c r="H350" i="9"/>
  <c r="K350" i="9"/>
  <c r="Q350" i="9"/>
  <c r="V350" i="9"/>
  <c r="T352" i="9"/>
  <c r="P352" i="9"/>
  <c r="L352" i="9"/>
  <c r="H352" i="9"/>
  <c r="K352" i="9"/>
  <c r="Q352" i="9"/>
  <c r="V352" i="9"/>
  <c r="T354" i="9"/>
  <c r="P354" i="9"/>
  <c r="L354" i="9"/>
  <c r="H354" i="9"/>
  <c r="K354" i="9"/>
  <c r="Q354" i="9"/>
  <c r="V354" i="9"/>
  <c r="T356" i="9"/>
  <c r="P356" i="9"/>
  <c r="L356" i="9"/>
  <c r="H356" i="9"/>
  <c r="K356" i="9"/>
  <c r="Q356" i="9"/>
  <c r="V356" i="9"/>
  <c r="T358" i="9"/>
  <c r="P358" i="9"/>
  <c r="L358" i="9"/>
  <c r="H358" i="9"/>
  <c r="K358" i="9"/>
  <c r="Q358" i="9"/>
  <c r="V358" i="9"/>
  <c r="T360" i="9"/>
  <c r="P360" i="9"/>
  <c r="L360" i="9"/>
  <c r="H360" i="9"/>
  <c r="K360" i="9"/>
  <c r="Q360" i="9"/>
  <c r="V360" i="9"/>
  <c r="T362" i="9"/>
  <c r="P362" i="9"/>
  <c r="L362" i="9"/>
  <c r="H362" i="9"/>
  <c r="K362" i="9"/>
  <c r="Q362" i="9"/>
  <c r="V362" i="9"/>
  <c r="T364" i="9"/>
  <c r="P364" i="9"/>
  <c r="L364" i="9"/>
  <c r="H364" i="9"/>
  <c r="K364" i="9"/>
  <c r="Q364" i="9"/>
  <c r="V364" i="9"/>
  <c r="T366" i="9"/>
  <c r="P366" i="9"/>
  <c r="L366" i="9"/>
  <c r="H366" i="9"/>
  <c r="K366" i="9"/>
  <c r="Q366" i="9"/>
  <c r="V366" i="9"/>
  <c r="T368" i="9"/>
  <c r="P368" i="9"/>
  <c r="L368" i="9"/>
  <c r="H368" i="9"/>
  <c r="K368" i="9"/>
  <c r="Q368" i="9"/>
  <c r="V368" i="9"/>
  <c r="T370" i="9"/>
  <c r="P370" i="9"/>
  <c r="L370" i="9"/>
  <c r="H370" i="9"/>
  <c r="K370" i="9"/>
  <c r="Q370" i="9"/>
  <c r="V370" i="9"/>
  <c r="T372" i="9"/>
  <c r="P372" i="9"/>
  <c r="L372" i="9"/>
  <c r="H372" i="9"/>
  <c r="K372" i="9"/>
  <c r="Q372" i="9"/>
  <c r="V372" i="9"/>
  <c r="T374" i="9"/>
  <c r="P374" i="9"/>
  <c r="L374" i="9"/>
  <c r="H374" i="9"/>
  <c r="K374" i="9"/>
  <c r="Q374" i="9"/>
  <c r="V374" i="9"/>
  <c r="T376" i="9"/>
  <c r="P376" i="9"/>
  <c r="L376" i="9"/>
  <c r="H376" i="9"/>
  <c r="K376" i="9"/>
  <c r="Q376" i="9"/>
  <c r="V376" i="9"/>
  <c r="T378" i="9"/>
  <c r="P378" i="9"/>
  <c r="L378" i="9"/>
  <c r="H378" i="9"/>
  <c r="K378" i="9"/>
  <c r="Q378" i="9"/>
  <c r="V378" i="9"/>
  <c r="T380" i="9"/>
  <c r="P380" i="9"/>
  <c r="L380" i="9"/>
  <c r="H380" i="9"/>
  <c r="K380" i="9"/>
  <c r="Q380" i="9"/>
  <c r="V380" i="9"/>
  <c r="T382" i="9"/>
  <c r="P382" i="9"/>
  <c r="L382" i="9"/>
  <c r="H382" i="9"/>
  <c r="K382" i="9"/>
  <c r="Q382" i="9"/>
  <c r="V382" i="9"/>
  <c r="T384" i="9"/>
  <c r="P384" i="9"/>
  <c r="L384" i="9"/>
  <c r="H384" i="9"/>
  <c r="K384" i="9"/>
  <c r="Q384" i="9"/>
  <c r="V384" i="9"/>
  <c r="J385" i="9"/>
  <c r="R385" i="9"/>
  <c r="T386" i="9"/>
  <c r="P386" i="9"/>
  <c r="L386" i="9"/>
  <c r="H386" i="9"/>
  <c r="U386" i="9"/>
  <c r="Q386" i="9"/>
  <c r="M386" i="9"/>
  <c r="I386" i="9"/>
  <c r="N386" i="9"/>
  <c r="V386" i="9"/>
  <c r="J387" i="9"/>
  <c r="R387" i="9"/>
  <c r="T388" i="9"/>
  <c r="P388" i="9"/>
  <c r="L388" i="9"/>
  <c r="H388" i="9"/>
  <c r="U388" i="9"/>
  <c r="Q388" i="9"/>
  <c r="M388" i="9"/>
  <c r="I388" i="9"/>
  <c r="N388" i="9"/>
  <c r="V388" i="9"/>
  <c r="J389" i="9"/>
  <c r="R389" i="9"/>
  <c r="T390" i="9"/>
  <c r="P390" i="9"/>
  <c r="L390" i="9"/>
  <c r="H390" i="9"/>
  <c r="U390" i="9"/>
  <c r="Q390" i="9"/>
  <c r="M390" i="9"/>
  <c r="I390" i="9"/>
  <c r="N390" i="9"/>
  <c r="V390" i="9"/>
  <c r="J391" i="9"/>
  <c r="R391" i="9"/>
  <c r="T392" i="9"/>
  <c r="P392" i="9"/>
  <c r="L392" i="9"/>
  <c r="H392" i="9"/>
  <c r="U392" i="9"/>
  <c r="Q392" i="9"/>
  <c r="M392" i="9"/>
  <c r="I392" i="9"/>
  <c r="N392" i="9"/>
  <c r="V392" i="9"/>
  <c r="J393" i="9"/>
  <c r="R393" i="9"/>
  <c r="T394" i="9"/>
  <c r="P394" i="9"/>
  <c r="L394" i="9"/>
  <c r="H394" i="9"/>
  <c r="U394" i="9"/>
  <c r="Q394" i="9"/>
  <c r="M394" i="9"/>
  <c r="I394" i="9"/>
  <c r="N394" i="9"/>
  <c r="V394" i="9"/>
  <c r="J395" i="9"/>
  <c r="R395" i="9"/>
  <c r="T396" i="9"/>
  <c r="P396" i="9"/>
  <c r="L396" i="9"/>
  <c r="H396" i="9"/>
  <c r="U396" i="9"/>
  <c r="Q396" i="9"/>
  <c r="M396" i="9"/>
  <c r="I396" i="9"/>
  <c r="N396" i="9"/>
  <c r="V396" i="9"/>
  <c r="J397" i="9"/>
  <c r="R397" i="9"/>
  <c r="T398" i="9"/>
  <c r="P398" i="9"/>
  <c r="L398" i="9"/>
  <c r="H398" i="9"/>
  <c r="U398" i="9"/>
  <c r="Q398" i="9"/>
  <c r="M398" i="9"/>
  <c r="I398" i="9"/>
  <c r="N398" i="9"/>
  <c r="V398" i="9"/>
  <c r="J399" i="9"/>
  <c r="R399" i="9"/>
  <c r="T400" i="9"/>
  <c r="P400" i="9"/>
  <c r="L400" i="9"/>
  <c r="H400" i="9"/>
  <c r="U400" i="9"/>
  <c r="Q400" i="9"/>
  <c r="M400" i="9"/>
  <c r="I400" i="9"/>
  <c r="N400" i="9"/>
  <c r="V400" i="9"/>
  <c r="J401" i="9"/>
  <c r="R401" i="9"/>
  <c r="T402" i="9"/>
  <c r="P402" i="9"/>
  <c r="L402" i="9"/>
  <c r="H402" i="9"/>
  <c r="U402" i="9"/>
  <c r="Q402" i="9"/>
  <c r="M402" i="9"/>
  <c r="I402" i="9"/>
  <c r="N402" i="9"/>
  <c r="V402" i="9"/>
  <c r="J403" i="9"/>
  <c r="R403" i="9"/>
  <c r="T404" i="9"/>
  <c r="P404" i="9"/>
  <c r="L404" i="9"/>
  <c r="H404" i="9"/>
  <c r="U404" i="9"/>
  <c r="Q404" i="9"/>
  <c r="M404" i="9"/>
  <c r="I404" i="9"/>
  <c r="N404" i="9"/>
  <c r="V404" i="9"/>
  <c r="M405" i="9"/>
  <c r="U408" i="9"/>
  <c r="M304" i="9"/>
  <c r="R304" i="9"/>
  <c r="M306" i="9"/>
  <c r="R306" i="9"/>
  <c r="M308" i="9"/>
  <c r="R308" i="9"/>
  <c r="M310" i="9"/>
  <c r="R310" i="9"/>
  <c r="M312" i="9"/>
  <c r="R312" i="9"/>
  <c r="M314" i="9"/>
  <c r="R314" i="9"/>
  <c r="M316" i="9"/>
  <c r="R316" i="9"/>
  <c r="M318" i="9"/>
  <c r="R318" i="9"/>
  <c r="M320" i="9"/>
  <c r="R320" i="9"/>
  <c r="M322" i="9"/>
  <c r="R322" i="9"/>
  <c r="M324" i="9"/>
  <c r="R324" i="9"/>
  <c r="M326" i="9"/>
  <c r="R326" i="9"/>
  <c r="M328" i="9"/>
  <c r="R328" i="9"/>
  <c r="M330" i="9"/>
  <c r="R330" i="9"/>
  <c r="M332" i="9"/>
  <c r="R332" i="9"/>
  <c r="M334" i="9"/>
  <c r="R334" i="9"/>
  <c r="M336" i="9"/>
  <c r="R336" i="9"/>
  <c r="M338" i="9"/>
  <c r="R338" i="9"/>
  <c r="M340" i="9"/>
  <c r="R340" i="9"/>
  <c r="M342" i="9"/>
  <c r="R342" i="9"/>
  <c r="M344" i="9"/>
  <c r="R344" i="9"/>
  <c r="M346" i="9"/>
  <c r="R346" i="9"/>
  <c r="M348" i="9"/>
  <c r="R348" i="9"/>
  <c r="M350" i="9"/>
  <c r="R350" i="9"/>
  <c r="M352" i="9"/>
  <c r="R352" i="9"/>
  <c r="M354" i="9"/>
  <c r="R354" i="9"/>
  <c r="M356" i="9"/>
  <c r="R356" i="9"/>
  <c r="M358" i="9"/>
  <c r="R358" i="9"/>
  <c r="M360" i="9"/>
  <c r="R360" i="9"/>
  <c r="M362" i="9"/>
  <c r="R362" i="9"/>
  <c r="M364" i="9"/>
  <c r="R364" i="9"/>
  <c r="M366" i="9"/>
  <c r="R366" i="9"/>
  <c r="M368" i="9"/>
  <c r="R368" i="9"/>
  <c r="M370" i="9"/>
  <c r="R370" i="9"/>
  <c r="M372" i="9"/>
  <c r="R372" i="9"/>
  <c r="M374" i="9"/>
  <c r="R374" i="9"/>
  <c r="M376" i="9"/>
  <c r="R376" i="9"/>
  <c r="M378" i="9"/>
  <c r="R378" i="9"/>
  <c r="M380" i="9"/>
  <c r="R380" i="9"/>
  <c r="M382" i="9"/>
  <c r="R382" i="9"/>
  <c r="M384" i="9"/>
  <c r="R384" i="9"/>
  <c r="A385" i="9"/>
  <c r="K385" i="9"/>
  <c r="O386" i="9"/>
  <c r="A387" i="9"/>
  <c r="K387" i="9"/>
  <c r="O388" i="9"/>
  <c r="A389" i="9"/>
  <c r="K389" i="9"/>
  <c r="O390" i="9"/>
  <c r="A391" i="9"/>
  <c r="K391" i="9"/>
  <c r="O392" i="9"/>
  <c r="A393" i="9"/>
  <c r="K393" i="9"/>
  <c r="O394" i="9"/>
  <c r="A395" i="9"/>
  <c r="K395" i="9"/>
  <c r="O396" i="9"/>
  <c r="A397" i="9"/>
  <c r="K397" i="9"/>
  <c r="O398" i="9"/>
  <c r="A399" i="9"/>
  <c r="K399" i="9"/>
  <c r="O400" i="9"/>
  <c r="A401" i="9"/>
  <c r="K401" i="9"/>
  <c r="O402" i="9"/>
  <c r="A403" i="9"/>
  <c r="K403" i="9"/>
  <c r="O404" i="9"/>
  <c r="A405" i="9"/>
  <c r="T406" i="9"/>
  <c r="P406" i="9"/>
  <c r="L406" i="9"/>
  <c r="H406" i="9"/>
  <c r="R406" i="9"/>
  <c r="M406" i="9"/>
  <c r="S406" i="9"/>
  <c r="N406" i="9"/>
  <c r="I406" i="9"/>
  <c r="Q406" i="9"/>
  <c r="K408" i="9"/>
  <c r="T385" i="9"/>
  <c r="P385" i="9"/>
  <c r="L385" i="9"/>
  <c r="H385" i="9"/>
  <c r="U385" i="9"/>
  <c r="Q385" i="9"/>
  <c r="M385" i="9"/>
  <c r="I385" i="9"/>
  <c r="N385" i="9"/>
  <c r="V385" i="9"/>
  <c r="T387" i="9"/>
  <c r="P387" i="9"/>
  <c r="L387" i="9"/>
  <c r="H387" i="9"/>
  <c r="U387" i="9"/>
  <c r="Q387" i="9"/>
  <c r="M387" i="9"/>
  <c r="I387" i="9"/>
  <c r="N387" i="9"/>
  <c r="V387" i="9"/>
  <c r="T389" i="9"/>
  <c r="P389" i="9"/>
  <c r="L389" i="9"/>
  <c r="H389" i="9"/>
  <c r="U389" i="9"/>
  <c r="Q389" i="9"/>
  <c r="M389" i="9"/>
  <c r="I389" i="9"/>
  <c r="N389" i="9"/>
  <c r="V389" i="9"/>
  <c r="T391" i="9"/>
  <c r="P391" i="9"/>
  <c r="L391" i="9"/>
  <c r="H391" i="9"/>
  <c r="U391" i="9"/>
  <c r="Q391" i="9"/>
  <c r="M391" i="9"/>
  <c r="I391" i="9"/>
  <c r="N391" i="9"/>
  <c r="V391" i="9"/>
  <c r="T393" i="9"/>
  <c r="P393" i="9"/>
  <c r="L393" i="9"/>
  <c r="H393" i="9"/>
  <c r="U393" i="9"/>
  <c r="Q393" i="9"/>
  <c r="M393" i="9"/>
  <c r="I393" i="9"/>
  <c r="N393" i="9"/>
  <c r="V393" i="9"/>
  <c r="T395" i="9"/>
  <c r="P395" i="9"/>
  <c r="L395" i="9"/>
  <c r="H395" i="9"/>
  <c r="U395" i="9"/>
  <c r="Q395" i="9"/>
  <c r="M395" i="9"/>
  <c r="I395" i="9"/>
  <c r="N395" i="9"/>
  <c r="V395" i="9"/>
  <c r="T397" i="9"/>
  <c r="P397" i="9"/>
  <c r="L397" i="9"/>
  <c r="H397" i="9"/>
  <c r="U397" i="9"/>
  <c r="Q397" i="9"/>
  <c r="M397" i="9"/>
  <c r="I397" i="9"/>
  <c r="N397" i="9"/>
  <c r="V397" i="9"/>
  <c r="T399" i="9"/>
  <c r="P399" i="9"/>
  <c r="L399" i="9"/>
  <c r="H399" i="9"/>
  <c r="U399" i="9"/>
  <c r="Q399" i="9"/>
  <c r="M399" i="9"/>
  <c r="I399" i="9"/>
  <c r="N399" i="9"/>
  <c r="V399" i="9"/>
  <c r="T401" i="9"/>
  <c r="P401" i="9"/>
  <c r="L401" i="9"/>
  <c r="H401" i="9"/>
  <c r="U401" i="9"/>
  <c r="Q401" i="9"/>
  <c r="M401" i="9"/>
  <c r="I401" i="9"/>
  <c r="N401" i="9"/>
  <c r="V401" i="9"/>
  <c r="T403" i="9"/>
  <c r="P403" i="9"/>
  <c r="L403" i="9"/>
  <c r="H403" i="9"/>
  <c r="U403" i="9"/>
  <c r="Q403" i="9"/>
  <c r="M403" i="9"/>
  <c r="I403" i="9"/>
  <c r="N403" i="9"/>
  <c r="V403" i="9"/>
  <c r="T405" i="9"/>
  <c r="P405" i="9"/>
  <c r="L405" i="9"/>
  <c r="H405" i="9"/>
  <c r="U405" i="9"/>
  <c r="O405" i="9"/>
  <c r="J405" i="9"/>
  <c r="V405" i="9"/>
  <c r="Q405" i="9"/>
  <c r="K405" i="9"/>
  <c r="R405" i="9"/>
  <c r="A408" i="9"/>
  <c r="T416" i="9"/>
  <c r="P416" i="9"/>
  <c r="L416" i="9"/>
  <c r="H416" i="9"/>
  <c r="S416" i="9"/>
  <c r="N416" i="9"/>
  <c r="I416" i="9"/>
  <c r="V416" i="9"/>
  <c r="O416" i="9"/>
  <c r="R416" i="9"/>
  <c r="K416" i="9"/>
  <c r="A416" i="9"/>
  <c r="Q416" i="9"/>
  <c r="J416" i="9"/>
  <c r="T408" i="9"/>
  <c r="P408" i="9"/>
  <c r="L408" i="9"/>
  <c r="H408" i="9"/>
  <c r="S408" i="9"/>
  <c r="N408" i="9"/>
  <c r="I408" i="9"/>
  <c r="V408" i="9"/>
  <c r="O408" i="9"/>
  <c r="Q408" i="9"/>
  <c r="J408" i="9"/>
  <c r="R408" i="9"/>
  <c r="T412" i="9"/>
  <c r="P412" i="9"/>
  <c r="L412" i="9"/>
  <c r="H412" i="9"/>
  <c r="S412" i="9"/>
  <c r="N412" i="9"/>
  <c r="I412" i="9"/>
  <c r="M412" i="9"/>
  <c r="U412" i="9"/>
  <c r="A414" i="9"/>
  <c r="K414" i="9"/>
  <c r="T420" i="9"/>
  <c r="P420" i="9"/>
  <c r="L420" i="9"/>
  <c r="H420" i="9"/>
  <c r="S420" i="9"/>
  <c r="N420" i="9"/>
  <c r="I420" i="9"/>
  <c r="M420" i="9"/>
  <c r="U420" i="9"/>
  <c r="A422" i="9"/>
  <c r="K422" i="9"/>
  <c r="J423" i="9"/>
  <c r="S423" i="9"/>
  <c r="H424" i="9"/>
  <c r="S424" i="9"/>
  <c r="U426" i="9"/>
  <c r="Q426" i="9"/>
  <c r="M426" i="9"/>
  <c r="I426" i="9"/>
  <c r="V426" i="9"/>
  <c r="P426" i="9"/>
  <c r="K426" i="9"/>
  <c r="T426" i="9"/>
  <c r="N426" i="9"/>
  <c r="L426" i="9"/>
  <c r="A427" i="9"/>
  <c r="L427" i="9"/>
  <c r="L428" i="9"/>
  <c r="U431" i="9"/>
  <c r="Q431" i="9"/>
  <c r="M431" i="9"/>
  <c r="I431" i="9"/>
  <c r="V431" i="9"/>
  <c r="P431" i="9"/>
  <c r="K431" i="9"/>
  <c r="O431" i="9"/>
  <c r="H431" i="9"/>
  <c r="N431" i="9"/>
  <c r="U432" i="9"/>
  <c r="Q432" i="9"/>
  <c r="M432" i="9"/>
  <c r="I432" i="9"/>
  <c r="V432" i="9"/>
  <c r="P432" i="9"/>
  <c r="K432" i="9"/>
  <c r="R432" i="9"/>
  <c r="J432" i="9"/>
  <c r="A432" i="9"/>
  <c r="N432" i="9"/>
  <c r="H434" i="9"/>
  <c r="R434" i="9"/>
  <c r="A438" i="9"/>
  <c r="J438" i="9"/>
  <c r="J439" i="9"/>
  <c r="S439" i="9"/>
  <c r="H440" i="9"/>
  <c r="S440" i="9"/>
  <c r="U442" i="9"/>
  <c r="Q442" i="9"/>
  <c r="M442" i="9"/>
  <c r="I442" i="9"/>
  <c r="V442" i="9"/>
  <c r="P442" i="9"/>
  <c r="K442" i="9"/>
  <c r="T442" i="9"/>
  <c r="N442" i="9"/>
  <c r="L442" i="9"/>
  <c r="A443" i="9"/>
  <c r="L443" i="9"/>
  <c r="L444" i="9"/>
  <c r="U447" i="9"/>
  <c r="Q447" i="9"/>
  <c r="M447" i="9"/>
  <c r="I447" i="9"/>
  <c r="V447" i="9"/>
  <c r="P447" i="9"/>
  <c r="K447" i="9"/>
  <c r="O447" i="9"/>
  <c r="H447" i="9"/>
  <c r="N447" i="9"/>
  <c r="U448" i="9"/>
  <c r="Q448" i="9"/>
  <c r="M448" i="9"/>
  <c r="I448" i="9"/>
  <c r="V448" i="9"/>
  <c r="P448" i="9"/>
  <c r="K448" i="9"/>
  <c r="R448" i="9"/>
  <c r="J448" i="9"/>
  <c r="A448" i="9"/>
  <c r="N448" i="9"/>
  <c r="H450" i="9"/>
  <c r="R450" i="9"/>
  <c r="U455" i="9"/>
  <c r="Q455" i="9"/>
  <c r="M455" i="9"/>
  <c r="I455" i="9"/>
  <c r="V455" i="9"/>
  <c r="P455" i="9"/>
  <c r="K455" i="9"/>
  <c r="T455" i="9"/>
  <c r="N455" i="9"/>
  <c r="O455" i="9"/>
  <c r="H455" i="9"/>
  <c r="R455" i="9"/>
  <c r="L456" i="9"/>
  <c r="T414" i="9"/>
  <c r="P414" i="9"/>
  <c r="L414" i="9"/>
  <c r="H414" i="9"/>
  <c r="S414" i="9"/>
  <c r="N414" i="9"/>
  <c r="I414" i="9"/>
  <c r="M414" i="9"/>
  <c r="U414" i="9"/>
  <c r="U422" i="9"/>
  <c r="Q422" i="9"/>
  <c r="V422" i="9"/>
  <c r="P422" i="9"/>
  <c r="L422" i="9"/>
  <c r="H422" i="9"/>
  <c r="T422" i="9"/>
  <c r="N422" i="9"/>
  <c r="I422" i="9"/>
  <c r="M422" i="9"/>
  <c r="A423" i="9"/>
  <c r="L423" i="9"/>
  <c r="L424" i="9"/>
  <c r="U427" i="9"/>
  <c r="Q427" i="9"/>
  <c r="M427" i="9"/>
  <c r="I427" i="9"/>
  <c r="V427" i="9"/>
  <c r="P427" i="9"/>
  <c r="K427" i="9"/>
  <c r="O427" i="9"/>
  <c r="H427" i="9"/>
  <c r="N427" i="9"/>
  <c r="U428" i="9"/>
  <c r="Q428" i="9"/>
  <c r="M428" i="9"/>
  <c r="I428" i="9"/>
  <c r="V428" i="9"/>
  <c r="P428" i="9"/>
  <c r="K428" i="9"/>
  <c r="R428" i="9"/>
  <c r="J428" i="9"/>
  <c r="A428" i="9"/>
  <c r="N428" i="9"/>
  <c r="A434" i="9"/>
  <c r="J434" i="9"/>
  <c r="U438" i="9"/>
  <c r="Q438" i="9"/>
  <c r="M438" i="9"/>
  <c r="I438" i="9"/>
  <c r="V438" i="9"/>
  <c r="P438" i="9"/>
  <c r="K438" i="9"/>
  <c r="T438" i="9"/>
  <c r="N438" i="9"/>
  <c r="L438" i="9"/>
  <c r="A439" i="9"/>
  <c r="L439" i="9"/>
  <c r="L440" i="9"/>
  <c r="U443" i="9"/>
  <c r="Q443" i="9"/>
  <c r="M443" i="9"/>
  <c r="I443" i="9"/>
  <c r="V443" i="9"/>
  <c r="P443" i="9"/>
  <c r="K443" i="9"/>
  <c r="O443" i="9"/>
  <c r="H443" i="9"/>
  <c r="N443" i="9"/>
  <c r="U444" i="9"/>
  <c r="Q444" i="9"/>
  <c r="M444" i="9"/>
  <c r="I444" i="9"/>
  <c r="V444" i="9"/>
  <c r="P444" i="9"/>
  <c r="K444" i="9"/>
  <c r="R444" i="9"/>
  <c r="J444" i="9"/>
  <c r="A444" i="9"/>
  <c r="N444" i="9"/>
  <c r="A450" i="9"/>
  <c r="J450" i="9"/>
  <c r="S455" i="9"/>
  <c r="U460" i="9"/>
  <c r="Q460" i="9"/>
  <c r="M460" i="9"/>
  <c r="I460" i="9"/>
  <c r="V460" i="9"/>
  <c r="P460" i="9"/>
  <c r="K460" i="9"/>
  <c r="O460" i="9"/>
  <c r="H460" i="9"/>
  <c r="T460" i="9"/>
  <c r="N460" i="9"/>
  <c r="R460" i="9"/>
  <c r="J460" i="9"/>
  <c r="A460" i="9"/>
  <c r="U423" i="9"/>
  <c r="Q423" i="9"/>
  <c r="M423" i="9"/>
  <c r="I423" i="9"/>
  <c r="V423" i="9"/>
  <c r="P423" i="9"/>
  <c r="K423" i="9"/>
  <c r="O423" i="9"/>
  <c r="H423" i="9"/>
  <c r="N423" i="9"/>
  <c r="U424" i="9"/>
  <c r="Q424" i="9"/>
  <c r="M424" i="9"/>
  <c r="I424" i="9"/>
  <c r="V424" i="9"/>
  <c r="P424" i="9"/>
  <c r="K424" i="9"/>
  <c r="R424" i="9"/>
  <c r="J424" i="9"/>
  <c r="A424" i="9"/>
  <c r="N424" i="9"/>
  <c r="U434" i="9"/>
  <c r="Q434" i="9"/>
  <c r="M434" i="9"/>
  <c r="I434" i="9"/>
  <c r="V434" i="9"/>
  <c r="P434" i="9"/>
  <c r="K434" i="9"/>
  <c r="T434" i="9"/>
  <c r="N434" i="9"/>
  <c r="L434" i="9"/>
  <c r="U439" i="9"/>
  <c r="Q439" i="9"/>
  <c r="M439" i="9"/>
  <c r="I439" i="9"/>
  <c r="V439" i="9"/>
  <c r="P439" i="9"/>
  <c r="K439" i="9"/>
  <c r="O439" i="9"/>
  <c r="H439" i="9"/>
  <c r="N439" i="9"/>
  <c r="U440" i="9"/>
  <c r="Q440" i="9"/>
  <c r="M440" i="9"/>
  <c r="I440" i="9"/>
  <c r="V440" i="9"/>
  <c r="P440" i="9"/>
  <c r="K440" i="9"/>
  <c r="R440" i="9"/>
  <c r="J440" i="9"/>
  <c r="A440" i="9"/>
  <c r="N440" i="9"/>
  <c r="U450" i="9"/>
  <c r="Q450" i="9"/>
  <c r="M450" i="9"/>
  <c r="I450" i="9"/>
  <c r="V450" i="9"/>
  <c r="P450" i="9"/>
  <c r="K450" i="9"/>
  <c r="T450" i="9"/>
  <c r="N450" i="9"/>
  <c r="L450" i="9"/>
  <c r="U456" i="9"/>
  <c r="Q456" i="9"/>
  <c r="M456" i="9"/>
  <c r="I456" i="9"/>
  <c r="V456" i="9"/>
  <c r="P456" i="9"/>
  <c r="K456" i="9"/>
  <c r="O456" i="9"/>
  <c r="H456" i="9"/>
  <c r="R456" i="9"/>
  <c r="J456" i="9"/>
  <c r="A456" i="9"/>
  <c r="S456" i="9"/>
  <c r="T410" i="9"/>
  <c r="P410" i="9"/>
  <c r="L410" i="9"/>
  <c r="H410" i="9"/>
  <c r="S410" i="9"/>
  <c r="N410" i="9"/>
  <c r="I410" i="9"/>
  <c r="M410" i="9"/>
  <c r="U410" i="9"/>
  <c r="A412" i="9"/>
  <c r="K412" i="9"/>
  <c r="R412" i="9"/>
  <c r="J414" i="9"/>
  <c r="Q414" i="9"/>
  <c r="T418" i="9"/>
  <c r="P418" i="9"/>
  <c r="L418" i="9"/>
  <c r="H418" i="9"/>
  <c r="S418" i="9"/>
  <c r="N418" i="9"/>
  <c r="I418" i="9"/>
  <c r="M418" i="9"/>
  <c r="U418" i="9"/>
  <c r="A420" i="9"/>
  <c r="K420" i="9"/>
  <c r="R420" i="9"/>
  <c r="J422" i="9"/>
  <c r="R422" i="9"/>
  <c r="R423" i="9"/>
  <c r="O424" i="9"/>
  <c r="A426" i="9"/>
  <c r="J426" i="9"/>
  <c r="S426" i="9"/>
  <c r="J427" i="9"/>
  <c r="S427" i="9"/>
  <c r="H428" i="9"/>
  <c r="S428" i="9"/>
  <c r="U430" i="9"/>
  <c r="Q430" i="9"/>
  <c r="M430" i="9"/>
  <c r="I430" i="9"/>
  <c r="V430" i="9"/>
  <c r="P430" i="9"/>
  <c r="K430" i="9"/>
  <c r="T430" i="9"/>
  <c r="N430" i="9"/>
  <c r="L430" i="9"/>
  <c r="A431" i="9"/>
  <c r="L431" i="9"/>
  <c r="T431" i="9"/>
  <c r="L432" i="9"/>
  <c r="T432" i="9"/>
  <c r="O434" i="9"/>
  <c r="U435" i="9"/>
  <c r="Q435" i="9"/>
  <c r="M435" i="9"/>
  <c r="I435" i="9"/>
  <c r="V435" i="9"/>
  <c r="P435" i="9"/>
  <c r="K435" i="9"/>
  <c r="O435" i="9"/>
  <c r="H435" i="9"/>
  <c r="N435" i="9"/>
  <c r="U436" i="9"/>
  <c r="Q436" i="9"/>
  <c r="M436" i="9"/>
  <c r="I436" i="9"/>
  <c r="V436" i="9"/>
  <c r="P436" i="9"/>
  <c r="K436" i="9"/>
  <c r="R436" i="9"/>
  <c r="J436" i="9"/>
  <c r="A436" i="9"/>
  <c r="N436" i="9"/>
  <c r="H438" i="9"/>
  <c r="R438" i="9"/>
  <c r="R439" i="9"/>
  <c r="O440" i="9"/>
  <c r="A442" i="9"/>
  <c r="J442" i="9"/>
  <c r="S442" i="9"/>
  <c r="J443" i="9"/>
  <c r="S443" i="9"/>
  <c r="H444" i="9"/>
  <c r="S444" i="9"/>
  <c r="U446" i="9"/>
  <c r="Q446" i="9"/>
  <c r="M446" i="9"/>
  <c r="I446" i="9"/>
  <c r="V446" i="9"/>
  <c r="P446" i="9"/>
  <c r="K446" i="9"/>
  <c r="T446" i="9"/>
  <c r="N446" i="9"/>
  <c r="L446" i="9"/>
  <c r="A447" i="9"/>
  <c r="L447" i="9"/>
  <c r="T447" i="9"/>
  <c r="L448" i="9"/>
  <c r="T448" i="9"/>
  <c r="O450" i="9"/>
  <c r="U451" i="9"/>
  <c r="Q451" i="9"/>
  <c r="M451" i="9"/>
  <c r="I451" i="9"/>
  <c r="V451" i="9"/>
  <c r="P451" i="9"/>
  <c r="K451" i="9"/>
  <c r="O451" i="9"/>
  <c r="H451" i="9"/>
  <c r="N451" i="9"/>
  <c r="U452" i="9"/>
  <c r="Q452" i="9"/>
  <c r="M452" i="9"/>
  <c r="I452" i="9"/>
  <c r="V452" i="9"/>
  <c r="P452" i="9"/>
  <c r="K452" i="9"/>
  <c r="R452" i="9"/>
  <c r="J452" i="9"/>
  <c r="A452" i="9"/>
  <c r="N452" i="9"/>
  <c r="A455" i="9"/>
  <c r="L455" i="9"/>
  <c r="T456" i="9"/>
  <c r="L460" i="9"/>
  <c r="T407" i="9"/>
  <c r="P407" i="9"/>
  <c r="L407" i="9"/>
  <c r="H407" i="9"/>
  <c r="K407" i="9"/>
  <c r="Q407" i="9"/>
  <c r="V407" i="9"/>
  <c r="T409" i="9"/>
  <c r="P409" i="9"/>
  <c r="L409" i="9"/>
  <c r="H409" i="9"/>
  <c r="K409" i="9"/>
  <c r="Q409" i="9"/>
  <c r="V409" i="9"/>
  <c r="T411" i="9"/>
  <c r="P411" i="9"/>
  <c r="L411" i="9"/>
  <c r="H411" i="9"/>
  <c r="K411" i="9"/>
  <c r="Q411" i="9"/>
  <c r="V411" i="9"/>
  <c r="T413" i="9"/>
  <c r="P413" i="9"/>
  <c r="L413" i="9"/>
  <c r="H413" i="9"/>
  <c r="K413" i="9"/>
  <c r="Q413" i="9"/>
  <c r="V413" i="9"/>
  <c r="T415" i="9"/>
  <c r="P415" i="9"/>
  <c r="L415" i="9"/>
  <c r="H415" i="9"/>
  <c r="K415" i="9"/>
  <c r="Q415" i="9"/>
  <c r="V415" i="9"/>
  <c r="T417" i="9"/>
  <c r="P417" i="9"/>
  <c r="L417" i="9"/>
  <c r="H417" i="9"/>
  <c r="K417" i="9"/>
  <c r="Q417" i="9"/>
  <c r="V417" i="9"/>
  <c r="T419" i="9"/>
  <c r="P419" i="9"/>
  <c r="L419" i="9"/>
  <c r="H419" i="9"/>
  <c r="K419" i="9"/>
  <c r="Q419" i="9"/>
  <c r="V419" i="9"/>
  <c r="T421" i="9"/>
  <c r="P421" i="9"/>
  <c r="L421" i="9"/>
  <c r="H421" i="9"/>
  <c r="K421" i="9"/>
  <c r="Q421" i="9"/>
  <c r="V421" i="9"/>
  <c r="U425" i="9"/>
  <c r="Q425" i="9"/>
  <c r="M425" i="9"/>
  <c r="I425" i="9"/>
  <c r="V425" i="9"/>
  <c r="P425" i="9"/>
  <c r="K425" i="9"/>
  <c r="L425" i="9"/>
  <c r="S425" i="9"/>
  <c r="U429" i="9"/>
  <c r="Q429" i="9"/>
  <c r="M429" i="9"/>
  <c r="I429" i="9"/>
  <c r="V429" i="9"/>
  <c r="P429" i="9"/>
  <c r="K429" i="9"/>
  <c r="L429" i="9"/>
  <c r="S429" i="9"/>
  <c r="U433" i="9"/>
  <c r="Q433" i="9"/>
  <c r="M433" i="9"/>
  <c r="I433" i="9"/>
  <c r="V433" i="9"/>
  <c r="P433" i="9"/>
  <c r="K433" i="9"/>
  <c r="L433" i="9"/>
  <c r="S433" i="9"/>
  <c r="U437" i="9"/>
  <c r="Q437" i="9"/>
  <c r="M437" i="9"/>
  <c r="I437" i="9"/>
  <c r="V437" i="9"/>
  <c r="P437" i="9"/>
  <c r="K437" i="9"/>
  <c r="L437" i="9"/>
  <c r="S437" i="9"/>
  <c r="U441" i="9"/>
  <c r="Q441" i="9"/>
  <c r="M441" i="9"/>
  <c r="I441" i="9"/>
  <c r="V441" i="9"/>
  <c r="P441" i="9"/>
  <c r="K441" i="9"/>
  <c r="L441" i="9"/>
  <c r="S441" i="9"/>
  <c r="U445" i="9"/>
  <c r="Q445" i="9"/>
  <c r="M445" i="9"/>
  <c r="I445" i="9"/>
  <c r="V445" i="9"/>
  <c r="P445" i="9"/>
  <c r="K445" i="9"/>
  <c r="L445" i="9"/>
  <c r="S445" i="9"/>
  <c r="U449" i="9"/>
  <c r="Q449" i="9"/>
  <c r="M449" i="9"/>
  <c r="I449" i="9"/>
  <c r="V449" i="9"/>
  <c r="P449" i="9"/>
  <c r="K449" i="9"/>
  <c r="L449" i="9"/>
  <c r="S449" i="9"/>
  <c r="U453" i="9"/>
  <c r="Q453" i="9"/>
  <c r="M453" i="9"/>
  <c r="I453" i="9"/>
  <c r="V453" i="9"/>
  <c r="P453" i="9"/>
  <c r="K453" i="9"/>
  <c r="L453" i="9"/>
  <c r="S453" i="9"/>
  <c r="N454" i="9"/>
  <c r="U457" i="9"/>
  <c r="Q457" i="9"/>
  <c r="M457" i="9"/>
  <c r="I457" i="9"/>
  <c r="V457" i="9"/>
  <c r="P457" i="9"/>
  <c r="K457" i="9"/>
  <c r="L457" i="9"/>
  <c r="S457" i="9"/>
  <c r="N458" i="9"/>
  <c r="H459" i="9"/>
  <c r="U461" i="9"/>
  <c r="Q461" i="9"/>
  <c r="M461" i="9"/>
  <c r="I461" i="9"/>
  <c r="V461" i="9"/>
  <c r="P461" i="9"/>
  <c r="K461" i="9"/>
  <c r="L461" i="9"/>
  <c r="S461" i="9"/>
  <c r="J462" i="9"/>
  <c r="J463" i="9"/>
  <c r="A465" i="9"/>
  <c r="T465" i="9"/>
  <c r="P465" i="9"/>
  <c r="L465" i="9"/>
  <c r="H465" i="9"/>
  <c r="S465" i="9"/>
  <c r="N465" i="9"/>
  <c r="I465" i="9"/>
  <c r="R465" i="9"/>
  <c r="K465" i="9"/>
  <c r="Q465" i="9"/>
  <c r="J465" i="9"/>
  <c r="U465" i="9"/>
  <c r="T473" i="9"/>
  <c r="P473" i="9"/>
  <c r="L473" i="9"/>
  <c r="H473" i="9"/>
  <c r="S473" i="9"/>
  <c r="N473" i="9"/>
  <c r="I473" i="9"/>
  <c r="R473" i="9"/>
  <c r="K473" i="9"/>
  <c r="A473" i="9"/>
  <c r="Q473" i="9"/>
  <c r="J473" i="9"/>
  <c r="V473" i="9"/>
  <c r="O473" i="9"/>
  <c r="U459" i="9"/>
  <c r="Q459" i="9"/>
  <c r="M459" i="9"/>
  <c r="I459" i="9"/>
  <c r="V459" i="9"/>
  <c r="P459" i="9"/>
  <c r="K459" i="9"/>
  <c r="L459" i="9"/>
  <c r="S459" i="9"/>
  <c r="T463" i="9"/>
  <c r="P463" i="9"/>
  <c r="L463" i="9"/>
  <c r="H463" i="9"/>
  <c r="S463" i="9"/>
  <c r="N463" i="9"/>
  <c r="I463" i="9"/>
  <c r="R463" i="9"/>
  <c r="K463" i="9"/>
  <c r="A463" i="9"/>
  <c r="O463" i="9"/>
  <c r="V465" i="9"/>
  <c r="T467" i="9"/>
  <c r="P467" i="9"/>
  <c r="L467" i="9"/>
  <c r="H467" i="9"/>
  <c r="S467" i="9"/>
  <c r="N467" i="9"/>
  <c r="I467" i="9"/>
  <c r="Q467" i="9"/>
  <c r="J467" i="9"/>
  <c r="V467" i="9"/>
  <c r="O467" i="9"/>
  <c r="R467" i="9"/>
  <c r="U454" i="9"/>
  <c r="Q454" i="9"/>
  <c r="M454" i="9"/>
  <c r="I454" i="9"/>
  <c r="V454" i="9"/>
  <c r="P454" i="9"/>
  <c r="K454" i="9"/>
  <c r="L454" i="9"/>
  <c r="S454" i="9"/>
  <c r="U458" i="9"/>
  <c r="Q458" i="9"/>
  <c r="M458" i="9"/>
  <c r="I458" i="9"/>
  <c r="V458" i="9"/>
  <c r="P458" i="9"/>
  <c r="K458" i="9"/>
  <c r="L458" i="9"/>
  <c r="S458" i="9"/>
  <c r="N459" i="9"/>
  <c r="T459" i="9"/>
  <c r="T462" i="9"/>
  <c r="P462" i="9"/>
  <c r="L462" i="9"/>
  <c r="H462" i="9"/>
  <c r="V462" i="9"/>
  <c r="Q462" i="9"/>
  <c r="K462" i="9"/>
  <c r="O462" i="9"/>
  <c r="I462" i="9"/>
  <c r="R462" i="9"/>
  <c r="Q463" i="9"/>
  <c r="M465" i="9"/>
  <c r="T481" i="9"/>
  <c r="P481" i="9"/>
  <c r="L481" i="9"/>
  <c r="H481" i="9"/>
  <c r="S481" i="9"/>
  <c r="N481" i="9"/>
  <c r="I481" i="9"/>
  <c r="M481" i="9"/>
  <c r="U481" i="9"/>
  <c r="T489" i="9"/>
  <c r="P489" i="9"/>
  <c r="L489" i="9"/>
  <c r="H489" i="9"/>
  <c r="S489" i="9"/>
  <c r="N489" i="9"/>
  <c r="I489" i="9"/>
  <c r="M489" i="9"/>
  <c r="U489" i="9"/>
  <c r="T475" i="9"/>
  <c r="P475" i="9"/>
  <c r="L475" i="9"/>
  <c r="H475" i="9"/>
  <c r="S475" i="9"/>
  <c r="N475" i="9"/>
  <c r="I475" i="9"/>
  <c r="M475" i="9"/>
  <c r="U475" i="9"/>
  <c r="O481" i="9"/>
  <c r="V481" i="9"/>
  <c r="T483" i="9"/>
  <c r="P483" i="9"/>
  <c r="L483" i="9"/>
  <c r="H483" i="9"/>
  <c r="S483" i="9"/>
  <c r="N483" i="9"/>
  <c r="I483" i="9"/>
  <c r="M483" i="9"/>
  <c r="U483" i="9"/>
  <c r="O489" i="9"/>
  <c r="V489" i="9"/>
  <c r="T491" i="9"/>
  <c r="P491" i="9"/>
  <c r="L491" i="9"/>
  <c r="H491" i="9"/>
  <c r="S491" i="9"/>
  <c r="N491" i="9"/>
  <c r="I491" i="9"/>
  <c r="M491" i="9"/>
  <c r="U491" i="9"/>
  <c r="T469" i="9"/>
  <c r="P469" i="9"/>
  <c r="L469" i="9"/>
  <c r="H469" i="9"/>
  <c r="S469" i="9"/>
  <c r="N469" i="9"/>
  <c r="I469" i="9"/>
  <c r="M469" i="9"/>
  <c r="U469" i="9"/>
  <c r="A471" i="9"/>
  <c r="K471" i="9"/>
  <c r="O475" i="9"/>
  <c r="V475" i="9"/>
  <c r="T477" i="9"/>
  <c r="P477" i="9"/>
  <c r="L477" i="9"/>
  <c r="H477" i="9"/>
  <c r="S477" i="9"/>
  <c r="N477" i="9"/>
  <c r="I477" i="9"/>
  <c r="M477" i="9"/>
  <c r="U477" i="9"/>
  <c r="A479" i="9"/>
  <c r="K479" i="9"/>
  <c r="J481" i="9"/>
  <c r="Q481" i="9"/>
  <c r="O483" i="9"/>
  <c r="V483" i="9"/>
  <c r="T485" i="9"/>
  <c r="P485" i="9"/>
  <c r="L485" i="9"/>
  <c r="H485" i="9"/>
  <c r="S485" i="9"/>
  <c r="N485" i="9"/>
  <c r="I485" i="9"/>
  <c r="M485" i="9"/>
  <c r="U485" i="9"/>
  <c r="A487" i="9"/>
  <c r="K487" i="9"/>
  <c r="J489" i="9"/>
  <c r="Q489" i="9"/>
  <c r="O491" i="9"/>
  <c r="V491" i="9"/>
  <c r="T493" i="9"/>
  <c r="P493" i="9"/>
  <c r="L493" i="9"/>
  <c r="H493" i="9"/>
  <c r="S493" i="9"/>
  <c r="N493" i="9"/>
  <c r="I493" i="9"/>
  <c r="M493" i="9"/>
  <c r="U493" i="9"/>
  <c r="V507" i="9"/>
  <c r="R507" i="9"/>
  <c r="N507" i="9"/>
  <c r="J507" i="9"/>
  <c r="T507" i="9"/>
  <c r="O507" i="9"/>
  <c r="I507" i="9"/>
  <c r="A507" i="9"/>
  <c r="Q507" i="9"/>
  <c r="K507" i="9"/>
  <c r="P507" i="9"/>
  <c r="H507" i="9"/>
  <c r="U507" i="9"/>
  <c r="M507" i="9"/>
  <c r="L507" i="9"/>
  <c r="T471" i="9"/>
  <c r="P471" i="9"/>
  <c r="L471" i="9"/>
  <c r="H471" i="9"/>
  <c r="S471" i="9"/>
  <c r="N471" i="9"/>
  <c r="I471" i="9"/>
  <c r="M471" i="9"/>
  <c r="U471" i="9"/>
  <c r="J475" i="9"/>
  <c r="Q475" i="9"/>
  <c r="T479" i="9"/>
  <c r="P479" i="9"/>
  <c r="L479" i="9"/>
  <c r="H479" i="9"/>
  <c r="S479" i="9"/>
  <c r="N479" i="9"/>
  <c r="I479" i="9"/>
  <c r="M479" i="9"/>
  <c r="U479" i="9"/>
  <c r="A481" i="9"/>
  <c r="K481" i="9"/>
  <c r="R481" i="9"/>
  <c r="J483" i="9"/>
  <c r="Q483" i="9"/>
  <c r="T487" i="9"/>
  <c r="P487" i="9"/>
  <c r="L487" i="9"/>
  <c r="H487" i="9"/>
  <c r="S487" i="9"/>
  <c r="N487" i="9"/>
  <c r="I487" i="9"/>
  <c r="M487" i="9"/>
  <c r="U487" i="9"/>
  <c r="A489" i="9"/>
  <c r="K489" i="9"/>
  <c r="R489" i="9"/>
  <c r="J491" i="9"/>
  <c r="Q491" i="9"/>
  <c r="T495" i="9"/>
  <c r="P495" i="9"/>
  <c r="L495" i="9"/>
  <c r="H495" i="9"/>
  <c r="K495" i="9"/>
  <c r="Q495" i="9"/>
  <c r="V495" i="9"/>
  <c r="T497" i="9"/>
  <c r="P497" i="9"/>
  <c r="L497" i="9"/>
  <c r="H497" i="9"/>
  <c r="K497" i="9"/>
  <c r="Q497" i="9"/>
  <c r="V497" i="9"/>
  <c r="T499" i="9"/>
  <c r="P499" i="9"/>
  <c r="L499" i="9"/>
  <c r="H499" i="9"/>
  <c r="K499" i="9"/>
  <c r="Q499" i="9"/>
  <c r="V499" i="9"/>
  <c r="T501" i="9"/>
  <c r="P501" i="9"/>
  <c r="L501" i="9"/>
  <c r="H501" i="9"/>
  <c r="K501" i="9"/>
  <c r="Q501" i="9"/>
  <c r="V501" i="9"/>
  <c r="T503" i="9"/>
  <c r="P503" i="9"/>
  <c r="L503" i="9"/>
  <c r="H503" i="9"/>
  <c r="K503" i="9"/>
  <c r="Q503" i="9"/>
  <c r="V503" i="9"/>
  <c r="V505" i="9"/>
  <c r="T505" i="9"/>
  <c r="P505" i="9"/>
  <c r="L505" i="9"/>
  <c r="H505" i="9"/>
  <c r="K505" i="9"/>
  <c r="Q505" i="9"/>
  <c r="A506" i="9"/>
  <c r="I506" i="9"/>
  <c r="S510" i="9"/>
  <c r="O510" i="9"/>
  <c r="K510" i="9"/>
  <c r="V510" i="9"/>
  <c r="R510" i="9"/>
  <c r="N510" i="9"/>
  <c r="J510" i="9"/>
  <c r="P510" i="9"/>
  <c r="H510" i="9"/>
  <c r="U510" i="9"/>
  <c r="M510" i="9"/>
  <c r="Q510" i="9"/>
  <c r="S513" i="9"/>
  <c r="O513" i="9"/>
  <c r="K513" i="9"/>
  <c r="A513" i="9"/>
  <c r="V513" i="9"/>
  <c r="R513" i="9"/>
  <c r="N513" i="9"/>
  <c r="J513" i="9"/>
  <c r="P513" i="9"/>
  <c r="H513" i="9"/>
  <c r="U513" i="9"/>
  <c r="M513" i="9"/>
  <c r="Q513" i="9"/>
  <c r="S515" i="9"/>
  <c r="O515" i="9"/>
  <c r="K515" i="9"/>
  <c r="A515" i="9"/>
  <c r="V515" i="9"/>
  <c r="R515" i="9"/>
  <c r="N515" i="9"/>
  <c r="J515" i="9"/>
  <c r="P515" i="9"/>
  <c r="H515" i="9"/>
  <c r="U515" i="9"/>
  <c r="M515" i="9"/>
  <c r="Q515" i="9"/>
  <c r="S517" i="9"/>
  <c r="O517" i="9"/>
  <c r="K517" i="9"/>
  <c r="A517" i="9"/>
  <c r="V517" i="9"/>
  <c r="R517" i="9"/>
  <c r="N517" i="9"/>
  <c r="J517" i="9"/>
  <c r="Q517" i="9"/>
  <c r="I517" i="9"/>
  <c r="P517" i="9"/>
  <c r="H517" i="9"/>
  <c r="U517" i="9"/>
  <c r="M517" i="9"/>
  <c r="S518" i="9"/>
  <c r="O518" i="9"/>
  <c r="K518" i="9"/>
  <c r="A518" i="9"/>
  <c r="V518" i="9"/>
  <c r="R518" i="9"/>
  <c r="N518" i="9"/>
  <c r="J518" i="9"/>
  <c r="Q518" i="9"/>
  <c r="I518" i="9"/>
  <c r="P518" i="9"/>
  <c r="H518" i="9"/>
  <c r="U518" i="9"/>
  <c r="M518" i="9"/>
  <c r="S519" i="9"/>
  <c r="O519" i="9"/>
  <c r="K519" i="9"/>
  <c r="A519" i="9"/>
  <c r="V519" i="9"/>
  <c r="R519" i="9"/>
  <c r="N519" i="9"/>
  <c r="J519" i="9"/>
  <c r="Q519" i="9"/>
  <c r="I519" i="9"/>
  <c r="P519" i="9"/>
  <c r="H519" i="9"/>
  <c r="U519" i="9"/>
  <c r="M519" i="9"/>
  <c r="S520" i="9"/>
  <c r="O520" i="9"/>
  <c r="K520" i="9"/>
  <c r="A520" i="9"/>
  <c r="V520" i="9"/>
  <c r="R520" i="9"/>
  <c r="N520" i="9"/>
  <c r="J520" i="9"/>
  <c r="Q520" i="9"/>
  <c r="I520" i="9"/>
  <c r="P520" i="9"/>
  <c r="H520" i="9"/>
  <c r="U520" i="9"/>
  <c r="M520" i="9"/>
  <c r="S521" i="9"/>
  <c r="O521" i="9"/>
  <c r="K521" i="9"/>
  <c r="A521" i="9"/>
  <c r="V521" i="9"/>
  <c r="R521" i="9"/>
  <c r="N521" i="9"/>
  <c r="J521" i="9"/>
  <c r="Q521" i="9"/>
  <c r="I521" i="9"/>
  <c r="P521" i="9"/>
  <c r="H521" i="9"/>
  <c r="U521" i="9"/>
  <c r="M521" i="9"/>
  <c r="S522" i="9"/>
  <c r="O522" i="9"/>
  <c r="K522" i="9"/>
  <c r="A522" i="9"/>
  <c r="V522" i="9"/>
  <c r="R522" i="9"/>
  <c r="N522" i="9"/>
  <c r="J522" i="9"/>
  <c r="Q522" i="9"/>
  <c r="I522" i="9"/>
  <c r="P522" i="9"/>
  <c r="H522" i="9"/>
  <c r="U522" i="9"/>
  <c r="M522" i="9"/>
  <c r="T522" i="9"/>
  <c r="V506" i="9"/>
  <c r="R506" i="9"/>
  <c r="N506" i="9"/>
  <c r="J506" i="9"/>
  <c r="Q506" i="9"/>
  <c r="L506" i="9"/>
  <c r="K506" i="9"/>
  <c r="S506" i="9"/>
  <c r="V509" i="9"/>
  <c r="R509" i="9"/>
  <c r="N509" i="9"/>
  <c r="J509" i="9"/>
  <c r="U509" i="9"/>
  <c r="P509" i="9"/>
  <c r="K509" i="9"/>
  <c r="T509" i="9"/>
  <c r="O509" i="9"/>
  <c r="I509" i="9"/>
  <c r="A509" i="9"/>
  <c r="Q509" i="9"/>
  <c r="T464" i="9"/>
  <c r="P464" i="9"/>
  <c r="L464" i="9"/>
  <c r="H464" i="9"/>
  <c r="K464" i="9"/>
  <c r="Q464" i="9"/>
  <c r="V464" i="9"/>
  <c r="T466" i="9"/>
  <c r="P466" i="9"/>
  <c r="L466" i="9"/>
  <c r="H466" i="9"/>
  <c r="K466" i="9"/>
  <c r="Q466" i="9"/>
  <c r="V466" i="9"/>
  <c r="T468" i="9"/>
  <c r="P468" i="9"/>
  <c r="L468" i="9"/>
  <c r="H468" i="9"/>
  <c r="K468" i="9"/>
  <c r="Q468" i="9"/>
  <c r="V468" i="9"/>
  <c r="T470" i="9"/>
  <c r="P470" i="9"/>
  <c r="L470" i="9"/>
  <c r="H470" i="9"/>
  <c r="K470" i="9"/>
  <c r="Q470" i="9"/>
  <c r="V470" i="9"/>
  <c r="T472" i="9"/>
  <c r="P472" i="9"/>
  <c r="L472" i="9"/>
  <c r="H472" i="9"/>
  <c r="K472" i="9"/>
  <c r="Q472" i="9"/>
  <c r="V472" i="9"/>
  <c r="T474" i="9"/>
  <c r="P474" i="9"/>
  <c r="L474" i="9"/>
  <c r="H474" i="9"/>
  <c r="K474" i="9"/>
  <c r="Q474" i="9"/>
  <c r="V474" i="9"/>
  <c r="T476" i="9"/>
  <c r="P476" i="9"/>
  <c r="L476" i="9"/>
  <c r="H476" i="9"/>
  <c r="K476" i="9"/>
  <c r="Q476" i="9"/>
  <c r="V476" i="9"/>
  <c r="T478" i="9"/>
  <c r="P478" i="9"/>
  <c r="L478" i="9"/>
  <c r="H478" i="9"/>
  <c r="K478" i="9"/>
  <c r="Q478" i="9"/>
  <c r="V478" i="9"/>
  <c r="T480" i="9"/>
  <c r="P480" i="9"/>
  <c r="L480" i="9"/>
  <c r="H480" i="9"/>
  <c r="K480" i="9"/>
  <c r="Q480" i="9"/>
  <c r="V480" i="9"/>
  <c r="T482" i="9"/>
  <c r="P482" i="9"/>
  <c r="L482" i="9"/>
  <c r="H482" i="9"/>
  <c r="K482" i="9"/>
  <c r="Q482" i="9"/>
  <c r="V482" i="9"/>
  <c r="T484" i="9"/>
  <c r="P484" i="9"/>
  <c r="L484" i="9"/>
  <c r="H484" i="9"/>
  <c r="K484" i="9"/>
  <c r="Q484" i="9"/>
  <c r="V484" i="9"/>
  <c r="T486" i="9"/>
  <c r="P486" i="9"/>
  <c r="L486" i="9"/>
  <c r="H486" i="9"/>
  <c r="K486" i="9"/>
  <c r="Q486" i="9"/>
  <c r="V486" i="9"/>
  <c r="T488" i="9"/>
  <c r="P488" i="9"/>
  <c r="L488" i="9"/>
  <c r="H488" i="9"/>
  <c r="K488" i="9"/>
  <c r="Q488" i="9"/>
  <c r="V488" i="9"/>
  <c r="T490" i="9"/>
  <c r="P490" i="9"/>
  <c r="L490" i="9"/>
  <c r="H490" i="9"/>
  <c r="K490" i="9"/>
  <c r="Q490" i="9"/>
  <c r="V490" i="9"/>
  <c r="T492" i="9"/>
  <c r="P492" i="9"/>
  <c r="L492" i="9"/>
  <c r="H492" i="9"/>
  <c r="K492" i="9"/>
  <c r="Q492" i="9"/>
  <c r="V492" i="9"/>
  <c r="T494" i="9"/>
  <c r="P494" i="9"/>
  <c r="L494" i="9"/>
  <c r="H494" i="9"/>
  <c r="K494" i="9"/>
  <c r="Q494" i="9"/>
  <c r="V494" i="9"/>
  <c r="I495" i="9"/>
  <c r="N495" i="9"/>
  <c r="S495" i="9"/>
  <c r="T496" i="9"/>
  <c r="P496" i="9"/>
  <c r="L496" i="9"/>
  <c r="H496" i="9"/>
  <c r="K496" i="9"/>
  <c r="Q496" i="9"/>
  <c r="V496" i="9"/>
  <c r="I497" i="9"/>
  <c r="N497" i="9"/>
  <c r="S497" i="9"/>
  <c r="T498" i="9"/>
  <c r="P498" i="9"/>
  <c r="L498" i="9"/>
  <c r="H498" i="9"/>
  <c r="K498" i="9"/>
  <c r="Q498" i="9"/>
  <c r="V498" i="9"/>
  <c r="I499" i="9"/>
  <c r="N499" i="9"/>
  <c r="S499" i="9"/>
  <c r="T500" i="9"/>
  <c r="P500" i="9"/>
  <c r="L500" i="9"/>
  <c r="H500" i="9"/>
  <c r="K500" i="9"/>
  <c r="Q500" i="9"/>
  <c r="V500" i="9"/>
  <c r="I501" i="9"/>
  <c r="N501" i="9"/>
  <c r="S501" i="9"/>
  <c r="T502" i="9"/>
  <c r="P502" i="9"/>
  <c r="L502" i="9"/>
  <c r="H502" i="9"/>
  <c r="K502" i="9"/>
  <c r="Q502" i="9"/>
  <c r="V502" i="9"/>
  <c r="I503" i="9"/>
  <c r="N503" i="9"/>
  <c r="S503" i="9"/>
  <c r="T504" i="9"/>
  <c r="P504" i="9"/>
  <c r="L504" i="9"/>
  <c r="H504" i="9"/>
  <c r="K504" i="9"/>
  <c r="Q504" i="9"/>
  <c r="V504" i="9"/>
  <c r="I505" i="9"/>
  <c r="N505" i="9"/>
  <c r="S505" i="9"/>
  <c r="M506" i="9"/>
  <c r="T506" i="9"/>
  <c r="V508" i="9"/>
  <c r="R508" i="9"/>
  <c r="N508" i="9"/>
  <c r="J508" i="9"/>
  <c r="Q508" i="9"/>
  <c r="L508" i="9"/>
  <c r="K508" i="9"/>
  <c r="S508" i="9"/>
  <c r="H509" i="9"/>
  <c r="S509" i="9"/>
  <c r="I510" i="9"/>
  <c r="S511" i="9"/>
  <c r="O511" i="9"/>
  <c r="K511" i="9"/>
  <c r="A511" i="9"/>
  <c r="V511" i="9"/>
  <c r="R511" i="9"/>
  <c r="N511" i="9"/>
  <c r="J511" i="9"/>
  <c r="T511" i="9"/>
  <c r="L511" i="9"/>
  <c r="Q511" i="9"/>
  <c r="I511" i="9"/>
  <c r="H511" i="9"/>
  <c r="S512" i="9"/>
  <c r="O512" i="9"/>
  <c r="K512" i="9"/>
  <c r="A512" i="9"/>
  <c r="V512" i="9"/>
  <c r="R512" i="9"/>
  <c r="N512" i="9"/>
  <c r="J512" i="9"/>
  <c r="P512" i="9"/>
  <c r="H512" i="9"/>
  <c r="U512" i="9"/>
  <c r="M512" i="9"/>
  <c r="Q512" i="9"/>
  <c r="I513" i="9"/>
  <c r="S514" i="9"/>
  <c r="O514" i="9"/>
  <c r="K514" i="9"/>
  <c r="A514" i="9"/>
  <c r="V514" i="9"/>
  <c r="R514" i="9"/>
  <c r="N514" i="9"/>
  <c r="J514" i="9"/>
  <c r="P514" i="9"/>
  <c r="H514" i="9"/>
  <c r="U514" i="9"/>
  <c r="M514" i="9"/>
  <c r="Q514" i="9"/>
  <c r="I515" i="9"/>
  <c r="S516" i="9"/>
  <c r="O516" i="9"/>
  <c r="K516" i="9"/>
  <c r="A516" i="9"/>
  <c r="V516" i="9"/>
  <c r="R516" i="9"/>
  <c r="N516" i="9"/>
  <c r="J516" i="9"/>
  <c r="P516" i="9"/>
  <c r="H516" i="9"/>
  <c r="U516" i="9"/>
  <c r="M516" i="9"/>
  <c r="Q516" i="9"/>
  <c r="L517" i="9"/>
  <c r="L518" i="9"/>
  <c r="L519" i="9"/>
  <c r="L520" i="9"/>
  <c r="L521" i="9"/>
  <c r="T541" i="9"/>
  <c r="P541" i="9"/>
  <c r="L541" i="9"/>
  <c r="H541" i="9"/>
  <c r="U541" i="9"/>
  <c r="O541" i="9"/>
  <c r="J541" i="9"/>
  <c r="A541" i="9"/>
  <c r="S541" i="9"/>
  <c r="N541" i="9"/>
  <c r="I541" i="9"/>
  <c r="M541" i="9"/>
  <c r="V541" i="9"/>
  <c r="K541" i="9"/>
  <c r="R541" i="9"/>
  <c r="T550" i="9"/>
  <c r="P550" i="9"/>
  <c r="L550" i="9"/>
  <c r="H550" i="9"/>
  <c r="R550" i="9"/>
  <c r="M550" i="9"/>
  <c r="U550" i="9"/>
  <c r="N550" i="9"/>
  <c r="V550" i="9"/>
  <c r="K550" i="9"/>
  <c r="A550" i="9"/>
  <c r="S550" i="9"/>
  <c r="J550" i="9"/>
  <c r="Q550" i="9"/>
  <c r="O550" i="9"/>
  <c r="I550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T539" i="9"/>
  <c r="P539" i="9"/>
  <c r="L539" i="9"/>
  <c r="H539" i="9"/>
  <c r="U539" i="9"/>
  <c r="O539" i="9"/>
  <c r="J539" i="9"/>
  <c r="A539" i="9"/>
  <c r="S539" i="9"/>
  <c r="N539" i="9"/>
  <c r="I539" i="9"/>
  <c r="Q539" i="9"/>
  <c r="T544" i="9"/>
  <c r="P544" i="9"/>
  <c r="L544" i="9"/>
  <c r="H544" i="9"/>
  <c r="R544" i="9"/>
  <c r="M544" i="9"/>
  <c r="Q544" i="9"/>
  <c r="J544" i="9"/>
  <c r="V544" i="9"/>
  <c r="O544" i="9"/>
  <c r="I544" i="9"/>
  <c r="U544" i="9"/>
  <c r="S523" i="9"/>
  <c r="O523" i="9"/>
  <c r="K523" i="9"/>
  <c r="A523" i="9"/>
  <c r="V523" i="9"/>
  <c r="R523" i="9"/>
  <c r="N523" i="9"/>
  <c r="J523" i="9"/>
  <c r="H523" i="9"/>
  <c r="P523" i="9"/>
  <c r="S524" i="9"/>
  <c r="O524" i="9"/>
  <c r="K524" i="9"/>
  <c r="A524" i="9"/>
  <c r="V524" i="9"/>
  <c r="R524" i="9"/>
  <c r="N524" i="9"/>
  <c r="J524" i="9"/>
  <c r="H524" i="9"/>
  <c r="P524" i="9"/>
  <c r="S525" i="9"/>
  <c r="O525" i="9"/>
  <c r="K525" i="9"/>
  <c r="A525" i="9"/>
  <c r="V525" i="9"/>
  <c r="R525" i="9"/>
  <c r="N525" i="9"/>
  <c r="J525" i="9"/>
  <c r="H525" i="9"/>
  <c r="P525" i="9"/>
  <c r="S526" i="9"/>
  <c r="O526" i="9"/>
  <c r="K526" i="9"/>
  <c r="A526" i="9"/>
  <c r="V526" i="9"/>
  <c r="R526" i="9"/>
  <c r="N526" i="9"/>
  <c r="J526" i="9"/>
  <c r="H526" i="9"/>
  <c r="P526" i="9"/>
  <c r="S527" i="9"/>
  <c r="O527" i="9"/>
  <c r="K527" i="9"/>
  <c r="A527" i="9"/>
  <c r="V527" i="9"/>
  <c r="R527" i="9"/>
  <c r="N527" i="9"/>
  <c r="J527" i="9"/>
  <c r="H527" i="9"/>
  <c r="P527" i="9"/>
  <c r="S528" i="9"/>
  <c r="O528" i="9"/>
  <c r="K528" i="9"/>
  <c r="A528" i="9"/>
  <c r="V528" i="9"/>
  <c r="R528" i="9"/>
  <c r="N528" i="9"/>
  <c r="J528" i="9"/>
  <c r="H528" i="9"/>
  <c r="P528" i="9"/>
  <c r="S529" i="9"/>
  <c r="O529" i="9"/>
  <c r="K529" i="9"/>
  <c r="A529" i="9"/>
  <c r="V529" i="9"/>
  <c r="R529" i="9"/>
  <c r="N529" i="9"/>
  <c r="J529" i="9"/>
  <c r="H529" i="9"/>
  <c r="P529" i="9"/>
  <c r="S530" i="9"/>
  <c r="O530" i="9"/>
  <c r="K530" i="9"/>
  <c r="A530" i="9"/>
  <c r="V530" i="9"/>
  <c r="R530" i="9"/>
  <c r="N530" i="9"/>
  <c r="J530" i="9"/>
  <c r="H530" i="9"/>
  <c r="P530" i="9"/>
  <c r="S531" i="9"/>
  <c r="O531" i="9"/>
  <c r="K531" i="9"/>
  <c r="A531" i="9"/>
  <c r="V531" i="9"/>
  <c r="R531" i="9"/>
  <c r="N531" i="9"/>
  <c r="J531" i="9"/>
  <c r="H531" i="9"/>
  <c r="P531" i="9"/>
  <c r="S532" i="9"/>
  <c r="O532" i="9"/>
  <c r="K532" i="9"/>
  <c r="A532" i="9"/>
  <c r="V532" i="9"/>
  <c r="R532" i="9"/>
  <c r="N532" i="9"/>
  <c r="J532" i="9"/>
  <c r="H532" i="9"/>
  <c r="P532" i="9"/>
  <c r="S533" i="9"/>
  <c r="O533" i="9"/>
  <c r="K533" i="9"/>
  <c r="A533" i="9"/>
  <c r="V533" i="9"/>
  <c r="R533" i="9"/>
  <c r="N533" i="9"/>
  <c r="J533" i="9"/>
  <c r="H533" i="9"/>
  <c r="P533" i="9"/>
  <c r="S534" i="9"/>
  <c r="O534" i="9"/>
  <c r="K534" i="9"/>
  <c r="A534" i="9"/>
  <c r="V534" i="9"/>
  <c r="R534" i="9"/>
  <c r="N534" i="9"/>
  <c r="J534" i="9"/>
  <c r="H534" i="9"/>
  <c r="P534" i="9"/>
  <c r="S535" i="9"/>
  <c r="O535" i="9"/>
  <c r="K535" i="9"/>
  <c r="A535" i="9"/>
  <c r="V535" i="9"/>
  <c r="R535" i="9"/>
  <c r="N535" i="9"/>
  <c r="J535" i="9"/>
  <c r="H535" i="9"/>
  <c r="P535" i="9"/>
  <c r="S536" i="9"/>
  <c r="O536" i="9"/>
  <c r="K536" i="9"/>
  <c r="A536" i="9"/>
  <c r="V536" i="9"/>
  <c r="R536" i="9"/>
  <c r="N536" i="9"/>
  <c r="J536" i="9"/>
  <c r="H536" i="9"/>
  <c r="P536" i="9"/>
  <c r="T537" i="9"/>
  <c r="P537" i="9"/>
  <c r="L537" i="9"/>
  <c r="H537" i="9"/>
  <c r="U537" i="9"/>
  <c r="O537" i="9"/>
  <c r="J537" i="9"/>
  <c r="A537" i="9"/>
  <c r="S537" i="9"/>
  <c r="N537" i="9"/>
  <c r="I537" i="9"/>
  <c r="Q537" i="9"/>
  <c r="T549" i="9"/>
  <c r="P549" i="9"/>
  <c r="L549" i="9"/>
  <c r="H549" i="9"/>
  <c r="U549" i="9"/>
  <c r="O549" i="9"/>
  <c r="J549" i="9"/>
  <c r="A549" i="9"/>
  <c r="Q549" i="9"/>
  <c r="I549" i="9"/>
  <c r="V549" i="9"/>
  <c r="N549" i="9"/>
  <c r="R549" i="9"/>
  <c r="I523" i="9"/>
  <c r="Q523" i="9"/>
  <c r="I524" i="9"/>
  <c r="Q524" i="9"/>
  <c r="I525" i="9"/>
  <c r="Q525" i="9"/>
  <c r="I526" i="9"/>
  <c r="Q526" i="9"/>
  <c r="I527" i="9"/>
  <c r="Q527" i="9"/>
  <c r="I528" i="9"/>
  <c r="Q528" i="9"/>
  <c r="I529" i="9"/>
  <c r="Q529" i="9"/>
  <c r="I530" i="9"/>
  <c r="Q530" i="9"/>
  <c r="I531" i="9"/>
  <c r="Q531" i="9"/>
  <c r="I532" i="9"/>
  <c r="Q532" i="9"/>
  <c r="I533" i="9"/>
  <c r="Q533" i="9"/>
  <c r="I534" i="9"/>
  <c r="Q534" i="9"/>
  <c r="I535" i="9"/>
  <c r="Q535" i="9"/>
  <c r="I536" i="9"/>
  <c r="Q536" i="9"/>
  <c r="R537" i="9"/>
  <c r="T547" i="9"/>
  <c r="P547" i="9"/>
  <c r="L547" i="9"/>
  <c r="H547" i="9"/>
  <c r="U547" i="9"/>
  <c r="O547" i="9"/>
  <c r="J547" i="9"/>
  <c r="A547" i="9"/>
  <c r="R547" i="9"/>
  <c r="K547" i="9"/>
  <c r="Q547" i="9"/>
  <c r="I547" i="9"/>
  <c r="S547" i="9"/>
  <c r="S549" i="9"/>
  <c r="C1" i="11"/>
  <c r="E3" i="11"/>
  <c r="E15" i="11"/>
  <c r="T538" i="9"/>
  <c r="P538" i="9"/>
  <c r="L538" i="9"/>
  <c r="H538" i="9"/>
  <c r="K538" i="9"/>
  <c r="Q538" i="9"/>
  <c r="V538" i="9"/>
  <c r="T540" i="9"/>
  <c r="P540" i="9"/>
  <c r="L540" i="9"/>
  <c r="H540" i="9"/>
  <c r="K540" i="9"/>
  <c r="Q540" i="9"/>
  <c r="V540" i="9"/>
  <c r="T542" i="9"/>
  <c r="P542" i="9"/>
  <c r="L542" i="9"/>
  <c r="H542" i="9"/>
  <c r="R542" i="9"/>
  <c r="K542" i="9"/>
  <c r="Q542" i="9"/>
  <c r="T543" i="9"/>
  <c r="P543" i="9"/>
  <c r="L543" i="9"/>
  <c r="H543" i="9"/>
  <c r="U543" i="9"/>
  <c r="O543" i="9"/>
  <c r="J543" i="9"/>
  <c r="A543" i="9"/>
  <c r="M543" i="9"/>
  <c r="S543" i="9"/>
  <c r="T546" i="9"/>
  <c r="P546" i="9"/>
  <c r="L546" i="9"/>
  <c r="H546" i="9"/>
  <c r="R546" i="9"/>
  <c r="M546" i="9"/>
  <c r="N546" i="9"/>
  <c r="U546" i="9"/>
  <c r="M538" i="9"/>
  <c r="R538" i="9"/>
  <c r="M540" i="9"/>
  <c r="R540" i="9"/>
  <c r="M542" i="9"/>
  <c r="S542" i="9"/>
  <c r="N543" i="9"/>
  <c r="V543" i="9"/>
  <c r="T545" i="9"/>
  <c r="P545" i="9"/>
  <c r="L545" i="9"/>
  <c r="H545" i="9"/>
  <c r="U545" i="9"/>
  <c r="O545" i="9"/>
  <c r="J545" i="9"/>
  <c r="A545" i="9"/>
  <c r="M545" i="9"/>
  <c r="S545" i="9"/>
  <c r="I546" i="9"/>
  <c r="O546" i="9"/>
  <c r="V546" i="9"/>
  <c r="T548" i="9"/>
  <c r="P548" i="9"/>
  <c r="L548" i="9"/>
  <c r="H548" i="9"/>
  <c r="R548" i="9"/>
  <c r="M548" i="9"/>
  <c r="N548" i="9"/>
  <c r="U548" i="9"/>
  <c r="E8" i="11"/>
  <c r="E28" i="11"/>
  <c r="E60" i="11"/>
  <c r="E64" i="11"/>
  <c r="E68" i="11"/>
  <c r="E72" i="11"/>
  <c r="E76" i="11"/>
  <c r="E80" i="11"/>
  <c r="E84" i="11"/>
  <c r="E88" i="11"/>
  <c r="E92" i="11"/>
  <c r="E96" i="11"/>
  <c r="E100" i="11"/>
  <c r="E104" i="11"/>
  <c r="E108" i="11"/>
  <c r="E112" i="11"/>
  <c r="E116" i="11"/>
  <c r="E120" i="11"/>
  <c r="E124" i="11"/>
  <c r="E128" i="11"/>
  <c r="E132" i="11"/>
  <c r="E136" i="11"/>
  <c r="E140" i="11"/>
  <c r="E148" i="11"/>
  <c r="E152" i="11"/>
  <c r="E156" i="11"/>
  <c r="E160" i="11"/>
  <c r="E164" i="11"/>
  <c r="E168" i="11"/>
  <c r="E172" i="11"/>
  <c r="E176" i="11"/>
  <c r="E180" i="11"/>
  <c r="E184" i="11"/>
  <c r="E188" i="11"/>
  <c r="E192" i="11"/>
  <c r="E196" i="11"/>
  <c r="E200" i="11"/>
  <c r="E204" i="11"/>
  <c r="E208" i="11"/>
  <c r="E212" i="11"/>
  <c r="E216" i="11"/>
  <c r="E220" i="11"/>
  <c r="E224" i="11"/>
  <c r="E228" i="11"/>
  <c r="E232" i="11"/>
  <c r="E236" i="11"/>
  <c r="E240" i="11"/>
  <c r="E244" i="11"/>
  <c r="E248" i="11"/>
  <c r="E252" i="11"/>
  <c r="E256" i="11"/>
  <c r="E260" i="11"/>
  <c r="E264" i="11"/>
  <c r="E268" i="11"/>
  <c r="E272" i="11"/>
  <c r="E276" i="11"/>
  <c r="E280" i="11"/>
  <c r="E284" i="11"/>
  <c r="E288" i="11"/>
  <c r="E292" i="11"/>
  <c r="E296" i="11"/>
  <c r="E300" i="11"/>
  <c r="E304" i="11"/>
  <c r="E308" i="11"/>
  <c r="E312" i="11"/>
  <c r="E319" i="11"/>
  <c r="E323" i="11"/>
  <c r="E327" i="11"/>
  <c r="E331" i="11"/>
  <c r="E335" i="11"/>
  <c r="E339" i="11"/>
  <c r="E343" i="11"/>
  <c r="E347" i="11"/>
  <c r="E322" i="11"/>
  <c r="E326" i="11"/>
  <c r="E330" i="11"/>
  <c r="E334" i="11"/>
  <c r="E338" i="11"/>
  <c r="E342" i="11"/>
  <c r="E350" i="11"/>
  <c r="E354" i="11"/>
  <c r="E358" i="11"/>
  <c r="E362" i="11"/>
  <c r="E366" i="11"/>
  <c r="E370" i="11"/>
  <c r="E374" i="11"/>
  <c r="E378" i="11"/>
  <c r="E382" i="11"/>
  <c r="E345" i="11"/>
  <c r="E349" i="11"/>
  <c r="E353" i="11"/>
  <c r="E357" i="11"/>
  <c r="E361" i="11"/>
  <c r="E365" i="11"/>
  <c r="E369" i="11"/>
  <c r="E373" i="11"/>
  <c r="E377" i="11"/>
  <c r="E381" i="11"/>
  <c r="E387" i="11"/>
  <c r="E391" i="11"/>
  <c r="E395" i="11"/>
  <c r="E399" i="11"/>
  <c r="E403" i="11"/>
  <c r="E407" i="11"/>
  <c r="E411" i="11"/>
  <c r="E415" i="11"/>
  <c r="E459" i="11"/>
  <c r="E463" i="11"/>
  <c r="E467" i="11"/>
  <c r="E385" i="11"/>
  <c r="E389" i="11"/>
  <c r="E393" i="11"/>
  <c r="E397" i="11"/>
  <c r="E401" i="11"/>
  <c r="E405" i="11"/>
  <c r="E409" i="11"/>
  <c r="E413" i="11"/>
  <c r="E417" i="11"/>
  <c r="E421" i="11"/>
  <c r="E425" i="11"/>
  <c r="E429" i="11"/>
  <c r="E433" i="11"/>
  <c r="E437" i="11"/>
  <c r="E441" i="11"/>
  <c r="E445" i="11"/>
  <c r="E449" i="11"/>
  <c r="E453" i="11"/>
  <c r="E457" i="11"/>
  <c r="E461" i="11"/>
  <c r="E465" i="11"/>
  <c r="E468" i="11"/>
  <c r="E472" i="11"/>
  <c r="E476" i="11"/>
  <c r="E480" i="11"/>
  <c r="E484" i="11"/>
  <c r="E488" i="11"/>
  <c r="E492" i="11"/>
  <c r="E496" i="11"/>
  <c r="E500" i="11"/>
  <c r="E504" i="11"/>
  <c r="E508" i="11"/>
  <c r="E512" i="11"/>
  <c r="E516" i="11"/>
  <c r="E520" i="11"/>
  <c r="E524" i="11"/>
  <c r="E528" i="11"/>
  <c r="E532" i="11"/>
  <c r="E536" i="11"/>
  <c r="E540" i="11"/>
  <c r="E544" i="11"/>
  <c r="E548" i="11"/>
  <c r="E552" i="11"/>
  <c r="D18" i="4" l="1"/>
  <c r="D14" i="8"/>
  <c r="D15" i="4"/>
  <c r="D22" i="4"/>
  <c r="V4" i="1"/>
  <c r="E14" i="8"/>
</calcChain>
</file>

<file path=xl/sharedStrings.xml><?xml version="1.0" encoding="utf-8"?>
<sst xmlns="http://schemas.openxmlformats.org/spreadsheetml/2006/main" count="6678" uniqueCount="1361">
  <si>
    <t>Registered</t>
  </si>
  <si>
    <t>Adults</t>
  </si>
  <si>
    <t>Organizers</t>
  </si>
  <si>
    <t>Kids</t>
  </si>
  <si>
    <t>Passes</t>
  </si>
  <si>
    <t>Total</t>
  </si>
  <si>
    <t>Total count</t>
  </si>
  <si>
    <t>&lt;- Count of RGLR tickets only</t>
  </si>
  <si>
    <t>Reg ID</t>
  </si>
  <si>
    <t>Reg Date</t>
  </si>
  <si>
    <t>Type</t>
  </si>
  <si>
    <t>Last Name</t>
  </si>
  <si>
    <t>First Name</t>
  </si>
  <si>
    <t>Attendees</t>
  </si>
  <si>
    <t>Email</t>
  </si>
  <si>
    <t>Address</t>
  </si>
  <si>
    <t>City</t>
  </si>
  <si>
    <t>State</t>
  </si>
  <si>
    <t>Zip</t>
  </si>
  <si>
    <t>Phone</t>
  </si>
  <si>
    <t>Co Name</t>
  </si>
  <si>
    <t>Co Address</t>
  </si>
  <si>
    <t>Co City</t>
  </si>
  <si>
    <t>Co State/Prov</t>
  </si>
  <si>
    <t>Co Postal</t>
  </si>
  <si>
    <t>Cnt</t>
  </si>
  <si>
    <t>Amt</t>
  </si>
  <si>
    <t>Tickets</t>
  </si>
  <si>
    <t>In Touch with</t>
  </si>
  <si>
    <t>Paid To</t>
  </si>
  <si>
    <t>Paid Date</t>
  </si>
  <si>
    <t>Balance</t>
  </si>
  <si>
    <t>Mail</t>
  </si>
  <si>
    <t>Payment due date</t>
  </si>
  <si>
    <t>Payment Conf mail</t>
  </si>
  <si>
    <t>Issued Ticket Nos.</t>
  </si>
  <si>
    <t>Adult</t>
  </si>
  <si>
    <t>Child</t>
  </si>
  <si>
    <t>RGLR</t>
  </si>
  <si>
    <t>h</t>
  </si>
  <si>
    <t xml:space="preserve">h h, n n, </t>
  </si>
  <si>
    <t>hemant.visal@gmail.com</t>
  </si>
  <si>
    <t>08012345678</t>
  </si>
  <si>
    <t xml:space="preserve">|* 4 REG-Adult JPY 1200.00||* 0 REG-Kids JPY 600.00|* </t>
  </si>
  <si>
    <t>Hemant</t>
  </si>
  <si>
    <t>Soni</t>
  </si>
  <si>
    <t>Aditya</t>
  </si>
  <si>
    <t>Aditya Soni, Shweta Soni,</t>
  </si>
  <si>
    <t>saditya86@gmail.com</t>
  </si>
  <si>
    <t>Ojima</t>
  </si>
  <si>
    <t>7044013400</t>
  </si>
  <si>
    <t>|* 0 REG-Adult JPY 1500.00 *||* 0 REG-Child ( 4-11 Yrs ) JPY 1000.00 *|</t>
  </si>
  <si>
    <t>×</t>
  </si>
  <si>
    <t>Ghetiya</t>
  </si>
  <si>
    <t>Shyam</t>
  </si>
  <si>
    <t>Shyam Ghetiya, Suhaniben Dalsania,</t>
  </si>
  <si>
    <t>shyamdghetiya212@gmail.com</t>
  </si>
  <si>
    <t>Sagamihara</t>
  </si>
  <si>
    <t>8096651711</t>
  </si>
  <si>
    <t>|* 2 REG-Adult JPY 1500.00 *||* 0 REG-Child ( 4-11 Yrs ) JPY 1000.00 *|</t>
  </si>
  <si>
    <t>Post Office</t>
  </si>
  <si>
    <t>○</t>
  </si>
  <si>
    <t>Joshi</t>
  </si>
  <si>
    <t>Purvi</t>
  </si>
  <si>
    <t>Purvi  Joshi, Jay  Joshi,</t>
  </si>
  <si>
    <t>purvisheth1990@gmail.com</t>
  </si>
  <si>
    <t>Funabori</t>
  </si>
  <si>
    <t>08043421790</t>
  </si>
  <si>
    <t>Rashmi Visal</t>
  </si>
  <si>
    <t>Sharmila</t>
  </si>
  <si>
    <t>21/09/2022</t>
  </si>
  <si>
    <t>bangera</t>
  </si>
  <si>
    <t>Pallavi</t>
  </si>
  <si>
    <t>Pallavi Bangera, Shailesh Bangera,</t>
  </si>
  <si>
    <t>pallavi.bangera@outlook.com</t>
  </si>
  <si>
    <t>Kasai</t>
  </si>
  <si>
    <t>9096802014</t>
  </si>
  <si>
    <t>Received cancellation over email</t>
  </si>
  <si>
    <t>Lahoti</t>
  </si>
  <si>
    <t>Shruti</t>
  </si>
  <si>
    <t>Shruti Lahoti, Ashish Lahoti, Sachi  Lahoti ,</t>
  </si>
  <si>
    <t>arshruti.lahoti@gmail.com</t>
  </si>
  <si>
    <t>Nishi-Kasai</t>
  </si>
  <si>
    <t>8030214912</t>
  </si>
  <si>
    <t>Ghatage</t>
  </si>
  <si>
    <t>Shailendra</t>
  </si>
  <si>
    <t>Shailendra  Ghatage, Susmita Ghatage, Akhilesh  Ghatage,</t>
  </si>
  <si>
    <t>shzipsu@yahoo.com</t>
  </si>
  <si>
    <t>8092190248</t>
  </si>
  <si>
    <t>|* 3 REG-Adult JPY 1500.00 *||* 0 REG-Child ( 4-11 Yrs ) JPY 1000.00 *|</t>
  </si>
  <si>
    <t>Sunil</t>
  </si>
  <si>
    <t>Naik</t>
  </si>
  <si>
    <t>Manasi</t>
  </si>
  <si>
    <t>Manasi Naik, Aditi Naik,</t>
  </si>
  <si>
    <t>manasirnaik@yahoo.co.in</t>
  </si>
  <si>
    <t>Tokyo</t>
  </si>
  <si>
    <t>08088090719</t>
  </si>
  <si>
    <t>Juilee</t>
  </si>
  <si>
    <t>Juilee Joshi, Aditya  Bhagwat,</t>
  </si>
  <si>
    <t>juileejsh86@gmail.com</t>
  </si>
  <si>
    <t>Seishincho</t>
  </si>
  <si>
    <t>8033442414</t>
  </si>
  <si>
    <t>Sonal</t>
  </si>
  <si>
    <t>Madha</t>
  </si>
  <si>
    <t>Sailaja</t>
  </si>
  <si>
    <t>Sailaja Madha, Anu  Sharma, Beena  Sharma,</t>
  </si>
  <si>
    <t>sailajamadha@gmail.com</t>
  </si>
  <si>
    <t>Kitasuna</t>
  </si>
  <si>
    <t>8033411327</t>
  </si>
  <si>
    <t>Rashmi Goel</t>
  </si>
  <si>
    <t>Pawar</t>
  </si>
  <si>
    <t>Minal</t>
  </si>
  <si>
    <t>Minal  Pawar, Deepak  Pawar ,</t>
  </si>
  <si>
    <t>minal.pingle1712@gmail.com</t>
  </si>
  <si>
    <t>Nishi kasai</t>
  </si>
  <si>
    <t>8068639055</t>
  </si>
  <si>
    <t>Mistry</t>
  </si>
  <si>
    <t>Krutika</t>
  </si>
  <si>
    <t>Krutika Mistry, Tejas Mistry, Nehal  Mistry,</t>
  </si>
  <si>
    <t>Ktmistry321@gmail.com</t>
  </si>
  <si>
    <t>9064792613</t>
  </si>
  <si>
    <t>Wani</t>
  </si>
  <si>
    <t>Vrushali</t>
  </si>
  <si>
    <t>Vrushali  Wani,</t>
  </si>
  <si>
    <t>Vrushali.gade2010@gmail.com</t>
  </si>
  <si>
    <t>070-9022-2023</t>
  </si>
  <si>
    <t>|* 1 REG-Adult JPY 1500.00 *||* 0 REG-Child ( 4-11 Yrs ) JPY 1000.00 *|</t>
  </si>
  <si>
    <t>Tashmi</t>
  </si>
  <si>
    <t>Singwala</t>
  </si>
  <si>
    <t xml:space="preserve">Singwala Tashmi, Singwala Pal, Patel Yash, </t>
  </si>
  <si>
    <t>tashraj2007@gmail.com</t>
  </si>
  <si>
    <t>Ojima 6-chome</t>
  </si>
  <si>
    <t>8043841930</t>
  </si>
  <si>
    <t>Prabhakar</t>
  </si>
  <si>
    <t>Patel</t>
  </si>
  <si>
    <t>Yash</t>
  </si>
  <si>
    <t>Yash Patel, Rajesh Singwala, Tashmi Singwala, Pal Singwala,</t>
  </si>
  <si>
    <t>patelyash14296@gmail.com</t>
  </si>
  <si>
    <t>Kawasaki</t>
  </si>
  <si>
    <t>7085556225</t>
  </si>
  <si>
    <t>Venkta</t>
  </si>
  <si>
    <t>Avantika</t>
  </si>
  <si>
    <t>Avantika Venkta, Vishnu Venkta,</t>
  </si>
  <si>
    <t>avantikavenkta@gmail.com</t>
  </si>
  <si>
    <t>Nishi-kasai</t>
  </si>
  <si>
    <t>7085602334</t>
  </si>
  <si>
    <t>Snehal</t>
  </si>
  <si>
    <t>Snehal Joshi, Harshad Joshi,</t>
  </si>
  <si>
    <t>snehaljoshi177@gmail.com</t>
  </si>
  <si>
    <t>8084668416</t>
  </si>
  <si>
    <t>Sharma</t>
  </si>
  <si>
    <t>Shikha</t>
  </si>
  <si>
    <t xml:space="preserve">Shikha  Sharma, Shanti saroop Sharma, Sharma Avni, Sharma Ayaan, </t>
  </si>
  <si>
    <t>shikhasharmaavni@gmail.com</t>
  </si>
  <si>
    <t>8025058154</t>
  </si>
  <si>
    <t>|* 2 REG-Adult JPY 1500.00 *||* 2 REG-Child ( 4-11 Yrs ) JPY 1000.00 *|</t>
  </si>
  <si>
    <t>Shruti Lahoti,</t>
  </si>
  <si>
    <t>Purohit</t>
  </si>
  <si>
    <t>Ankita</t>
  </si>
  <si>
    <t>Ankita  Purohit , Bhargav  Purohit ,</t>
  </si>
  <si>
    <t>ankitapurohit8918@gmail.com</t>
  </si>
  <si>
    <t>8058834163</t>
  </si>
  <si>
    <t>Mehra</t>
  </si>
  <si>
    <t>Nitin</t>
  </si>
  <si>
    <t>Nitin  Mehra , Ruchika  Popli ,</t>
  </si>
  <si>
    <t>ruchikapopli@gmail.com</t>
  </si>
  <si>
    <t>Nishi Kasai</t>
  </si>
  <si>
    <t>8034386699</t>
  </si>
  <si>
    <t>Duplicate with 1825</t>
  </si>
  <si>
    <t>Sarda</t>
  </si>
  <si>
    <t>Shilpa</t>
  </si>
  <si>
    <t>Shilpa Sarda, Surya Sarda,</t>
  </si>
  <si>
    <t>Shilpagoody@gmail.com</t>
  </si>
  <si>
    <t>Okachimachi</t>
  </si>
  <si>
    <t>8047338577</t>
  </si>
  <si>
    <t>Chothani</t>
  </si>
  <si>
    <t>Jigna</t>
  </si>
  <si>
    <t>Jigna Chothani, Rinkal Davda, Krutika  Gandhi,</t>
  </si>
  <si>
    <t>jignatanna12@gmail.com</t>
  </si>
  <si>
    <t>Tokaichiba</t>
  </si>
  <si>
    <t>8066649249</t>
  </si>
  <si>
    <t>Aditya Soni, Shweta  Soni, Tanmay (Age 6) Soni,</t>
  </si>
  <si>
    <t>R</t>
  </si>
  <si>
    <t>Sushma</t>
  </si>
  <si>
    <t>Sushma  R, Shangrila J, Sumana S, Sharika J,</t>
  </si>
  <si>
    <t>srtokyo2020@gmail.com</t>
  </si>
  <si>
    <t>9098542001</t>
  </si>
  <si>
    <t>|* 4 REG-Adult JPY 1500.00 *||* 0 REG-Child ( 4-11 Yrs ) JPY 1000.00 *|</t>
  </si>
  <si>
    <t>Natarajan</t>
  </si>
  <si>
    <t>Katiyar</t>
  </si>
  <si>
    <t>Paritoshi</t>
  </si>
  <si>
    <t>Paritoshi  Katiyar, Amit kumar Sachan, Tanisha  Sachan,</t>
  </si>
  <si>
    <t>Phkt88@gmail.com</t>
  </si>
  <si>
    <t>7021995499</t>
  </si>
  <si>
    <t>Nagori</t>
  </si>
  <si>
    <t>Peeyush</t>
  </si>
  <si>
    <t>Peeyush Nagori, Pooja  Nagori,</t>
  </si>
  <si>
    <t>pnagori@gmail.com</t>
  </si>
  <si>
    <t>8046731633</t>
  </si>
  <si>
    <t>DALAL</t>
  </si>
  <si>
    <t>MEENA</t>
  </si>
  <si>
    <t>MEENA DALAL, AMISH DALAL, AMI DALAL,</t>
  </si>
  <si>
    <t>amideep@hotmail.com</t>
  </si>
  <si>
    <t>9099744841</t>
  </si>
  <si>
    <t>Jogani</t>
  </si>
  <si>
    <t>Rachana</t>
  </si>
  <si>
    <t>Rachana Jogani, Miten Jogani, Tanisha  Jogani, Janavika  Prabhat,</t>
  </si>
  <si>
    <t>Rachu19802050@yahoo.co.uk</t>
  </si>
  <si>
    <t>Nishi-Ojima</t>
  </si>
  <si>
    <t>8047331855</t>
  </si>
  <si>
    <t>Shweta</t>
  </si>
  <si>
    <t>Jhaveri</t>
  </si>
  <si>
    <t>Deepa</t>
  </si>
  <si>
    <t>Deepa  Jhaveri , Krishau  Jhaveri, Khushi  Jhaveri , Dharmesh Jhaveri ,</t>
  </si>
  <si>
    <t>khushay@gmail.com</t>
  </si>
  <si>
    <t>7013144554</t>
  </si>
  <si>
    <t>Bapuji</t>
  </si>
  <si>
    <t>Prathibha</t>
  </si>
  <si>
    <t>Prathibha  Bapuji ,</t>
  </si>
  <si>
    <t>prathibhabip@gmail.com</t>
  </si>
  <si>
    <t>Kitasuna Gochome Danchi</t>
  </si>
  <si>
    <t>9900248570</t>
  </si>
  <si>
    <t>No response even after multiple follow ups</t>
  </si>
  <si>
    <t>Sonal Shikha,</t>
  </si>
  <si>
    <t>sonalshikha17@gmail.com</t>
  </si>
  <si>
    <t>080 8715 0937</t>
  </si>
  <si>
    <t>Shelar</t>
  </si>
  <si>
    <t>Sarika</t>
  </si>
  <si>
    <t xml:space="preserve">Sarika Shelar, </t>
  </si>
  <si>
    <t>Sarika.pinky84@gmail.com</t>
  </si>
  <si>
    <t>07084434849</t>
  </si>
  <si>
    <t>Atal</t>
  </si>
  <si>
    <t>Yogendra</t>
  </si>
  <si>
    <t>Yogendra  Atal, Mandeep  Atal, Diya Atal, Aviral Atal,</t>
  </si>
  <si>
    <t>my2702@gmail.com</t>
  </si>
  <si>
    <t>070 42078854</t>
  </si>
  <si>
    <t>|* 3 REG-Adult JPY 1500.00 *||* 1 REG-Child ( 4-11 Yrs ) JPY 1000.00 *|</t>
  </si>
  <si>
    <t>Jagtap</t>
  </si>
  <si>
    <t>Yogesh</t>
  </si>
  <si>
    <t>Yogesh Jagtap, Vaishali Jagtap ,</t>
  </si>
  <si>
    <t>yogesh.Jagtap31@gmail.com</t>
  </si>
  <si>
    <t>Nishikasai</t>
  </si>
  <si>
    <t>8087014930</t>
  </si>
  <si>
    <t>Gujarathi</t>
  </si>
  <si>
    <t>Jitendra</t>
  </si>
  <si>
    <t>Jitendra Gujarathi, Priya  Gujarathi, Soham Gujarathi,</t>
  </si>
  <si>
    <t>jitendra.gujarathi@gmail.com</t>
  </si>
  <si>
    <t>9012526971</t>
  </si>
  <si>
    <t>|* 2 REG-Adult JPY 1500.00 *||* 1 REG-Child ( 4-11 Yrs ) JPY 1000.00 *|</t>
  </si>
  <si>
    <t>Narendra</t>
  </si>
  <si>
    <t>Jain</t>
  </si>
  <si>
    <t>Nidhi</t>
  </si>
  <si>
    <t>Nidhi  Jain ,</t>
  </si>
  <si>
    <t>nidhijain267@gmail.com</t>
  </si>
  <si>
    <t>Ojima   Koto ku</t>
  </si>
  <si>
    <t>8059266915</t>
  </si>
  <si>
    <t>Naina</t>
  </si>
  <si>
    <t>Bangera</t>
  </si>
  <si>
    <t>Aadit</t>
  </si>
  <si>
    <t>Aadit Bangera,</t>
  </si>
  <si>
    <t>Paritoshi Katiyar, Amit kumar Sachan, Tanisha Sachan,</t>
  </si>
  <si>
    <t>Pgkt88@gmail.com</t>
  </si>
  <si>
    <t>Corrected 9/17 - Goel</t>
  </si>
  <si>
    <t>Purwar</t>
  </si>
  <si>
    <t>Anchal</t>
  </si>
  <si>
    <t>Anchal Purwar,</t>
  </si>
  <si>
    <t>Anchalpurwar@yahoo.com</t>
  </si>
  <si>
    <t>9060311124</t>
  </si>
  <si>
    <t>Dhandia</t>
  </si>
  <si>
    <t>Aakash</t>
  </si>
  <si>
    <t xml:space="preserve">Aakash Dhandia, Rupal  Dhandia, Bhavya  Dhandia, Muskan Dhandia, </t>
  </si>
  <si>
    <t>coolash09@me.com</t>
  </si>
  <si>
    <t>9070125009</t>
  </si>
  <si>
    <t>Shruti Lahoti, Ashish Lahoti, Sachi Lahoti, Kabir  Lahoti ,</t>
  </si>
  <si>
    <t>Juriani</t>
  </si>
  <si>
    <t>Disha</t>
  </si>
  <si>
    <t>Disha  Juriani ,</t>
  </si>
  <si>
    <t>dishajuriani@gmail.com</t>
  </si>
  <si>
    <t>8042022979</t>
  </si>
  <si>
    <t>Jamdade</t>
  </si>
  <si>
    <t>Monica</t>
  </si>
  <si>
    <t>Monica Jamdade, Yuvraj  Jamdade, Shourya  Jamdade,</t>
  </si>
  <si>
    <t>Monica.pharande13@gmail.com</t>
  </si>
  <si>
    <t>08087206909</t>
  </si>
  <si>
    <t>Chotalia</t>
  </si>
  <si>
    <t>Krupa</t>
  </si>
  <si>
    <t>Krupa Chotalia,</t>
  </si>
  <si>
    <t>Krupachotalia0@gmail.com</t>
  </si>
  <si>
    <t>Nishi-ojima</t>
  </si>
  <si>
    <t>8084183252</t>
  </si>
  <si>
    <t>Jyoti pandey, Tirath pandey, Hikaru, Chattarani,</t>
  </si>
  <si>
    <t>jhaverideepa@icloud.com</t>
  </si>
  <si>
    <t>7013143554</t>
  </si>
  <si>
    <t>Tanna</t>
  </si>
  <si>
    <t>Ashit</t>
  </si>
  <si>
    <t>Ashit Tanna, Anuja Tanna,</t>
  </si>
  <si>
    <t>anutanna18@gmail.com</t>
  </si>
  <si>
    <t>Ryogoku</t>
  </si>
  <si>
    <t>=+81 90-6478-6288</t>
  </si>
  <si>
    <t>Krutika Mistry, Tejas Mistry, Nehal Mistry, Netra Mistry,</t>
  </si>
  <si>
    <t>Prashar</t>
  </si>
  <si>
    <t>Sudhanshu</t>
  </si>
  <si>
    <t>Sudhanshu  Prashar, Vidushi  Pachori , Udbhavi  Prashar ,</t>
  </si>
  <si>
    <t>sudhanshuprashar@gmail.com</t>
  </si>
  <si>
    <t>8023777327</t>
  </si>
  <si>
    <t>Received cancellation</t>
  </si>
  <si>
    <t>Srivastava</t>
  </si>
  <si>
    <t>Ruchi</t>
  </si>
  <si>
    <t>Ruchi Srivastava , Manish Srivastava, Gunjan  Srivastava , Riya Srivastava ,</t>
  </si>
  <si>
    <t>manishruchi@gmail.com</t>
  </si>
  <si>
    <t>9065224408</t>
  </si>
  <si>
    <t>17/09/2022</t>
  </si>
  <si>
    <t>Sara Pawar, Ashwini Kodre, Nilesh  Kodre, Shalini Kodre,</t>
  </si>
  <si>
    <t>Minal.pingle1712@gmail.com</t>
  </si>
  <si>
    <t>Harsh</t>
  </si>
  <si>
    <t>Harsh Sarda,</t>
  </si>
  <si>
    <t>|* 0 REG-Adult JPY 1500.00 *||* 1 REG-Child ( 4-11 Yrs ) JPY 1000.00 *|</t>
  </si>
  <si>
    <t>Bhatnagar</t>
  </si>
  <si>
    <t>Vandana</t>
  </si>
  <si>
    <t>Vandana Bhatnagar , Gaivleen  Kaur Nijhawan, Divya Mittal, Nidhi  Suri Verma,</t>
  </si>
  <si>
    <t>vandana.dei@gmail.com</t>
  </si>
  <si>
    <t>08056568123</t>
  </si>
  <si>
    <t>Keta</t>
  </si>
  <si>
    <t>Keta Patel, Kaushik Sakhiya,</t>
  </si>
  <si>
    <t>ketapatel19@gmail.com</t>
  </si>
  <si>
    <t>Ebina</t>
  </si>
  <si>
    <t>8047136677</t>
  </si>
  <si>
    <t>Aditya Soni, Shweta  Soni, Tanmay Soni,</t>
  </si>
  <si>
    <t>Parashar</t>
  </si>
  <si>
    <t>Ranjeet</t>
  </si>
  <si>
    <t>Ranjeet  Parashar, Pooja Kushwah, Nirmala Devi,</t>
  </si>
  <si>
    <t>ranjeetparashar05@gmail.com</t>
  </si>
  <si>
    <t>Higashi oojima</t>
  </si>
  <si>
    <t>070-1500-2133</t>
  </si>
  <si>
    <t>MEENA DALAL, AMISH DALAL, AMI DALAL, ANJALI DALAL,</t>
  </si>
  <si>
    <t>Kadel</t>
  </si>
  <si>
    <t>Rajshri</t>
  </si>
  <si>
    <t>Rajshri Kadel, Vijay Kadel,</t>
  </si>
  <si>
    <t>Raj17varma@gmail.com</t>
  </si>
  <si>
    <t>7044796777</t>
  </si>
  <si>
    <t>Cancellation over phone</t>
  </si>
  <si>
    <t>Nitin  Mehra , Ruchika  Mehra , Saisha  Mehra ,</t>
  </si>
  <si>
    <t>mehranitin42@hotmail.com</t>
  </si>
  <si>
    <t>Rajeev</t>
  </si>
  <si>
    <t>Vinitha</t>
  </si>
  <si>
    <t>Vinitha Rajeev,</t>
  </si>
  <si>
    <t>tgvini1982@yahoo.co.in</t>
  </si>
  <si>
    <t>Shin urayasu</t>
  </si>
  <si>
    <t>8033982966</t>
  </si>
  <si>
    <t>Jha</t>
  </si>
  <si>
    <t>Shalini</t>
  </si>
  <si>
    <t>Shalini  Jha, Baisakhi  Paul, Akriti Soni,</t>
  </si>
  <si>
    <t>abhimanyukashyap02@gmail.com</t>
  </si>
  <si>
    <t>Komatsugawa</t>
  </si>
  <si>
    <t>7028133197</t>
  </si>
  <si>
    <t>Anuradha</t>
  </si>
  <si>
    <t>Gargi</t>
  </si>
  <si>
    <t>Gargi  Jagtap, Rajvardhan Jagtap,</t>
  </si>
  <si>
    <t>yogesh.jagtap31@gmail.com</t>
  </si>
  <si>
    <t>|* 0 REG-Adult JPY 1500.00 *||* 2 REG-Child ( 4-11 Yrs ) JPY 1000.00 *|</t>
  </si>
  <si>
    <t>Madhani</t>
  </si>
  <si>
    <t>Shraddha</t>
  </si>
  <si>
    <t>Shraddha  Madhani, Amit  Madhani , Jenil  Madhani,</t>
  </si>
  <si>
    <t>Samadhani3010@gmail.com</t>
  </si>
  <si>
    <t>07084208351</t>
  </si>
  <si>
    <t>Chhatrani</t>
  </si>
  <si>
    <t>Punit</t>
  </si>
  <si>
    <t>Punit Chhatrani, Niyati Chhatrani, Anish Patel, Shetal Patel,</t>
  </si>
  <si>
    <t>punitshah84@yahoo.in</t>
  </si>
  <si>
    <t>8075061991</t>
  </si>
  <si>
    <t>saggu</t>
  </si>
  <si>
    <t>Bhupendar</t>
  </si>
  <si>
    <t>Bhupendar saggu, Manisha Saggu, Samara Saggu, Nirved Saggu,</t>
  </si>
  <si>
    <t>bhupendar.saggu@gmail.com</t>
  </si>
  <si>
    <t>7031946766</t>
  </si>
  <si>
    <t>Neve</t>
  </si>
  <si>
    <t>Ashish</t>
  </si>
  <si>
    <t>Ashish  Neve, Pooja Neve, Ananya Neve, Aveera Nagori,</t>
  </si>
  <si>
    <t>8095871274</t>
  </si>
  <si>
    <t>Maruti Nandan</t>
  </si>
  <si>
    <t>Maruti Nandan Sharma , Radhika  Sharma, Taksh Sharma ,</t>
  </si>
  <si>
    <t>marutisharma1990@gmail.com</t>
  </si>
  <si>
    <t>8044740999</t>
  </si>
  <si>
    <t>Sonje</t>
  </si>
  <si>
    <t>Sachin</t>
  </si>
  <si>
    <t>Sachin Sonje, Pallavi Sonje, Jidnyasa Sonje, Savi Sonje,</t>
  </si>
  <si>
    <t>Sachin.sonje49@gmail.com</t>
  </si>
  <si>
    <t>8092046691</t>
  </si>
  <si>
    <t>Bharti</t>
  </si>
  <si>
    <t>Pratibha</t>
  </si>
  <si>
    <t>Pratibha Bharti,</t>
  </si>
  <si>
    <t>pratibha.bharti@yahoo.co.in</t>
  </si>
  <si>
    <t>Setagaya-ku</t>
  </si>
  <si>
    <t>8044643393</t>
  </si>
  <si>
    <t>THADESHWAR</t>
  </si>
  <si>
    <t>NIRAV</t>
  </si>
  <si>
    <t>NIRAV THADESHWAR, Minal  THADESHWAR, Mehaan  THADESHWAR,</t>
  </si>
  <si>
    <t>nirav.thade@gmail.com</t>
  </si>
  <si>
    <t>9041308095</t>
  </si>
  <si>
    <t>Gundecha</t>
  </si>
  <si>
    <t>Preeti</t>
  </si>
  <si>
    <t>Preeti Gundecha, Amit Gundecha , Palak Gundecha , Parth Gundecha ,</t>
  </si>
  <si>
    <t>gundechapreeti@gmail.com</t>
  </si>
  <si>
    <t>070 8488 0415</t>
  </si>
  <si>
    <t>Kumar</t>
  </si>
  <si>
    <t>Manisha</t>
  </si>
  <si>
    <t>Manisha Kumar, Achal Kumar, Ashita Kumar, Ashmi Kumar,</t>
  </si>
  <si>
    <t>manisha.kumar.jp@gmail.com</t>
  </si>
  <si>
    <t>Kiba</t>
  </si>
  <si>
    <t>9085833668</t>
  </si>
  <si>
    <t>Bhagwat</t>
  </si>
  <si>
    <t>Abir</t>
  </si>
  <si>
    <t>Abir  Bhagwat,</t>
  </si>
  <si>
    <t>adubhagwat@gmail.com</t>
  </si>
  <si>
    <t>Vihan</t>
  </si>
  <si>
    <t>Purohit  Vihan ,</t>
  </si>
  <si>
    <t>Verma</t>
  </si>
  <si>
    <t>Meenam</t>
  </si>
  <si>
    <t>Meenam Verma, Devendra Kumar,</t>
  </si>
  <si>
    <t>Meenamkumar@hotmail.com</t>
  </si>
  <si>
    <t>8049317507</t>
  </si>
  <si>
    <t>Kiran</t>
  </si>
  <si>
    <t>Devi</t>
  </si>
  <si>
    <t>Devi Kiran,</t>
  </si>
  <si>
    <t>its.devikiran@gmail.com</t>
  </si>
  <si>
    <t>kitasuna</t>
  </si>
  <si>
    <t>080 6406 2006</t>
  </si>
  <si>
    <t>Adish</t>
  </si>
  <si>
    <t>Adish Joshi, Riya Joshi,</t>
  </si>
  <si>
    <t>Tarte</t>
  </si>
  <si>
    <t>Amit kumar</t>
  </si>
  <si>
    <t>Amit kumar  Tarte , Ketki Tarte,</t>
  </si>
  <si>
    <t>amitkumartarte@gmail.com</t>
  </si>
  <si>
    <t>=+81 90-9800-1891</t>
  </si>
  <si>
    <t>Bapat</t>
  </si>
  <si>
    <t>Ashwini</t>
  </si>
  <si>
    <t>Ashwini  Bapat, Rahul Bapat, Shailee Bapat,</t>
  </si>
  <si>
    <t>ashrahulbapat@gmail.com</t>
  </si>
  <si>
    <t>8034488333</t>
  </si>
  <si>
    <t>Parmar</t>
  </si>
  <si>
    <t>Amit</t>
  </si>
  <si>
    <t>Amit  Parmar, Varsha  Parmar, Nihar  Parmar, Deyaan Parmar,</t>
  </si>
  <si>
    <t>varsha_parmar_india@yahoo.co.in</t>
  </si>
  <si>
    <t>ShinoZaki</t>
  </si>
  <si>
    <t>8044197509</t>
  </si>
  <si>
    <t>Prit</t>
  </si>
  <si>
    <t>Prit  Patel, Jinal Patel, Tejas Sheth, Nilam Sheth,</t>
  </si>
  <si>
    <t>Pritpatel2913@gmail.com</t>
  </si>
  <si>
    <t>9055125959</t>
  </si>
  <si>
    <t>Aarushi</t>
  </si>
  <si>
    <t>Aarushi Shelar,</t>
  </si>
  <si>
    <t>7084434849</t>
  </si>
  <si>
    <t>Bangar</t>
  </si>
  <si>
    <t>Mugdha</t>
  </si>
  <si>
    <t xml:space="preserve">Mugdha Bangar, Rupesh Bangar, Vimal Bangar, Kaluram Bangar, Jivisha Bangar, </t>
  </si>
  <si>
    <t>Jamini157@gmail.com</t>
  </si>
  <si>
    <t>7084848701</t>
  </si>
  <si>
    <t>Tiwaru</t>
  </si>
  <si>
    <t>Avinash</t>
  </si>
  <si>
    <t>Avinash Tiwari, Aditi Tiwari, Suresh Tiwari, Sulochana Tiwari, Avyansh  Tiwari,</t>
  </si>
  <si>
    <t>avinash.avi4u13@gmail.com</t>
  </si>
  <si>
    <t>Kita kasai</t>
  </si>
  <si>
    <t>8092790894</t>
  </si>
  <si>
    <t>|* 4 REG-Adult JPY 1500.00 *||* 1 REG-Child ( 4-11 Yrs ) JPY 1000.00 *|</t>
  </si>
  <si>
    <t>Tarun</t>
  </si>
  <si>
    <t>Sonal Shikha, Niraj Bhandari, Arohi Singh, Nirvan Singh,</t>
  </si>
  <si>
    <t>8087150937</t>
  </si>
  <si>
    <t>Mittal</t>
  </si>
  <si>
    <t>Pulkit</t>
  </si>
  <si>
    <t>Pulkit Mittal, Shivangi Mittal,</t>
  </si>
  <si>
    <t>pulkithello89@gmail.com</t>
  </si>
  <si>
    <t>7026717029</t>
  </si>
  <si>
    <t>Mandar</t>
  </si>
  <si>
    <t>Mandar Naik , Pradnya  Naik, Sanika Naik, Neil Naik,</t>
  </si>
  <si>
    <t>mandarin7th@gmail.com</t>
  </si>
  <si>
    <t>8095220747</t>
  </si>
  <si>
    <t>tiwari</t>
  </si>
  <si>
    <t>pooja</t>
  </si>
  <si>
    <t>pooja tiwari, Sara  tiwari, Ritu Puranik,</t>
  </si>
  <si>
    <t>Poojartiwari@gmail.com</t>
  </si>
  <si>
    <t>8091851012</t>
  </si>
  <si>
    <t>Shimpi</t>
  </si>
  <si>
    <t>Aparna</t>
  </si>
  <si>
    <t>Aparna Shimpi, Sagar Kamble, Ananya  Kamble, Aadit Kamble,</t>
  </si>
  <si>
    <t>Kamble.sagar@gmail.com</t>
  </si>
  <si>
    <t>8043854404</t>
  </si>
  <si>
    <t>Akansha</t>
  </si>
  <si>
    <t>Akansha Jain, Pooja Sharma, Devender Rawat, Pankaj Chauhan ,</t>
  </si>
  <si>
    <t>insaneakansha@gmail.com</t>
  </si>
  <si>
    <t>8092691365</t>
  </si>
  <si>
    <t>Anu</t>
  </si>
  <si>
    <t xml:space="preserve">Vanessa Pata, Pari Sutariya, </t>
  </si>
  <si>
    <t>7013143544</t>
  </si>
  <si>
    <t>Sahil</t>
  </si>
  <si>
    <t>Sahil Jain, Vibhuti Jain,</t>
  </si>
  <si>
    <t>Jainsahil306@gmail.com</t>
  </si>
  <si>
    <t>Odakyu Sagamihara</t>
  </si>
  <si>
    <t>7040119825</t>
  </si>
  <si>
    <t>Jogalekar</t>
  </si>
  <si>
    <t>Meenal</t>
  </si>
  <si>
    <t>Meenal Jogalekar, Shreeya  Jogalekar ,</t>
  </si>
  <si>
    <t>minal_jogalekar@yahoo.co.in</t>
  </si>
  <si>
    <t>8025614959</t>
  </si>
  <si>
    <t>|* 1 REG-Adult JPY 1500.00 *||* 1 REG-Child ( 4-11 Yrs ) JPY 1000.00 *|</t>
  </si>
  <si>
    <t>Khwaish</t>
  </si>
  <si>
    <t>Khwaish Jain, Vishal  Shrimal, Nidhi Jain, Suhani Jain,</t>
  </si>
  <si>
    <t>khwaishsrimal@gmail.com</t>
  </si>
  <si>
    <t>Higashi ojima</t>
  </si>
  <si>
    <t>9096849911</t>
  </si>
  <si>
    <t>21/9/2022</t>
  </si>
  <si>
    <t>Aavuti</t>
  </si>
  <si>
    <t>Swapna</t>
  </si>
  <si>
    <t>Swapna  Aavuti, Poorvi Chandige,</t>
  </si>
  <si>
    <t>babbister@gmail.com</t>
  </si>
  <si>
    <t>8039324083</t>
  </si>
  <si>
    <t>Mewani</t>
  </si>
  <si>
    <t>Muskaan</t>
  </si>
  <si>
    <t>Muskaan  Mewani , Prisha  Mewani ,</t>
  </si>
  <si>
    <t>mewanimuskaan77@gmail.com</t>
  </si>
  <si>
    <t>8072185278</t>
  </si>
  <si>
    <t>Panwar</t>
  </si>
  <si>
    <t>Sachin Panwar,</t>
  </si>
  <si>
    <t>Sachin3107020@gmail.com</t>
  </si>
  <si>
    <t>7090317401</t>
  </si>
  <si>
    <t>Minal Pawar, Deepak  Pawar,</t>
  </si>
  <si>
    <t>Lodha</t>
  </si>
  <si>
    <t>Alka</t>
  </si>
  <si>
    <t xml:space="preserve">Alka Lodha, Ashvin  Lodha, </t>
  </si>
  <si>
    <t>alkalodha2012@gmail.com</t>
  </si>
  <si>
    <t>8043481511</t>
  </si>
  <si>
    <t>Rajput</t>
  </si>
  <si>
    <t>Shikha  Rajput, Shanaya  Rajput,</t>
  </si>
  <si>
    <t>Shikha.rajput@gmail.com</t>
  </si>
  <si>
    <t>8094457367</t>
  </si>
  <si>
    <t>Jagtiani</t>
  </si>
  <si>
    <t>Mahima</t>
  </si>
  <si>
    <t>Mahima  Jagtiani , Kaira  Jagtiani ,</t>
  </si>
  <si>
    <t>Sandhya.amit@gmail.com</t>
  </si>
  <si>
    <t>8034048863</t>
  </si>
  <si>
    <t>Umemoto</t>
  </si>
  <si>
    <t>Shinobu</t>
  </si>
  <si>
    <t>Shinobu Umemoto,</t>
  </si>
  <si>
    <t>shinobu.umemoto25@gmail.com</t>
  </si>
  <si>
    <t>8065091791</t>
  </si>
  <si>
    <t>Patil</t>
  </si>
  <si>
    <t>Shraddha  Patil,</t>
  </si>
  <si>
    <t>gajananpatil3@gmail.com</t>
  </si>
  <si>
    <t>7090463708</t>
  </si>
  <si>
    <t>sawane</t>
  </si>
  <si>
    <t>shalaka</t>
  </si>
  <si>
    <t>shalaka sawane , Piyush  pimple, Sayee  pimple,</t>
  </si>
  <si>
    <t>sawaneshalaka@gmail.com</t>
  </si>
  <si>
    <t>9012175084</t>
  </si>
  <si>
    <t>Gundap</t>
  </si>
  <si>
    <t>Sandeep</t>
  </si>
  <si>
    <t>Sandeep Gundap, Komal Gundap, Shrutika  Gundap, Kavya Gundap,</t>
  </si>
  <si>
    <t>sandeep.gundap@gmail.com</t>
  </si>
  <si>
    <t>8049281610</t>
  </si>
  <si>
    <t>Rupa</t>
  </si>
  <si>
    <t>Rupa  Joshi, Atul Joshi, Nikhil Mudgal, Sonali Mudgal, Sayuri  Joshi, Abhir  Mudgal,</t>
  </si>
  <si>
    <t>rupaajoshi@gmail.com</t>
  </si>
  <si>
    <t>Edogawa-ku</t>
  </si>
  <si>
    <t>08077167720</t>
  </si>
  <si>
    <t>|* 4 REG-Adult JPY 1500.00 *||* 2 REG-Child ( 4-11 Yrs ) JPY 1000.00 *|</t>
  </si>
  <si>
    <t>Kapadia</t>
  </si>
  <si>
    <t>Divyakumar</t>
  </si>
  <si>
    <t>Divyakumar Kapadia, Radha Kapadia,</t>
  </si>
  <si>
    <t>divya.51kapadia@gmail.com</t>
  </si>
  <si>
    <t>Odakyu sagamihara</t>
  </si>
  <si>
    <t>7044557844</t>
  </si>
  <si>
    <t>Gokhale</t>
  </si>
  <si>
    <t>Pritesh</t>
  </si>
  <si>
    <t>Pritesh Gokhale, Shalaka Gokhale, Om Gokhale,</t>
  </si>
  <si>
    <t>gokhalepritesh@gmail.com</t>
  </si>
  <si>
    <t>7021605733</t>
  </si>
  <si>
    <t>Shende</t>
  </si>
  <si>
    <t>Rahul</t>
  </si>
  <si>
    <t>Rahul  Shende, Shruti Shende, Kashika Shende,</t>
  </si>
  <si>
    <t>rahul.shende3@gmail.com</t>
  </si>
  <si>
    <t>Higashi Ojima</t>
  </si>
  <si>
    <t>7033224386</t>
  </si>
  <si>
    <t>Ved</t>
  </si>
  <si>
    <t>Vishwa</t>
  </si>
  <si>
    <t>Vishwa  Ved, Himani Ved,</t>
  </si>
  <si>
    <t>Himaniv@gmail.com</t>
  </si>
  <si>
    <t>8041763633</t>
  </si>
  <si>
    <t>Bhoyar</t>
  </si>
  <si>
    <t>Shwetal</t>
  </si>
  <si>
    <t>Shwetal  Bhoyar , Soumiksha  Bhoyar,</t>
  </si>
  <si>
    <t>shwetal.dr@gmail.com</t>
  </si>
  <si>
    <t>8079919352</t>
  </si>
  <si>
    <t>Mayuri</t>
  </si>
  <si>
    <t>Mayuri Patil, Pradnya Barmase, Jayashree Mundada, Shivani Umbarkar,</t>
  </si>
  <si>
    <t>er.patilmayuri@gmail.com</t>
  </si>
  <si>
    <t>8097731790</t>
  </si>
  <si>
    <t>Satpute</t>
  </si>
  <si>
    <t>Pravin</t>
  </si>
  <si>
    <t>Pravin Satpute, Prajakta Satpute,</t>
  </si>
  <si>
    <t>satpute78@hotmail.com</t>
  </si>
  <si>
    <t>8090271902</t>
  </si>
  <si>
    <t>Nassa</t>
  </si>
  <si>
    <t>Anupama</t>
  </si>
  <si>
    <t>Anupama Nassa, Sameer Nassa, Myra Nassa,</t>
  </si>
  <si>
    <t>Anupama.nassa@gmail.com</t>
  </si>
  <si>
    <t>8046452608</t>
  </si>
  <si>
    <t>Pratihast</t>
  </si>
  <si>
    <t>Sarita</t>
  </si>
  <si>
    <t>Sarita Pratihast ,</t>
  </si>
  <si>
    <t>saritapratihast@gmail.com</t>
  </si>
  <si>
    <t>8044198261</t>
  </si>
  <si>
    <t>Shah</t>
  </si>
  <si>
    <t>Sneha</t>
  </si>
  <si>
    <t>Sneha  Shah ,</t>
  </si>
  <si>
    <t>Sneha.804@gmail.com</t>
  </si>
  <si>
    <t>09060080211</t>
  </si>
  <si>
    <t xml:space="preserve">Arna Uikey, </t>
  </si>
  <si>
    <t>Rupali</t>
  </si>
  <si>
    <t>Rupali  Patil, Amey Patil,</t>
  </si>
  <si>
    <t>rmsangalge@gmail.com</t>
  </si>
  <si>
    <t>8074550112</t>
  </si>
  <si>
    <t>Rothe</t>
  </si>
  <si>
    <t>Vrushali  Rothe,</t>
  </si>
  <si>
    <t>Vrushali.rothe@yahoo.com</t>
  </si>
  <si>
    <t>7085753115</t>
  </si>
  <si>
    <t>Londhe</t>
  </si>
  <si>
    <t>Amrapali</t>
  </si>
  <si>
    <t>Amrapali Londhe,</t>
  </si>
  <si>
    <t>ishudj.al@gmail.com</t>
  </si>
  <si>
    <t>0708414 0591</t>
  </si>
  <si>
    <t>Bardia</t>
  </si>
  <si>
    <t>Seema</t>
  </si>
  <si>
    <t>Seema  Bardia,</t>
  </si>
  <si>
    <t>Uppercrust14@gmail.com</t>
  </si>
  <si>
    <t>8032579430</t>
  </si>
  <si>
    <t>Mhatre</t>
  </si>
  <si>
    <t>Dipti</t>
  </si>
  <si>
    <t>Dipti Mhatre, Amol  Mhatre, Ayansh Mhatre,</t>
  </si>
  <si>
    <t>26.dipti@gmail.com</t>
  </si>
  <si>
    <t>8091771811</t>
  </si>
  <si>
    <t>Abhishek</t>
  </si>
  <si>
    <t>Abhishek Bharti, Shipra Shipra ,</t>
  </si>
  <si>
    <t>bharti1988abhi@gmail.com</t>
  </si>
  <si>
    <t>Mizonokuchi</t>
  </si>
  <si>
    <t>7083064200</t>
  </si>
  <si>
    <t>Gabhane</t>
  </si>
  <si>
    <t>Rupali  Gabhane, Mihir  Gabhane,</t>
  </si>
  <si>
    <t>sachrupi@gmail.com</t>
  </si>
  <si>
    <t>=+81 80-4661-6795</t>
  </si>
  <si>
    <t>Uikey</t>
  </si>
  <si>
    <t>Maya</t>
  </si>
  <si>
    <t>Maya Uikey,</t>
  </si>
  <si>
    <t>i.maya.uikey@gmail.com</t>
  </si>
  <si>
    <t>Nishi- kasai</t>
  </si>
  <si>
    <t>9098082107</t>
  </si>
  <si>
    <t>Naraien</t>
  </si>
  <si>
    <t>Kani</t>
  </si>
  <si>
    <t>Kani Naraien, Surya Sundar,</t>
  </si>
  <si>
    <t>kanisankarms@gmail.com</t>
  </si>
  <si>
    <t>6383848507</t>
  </si>
  <si>
    <t>Butale</t>
  </si>
  <si>
    <t>Pooja</t>
  </si>
  <si>
    <t>Pooja  Butale, Shashank  Bijwe,</t>
  </si>
  <si>
    <t>poojabutale24@gmail.com</t>
  </si>
  <si>
    <t>7033430851</t>
  </si>
  <si>
    <t>Malani</t>
  </si>
  <si>
    <t>Milan</t>
  </si>
  <si>
    <t>Milan Malani,</t>
  </si>
  <si>
    <t>milan.nawander@gmail.com</t>
  </si>
  <si>
    <t>7084087187</t>
  </si>
  <si>
    <t>Barve</t>
  </si>
  <si>
    <t>Pradnya</t>
  </si>
  <si>
    <t>Pradnya Barve, Prasad Barve, Aarav  Barve,</t>
  </si>
  <si>
    <t>pradnya29@gmail.com</t>
  </si>
  <si>
    <t>8054579673</t>
  </si>
  <si>
    <t>Bhat</t>
  </si>
  <si>
    <t>Sai</t>
  </si>
  <si>
    <t>Sai  Bhat,</t>
  </si>
  <si>
    <t>Sai.bhalerao@gmail.com</t>
  </si>
  <si>
    <t>9099503921</t>
  </si>
  <si>
    <t>Deodhar</t>
  </si>
  <si>
    <t>Manasi Deodhar, Sachin  Deodhar, Arjun Deodhar,</t>
  </si>
  <si>
    <t>Manasi.deodhar@gmail.com</t>
  </si>
  <si>
    <t>Mizue</t>
  </si>
  <si>
    <t>8032541151</t>
  </si>
  <si>
    <t>WADKE</t>
  </si>
  <si>
    <t>MANDAR</t>
  </si>
  <si>
    <t xml:space="preserve">Deepak Kalundrekar, Mahesh Reddy, </t>
  </si>
  <si>
    <t>mandar.wadke@gmail.com</t>
  </si>
  <si>
    <t>Inagekaigan</t>
  </si>
  <si>
    <t>=+81 70 4480 0993</t>
  </si>
  <si>
    <t>kulkarni</t>
  </si>
  <si>
    <t>Anjali</t>
  </si>
  <si>
    <t>Anjali kulkarni, Mayur Pawar,</t>
  </si>
  <si>
    <t>anjalikul101@gmail.com</t>
  </si>
  <si>
    <t>Nishi Funabashi</t>
  </si>
  <si>
    <t>8075604621</t>
  </si>
  <si>
    <t>Jawale</t>
  </si>
  <si>
    <t>Snehal Jawale,</t>
  </si>
  <si>
    <t>Koregangotri@gmail.com</t>
  </si>
  <si>
    <t>9011079583</t>
  </si>
  <si>
    <t>Amount paid, but later cancelled</t>
  </si>
  <si>
    <t>Gupta</t>
  </si>
  <si>
    <t>Mini</t>
  </si>
  <si>
    <t>Mini Gupta,</t>
  </si>
  <si>
    <t>mini.eceng28@gmail.com</t>
  </si>
  <si>
    <t>08021362854</t>
  </si>
  <si>
    <t>Singh</t>
  </si>
  <si>
    <t>Mohit</t>
  </si>
  <si>
    <t>Mohit Singh, Salma Sheikh,</t>
  </si>
  <si>
    <t>mohitsingherp@gmail.com</t>
  </si>
  <si>
    <t>Myoden, Ichikawa Shi, Chiba</t>
  </si>
  <si>
    <t>08078167614</t>
  </si>
  <si>
    <t>Vikul</t>
  </si>
  <si>
    <t>Vikul Sharma, Sfurti Pandey,</t>
  </si>
  <si>
    <t>vikuljmk@gmail.com</t>
  </si>
  <si>
    <t>8048192888</t>
  </si>
  <si>
    <t>Mahajan</t>
  </si>
  <si>
    <t>Savita</t>
  </si>
  <si>
    <t>Savita Mahajan, Ridhi  Mahajan, Aayansh  Mahajan,</t>
  </si>
  <si>
    <t>rajivkumarmahajan@gmail.com</t>
  </si>
  <si>
    <t>080-3270-7979</t>
  </si>
  <si>
    <t>Ramesh</t>
  </si>
  <si>
    <t>Veena</t>
  </si>
  <si>
    <t>Veena  Ramesh,</t>
  </si>
  <si>
    <t>veenaramchandani1975@gmail.com</t>
  </si>
  <si>
    <t>8062343207</t>
  </si>
  <si>
    <t>Ghodasara</t>
  </si>
  <si>
    <t>Chetan</t>
  </si>
  <si>
    <t>Chetan Ghodasara, Mruga Ghodasara,</t>
  </si>
  <si>
    <t>chetan.ghodasara91@gmail.com</t>
  </si>
  <si>
    <t>Kuji, Kawasaki</t>
  </si>
  <si>
    <t>7032881313</t>
  </si>
  <si>
    <t>Shivane</t>
  </si>
  <si>
    <t>Kshitija</t>
  </si>
  <si>
    <t>Kshitija  Shivane,</t>
  </si>
  <si>
    <t>kshitijaps@gmail.com</t>
  </si>
  <si>
    <t>8044495352</t>
  </si>
  <si>
    <t>Raj</t>
  </si>
  <si>
    <t>Pallav</t>
  </si>
  <si>
    <t>Pallav Raj, Aye Htet,</t>
  </si>
  <si>
    <t>pallavrajjp@gmail.com</t>
  </si>
  <si>
    <t>NishiKasai</t>
  </si>
  <si>
    <t>8084901598</t>
  </si>
  <si>
    <t>Agarwal</t>
  </si>
  <si>
    <t>Aparna Agarwal , Arshiya  Agarwal , Aahana  Agarwal ,</t>
  </si>
  <si>
    <t>aparnag9@yahoo.co.in</t>
  </si>
  <si>
    <t>080 4953 9977</t>
  </si>
  <si>
    <t>Khare</t>
  </si>
  <si>
    <t>Supriya</t>
  </si>
  <si>
    <t xml:space="preserve">Supriya Khare, Riya  Khare, </t>
  </si>
  <si>
    <t>sup.khare@gmail.com</t>
  </si>
  <si>
    <t>9091325191</t>
  </si>
  <si>
    <t>Raichura</t>
  </si>
  <si>
    <t>Lakshita</t>
  </si>
  <si>
    <t>Lakshita Raichura,</t>
  </si>
  <si>
    <t>raichura.lakshita412@outlook.com</t>
  </si>
  <si>
    <t>Myoden</t>
  </si>
  <si>
    <t>7074842272</t>
  </si>
  <si>
    <t>Kulkarni</t>
  </si>
  <si>
    <t>Kaustubh</t>
  </si>
  <si>
    <t>Kaustubh  Kulkarni , Bageshree  Katneshwarkar , Abeer Bageshree kaustubh ,</t>
  </si>
  <si>
    <t>kulkarni.k.n@gmail.com</t>
  </si>
  <si>
    <t>Yokohama</t>
  </si>
  <si>
    <t>7026541914</t>
  </si>
  <si>
    <t>Anand</t>
  </si>
  <si>
    <t>Manohari</t>
  </si>
  <si>
    <t>Manohari Anand ,</t>
  </si>
  <si>
    <t>sellamanohari@gmail.com</t>
  </si>
  <si>
    <t>8095718193</t>
  </si>
  <si>
    <t>Khadilkar</t>
  </si>
  <si>
    <t>Mihir</t>
  </si>
  <si>
    <t>Mihir Khadilkar, Manvi Kapoor,</t>
  </si>
  <si>
    <t>mihir2402@gmail.com</t>
  </si>
  <si>
    <t>8092927335</t>
  </si>
  <si>
    <t>Malhotra</t>
  </si>
  <si>
    <t>Anchal Malhotra, Gaurav Malhotra, Vats Malhotra, Sayema  Malhotra,</t>
  </si>
  <si>
    <t>Anchalmails@gmail.com</t>
  </si>
  <si>
    <t>Nishi Ichinoe</t>
  </si>
  <si>
    <t>8013459835</t>
  </si>
  <si>
    <t>Washizawa</t>
  </si>
  <si>
    <t>Malini</t>
  </si>
  <si>
    <t>Malini Washizawa,</t>
  </si>
  <si>
    <t>malini.washi@gmail.com</t>
  </si>
  <si>
    <t>Minami Sunamachi</t>
  </si>
  <si>
    <t>8041645598</t>
  </si>
  <si>
    <t>Sonar</t>
  </si>
  <si>
    <t>Madhuri P</t>
  </si>
  <si>
    <t xml:space="preserve">Madhuri P Sonar, Nupur P Sonar, </t>
  </si>
  <si>
    <t>prsonar@gmail.com</t>
  </si>
  <si>
    <t>7085250450</t>
  </si>
  <si>
    <t>rinkal</t>
  </si>
  <si>
    <t>rinkal Sharma, Mandar Kaushik, Satyapal singh Rawat,</t>
  </si>
  <si>
    <t>rkl.rawat@gmail.com</t>
  </si>
  <si>
    <t>Edogawa</t>
  </si>
  <si>
    <t>8041491409</t>
  </si>
  <si>
    <t>Thakkar</t>
  </si>
  <si>
    <t>Sachin Thakkar, Neha Thakkar,</t>
  </si>
  <si>
    <t>sachin.thakkar89@gmail.com</t>
  </si>
  <si>
    <t>8.1807E+11</t>
  </si>
  <si>
    <t>Mundada</t>
  </si>
  <si>
    <t>Jayshree</t>
  </si>
  <si>
    <t>Jayshree Mundada ,</t>
  </si>
  <si>
    <t>soni.jayshri@gmail.com</t>
  </si>
  <si>
    <t>080 2146 3952</t>
  </si>
  <si>
    <t>Dhotre</t>
  </si>
  <si>
    <t>Gayatri</t>
  </si>
  <si>
    <t>Gayatri Dhotre , Ansh Dhotre ,</t>
  </si>
  <si>
    <t>Gayatri11dhotre@gmail.com</t>
  </si>
  <si>
    <t>Mitaka</t>
  </si>
  <si>
    <t>=+81 80-7574-9827</t>
  </si>
  <si>
    <t>Katyal</t>
  </si>
  <si>
    <t>Tejaswini</t>
  </si>
  <si>
    <t>Tejaswini  Katyal, Ananya Katyal, Neha Dawar, Usha Sharma,</t>
  </si>
  <si>
    <t>nitin_katyal@yahoo.com</t>
  </si>
  <si>
    <t>Nakakasai</t>
  </si>
  <si>
    <t>8035921305</t>
  </si>
  <si>
    <t>Cancellation request received</t>
  </si>
  <si>
    <t>Bali</t>
  </si>
  <si>
    <t>Paras</t>
  </si>
  <si>
    <t>Paras Bali, P B, A B, L B,</t>
  </si>
  <si>
    <t>Parasbali75@gmail.com</t>
  </si>
  <si>
    <t>Ichikawa</t>
  </si>
  <si>
    <t>9099541633</t>
  </si>
  <si>
    <t>Bomnale</t>
  </si>
  <si>
    <t>Manjusha</t>
  </si>
  <si>
    <t>Manjusha Bomnale,</t>
  </si>
  <si>
    <t>manjubomnale@gmail.com</t>
  </si>
  <si>
    <t>Edogawa City</t>
  </si>
  <si>
    <t>7010755677</t>
  </si>
  <si>
    <t>Deshpande</t>
  </si>
  <si>
    <t>Amita</t>
  </si>
  <si>
    <t>Amita Deshpande, Vishal  Deshpande, Saanvi Deshpande, Kashvi  Deshpande,</t>
  </si>
  <si>
    <t>amitaskulkarni@gmail.com</t>
  </si>
  <si>
    <t>8043467580</t>
  </si>
  <si>
    <t>CHAUDHARI</t>
  </si>
  <si>
    <t>NITIN</t>
  </si>
  <si>
    <t>NITIN CHAUDHARI, SWATEE CHAUDHARI, SRUJAN CHAUDHARI,</t>
  </si>
  <si>
    <t>nitin.chaudhariin@gmail.com</t>
  </si>
  <si>
    <t>7042309918</t>
  </si>
  <si>
    <t>Bhuti</t>
  </si>
  <si>
    <t>Shiva</t>
  </si>
  <si>
    <t>Shiva  Bhuti, Shilpa Bhuti, Swara  Bhuti, Shreeja Bhuti,</t>
  </si>
  <si>
    <t>shivbhuti@gmail.com</t>
  </si>
  <si>
    <t>8039110705</t>
  </si>
  <si>
    <t>Deepti</t>
  </si>
  <si>
    <t>Deepti Patil, Nitin Patil, Vaidehi Patil, Sanay  Patil,</t>
  </si>
  <si>
    <t>deepti.patil9@gmail.com</t>
  </si>
  <si>
    <t>7044436116</t>
  </si>
  <si>
    <t>Jadhav</t>
  </si>
  <si>
    <t>Anil</t>
  </si>
  <si>
    <t>Anil  Jadhav, Swati Jadhav, Sachi  Jadhav,</t>
  </si>
  <si>
    <t>anil007jadhav@gmail.com</t>
  </si>
  <si>
    <t>Ojima 4 chome</t>
  </si>
  <si>
    <t>8043403007</t>
  </si>
  <si>
    <t>Priya</t>
  </si>
  <si>
    <t>Priya Deshpande, Abhishek Deshpande, Laasya  Deshpande, Samarth Deshpande,</t>
  </si>
  <si>
    <t>Bhalerao.deshpande@gmail.com</t>
  </si>
  <si>
    <t>9065035564</t>
  </si>
  <si>
    <t>Gautam</t>
  </si>
  <si>
    <t>Anamika</t>
  </si>
  <si>
    <t>Anamika  Gautam , Paridhi  Gautam ,</t>
  </si>
  <si>
    <t>anamika.ko.gautam@gmail.com</t>
  </si>
  <si>
    <t>08079435282</t>
  </si>
  <si>
    <t>Bipin</t>
  </si>
  <si>
    <t>Bipin  Mistry , Beena Mistry,</t>
  </si>
  <si>
    <t>bpnmistry@gmail.com</t>
  </si>
  <si>
    <t>8021638998</t>
  </si>
  <si>
    <t>Kshirsagar</t>
  </si>
  <si>
    <t>Puru</t>
  </si>
  <si>
    <t>Puru Kshirsagar, Dipika Kshirsagar, Swatmi Kshirsagar,</t>
  </si>
  <si>
    <t>purushottam.kshirsagar@gmail.com</t>
  </si>
  <si>
    <t>9823516657</t>
  </si>
  <si>
    <t>Vaishali</t>
  </si>
  <si>
    <t>Vaishali  Patil, Rajvika  Patil,</t>
  </si>
  <si>
    <t>Vaishulhas@gmail.com</t>
  </si>
  <si>
    <t>=+81 70-3846-1300</t>
  </si>
  <si>
    <t>Singh mahant</t>
  </si>
  <si>
    <t>Sanjana</t>
  </si>
  <si>
    <t>Sanjana Singh mahant, Anurag mahant, Avik  Singh mahant,</t>
  </si>
  <si>
    <t>Sanjana.Verma80@gmail.com</t>
  </si>
  <si>
    <t>7013482211</t>
  </si>
  <si>
    <t>Banka</t>
  </si>
  <si>
    <t>Ruchi Banka, Ashish Banka, Aryan Banka,</t>
  </si>
  <si>
    <t>chirania.ruchi@gmail.com</t>
  </si>
  <si>
    <t>8069935025</t>
  </si>
  <si>
    <t>Prasad</t>
  </si>
  <si>
    <t>Pooja Prasad, Sumit Prasad, Shlok Prasad,</t>
  </si>
  <si>
    <t>Poojashlok1@gmail.com</t>
  </si>
  <si>
    <t>Tsukuba</t>
  </si>
  <si>
    <t>8091501504</t>
  </si>
  <si>
    <t>Adhyapak</t>
  </si>
  <si>
    <t>Madhura</t>
  </si>
  <si>
    <t>Madhura Adhyapak ,</t>
  </si>
  <si>
    <t>adhyapak.smadhura@gmail.com</t>
  </si>
  <si>
    <t>8092833974</t>
  </si>
  <si>
    <t>Swarali</t>
  </si>
  <si>
    <t>Swarali  Adhyapak ,</t>
  </si>
  <si>
    <t>Harshita</t>
  </si>
  <si>
    <t>Harshita Adhyapak ,</t>
  </si>
  <si>
    <t>Aditya  Adhyapak ,</t>
  </si>
  <si>
    <t>Mihir Adhyapak ,</t>
  </si>
  <si>
    <t>Kohli</t>
  </si>
  <si>
    <t>Nalin</t>
  </si>
  <si>
    <t>Nalin Kohli,</t>
  </si>
  <si>
    <t>osakaneil@yahoo.com</t>
  </si>
  <si>
    <t>Machida</t>
  </si>
  <si>
    <t>9082022196</t>
  </si>
  <si>
    <t>Received cancellation over phone 10/13</t>
  </si>
  <si>
    <t>Reddy</t>
  </si>
  <si>
    <t>Nishita</t>
  </si>
  <si>
    <t>Nishita Reddy,</t>
  </si>
  <si>
    <t>Mehtre</t>
  </si>
  <si>
    <t>Mahadev</t>
  </si>
  <si>
    <t>Mahadev Mehtre , Veditha Mehtre,</t>
  </si>
  <si>
    <t>mnmehtre.84@gmail.com</t>
  </si>
  <si>
    <t>Nishi ojima</t>
  </si>
  <si>
    <t>Gitanjali</t>
  </si>
  <si>
    <t>Gitanjali Mehtre , Vaishnavi Mehtre,</t>
  </si>
  <si>
    <t>Bhatt</t>
  </si>
  <si>
    <t>Khanjan</t>
  </si>
  <si>
    <t>Khanjan Bhatt,</t>
  </si>
  <si>
    <t>wiitname@gmail.com</t>
  </si>
  <si>
    <t>8030209440</t>
  </si>
  <si>
    <t>Oza</t>
  </si>
  <si>
    <t>Parth</t>
  </si>
  <si>
    <t>Parth Oza,</t>
  </si>
  <si>
    <t>Sathe</t>
  </si>
  <si>
    <t>Minakshi</t>
  </si>
  <si>
    <t>Minakshi  Sathe,</t>
  </si>
  <si>
    <t>mminakshi42@gmail.com</t>
  </si>
  <si>
    <t>08040697700</t>
  </si>
  <si>
    <t>Ambekar</t>
  </si>
  <si>
    <t>Saurabh</t>
  </si>
  <si>
    <t xml:space="preserve">Saurabh Ambekar, Neha Ambekar, </t>
  </si>
  <si>
    <t>Paranjpe.neha@gmail.com</t>
  </si>
  <si>
    <t>7026621669</t>
  </si>
  <si>
    <t>Tejas</t>
  </si>
  <si>
    <t>Tejas  Sathe,</t>
  </si>
  <si>
    <t>8040697700</t>
  </si>
  <si>
    <t>Tanuj</t>
  </si>
  <si>
    <t>Tanuj  Sathe,</t>
  </si>
  <si>
    <t>Shivansh</t>
  </si>
  <si>
    <t>Shivansh  Sathe,</t>
  </si>
  <si>
    <t>Tanish</t>
  </si>
  <si>
    <t>Tanish Ambekar,</t>
  </si>
  <si>
    <t>paranjpe.neha@gmail.com</t>
  </si>
  <si>
    <t>Ruhi</t>
  </si>
  <si>
    <t>Ruhi Ambekar,</t>
  </si>
  <si>
    <t>Chavan</t>
  </si>
  <si>
    <t>Rupali  Chavan,</t>
  </si>
  <si>
    <t>Rupalimetkarchavan@gmail.com</t>
  </si>
  <si>
    <t>09012171371</t>
  </si>
  <si>
    <t>Senthil</t>
  </si>
  <si>
    <t>Rakshana</t>
  </si>
  <si>
    <t>Rakshana Senthil,</t>
  </si>
  <si>
    <t>dharshini11071989@gamil.com</t>
  </si>
  <si>
    <t>Kitasuna 5 Chome</t>
  </si>
  <si>
    <t>8034153965</t>
  </si>
  <si>
    <t>Hemant ,</t>
  </si>
  <si>
    <t>Hemant , Chavan ,</t>
  </si>
  <si>
    <t>9044583589</t>
  </si>
  <si>
    <t>Paras Chavan ,</t>
  </si>
  <si>
    <t>9012171371</t>
  </si>
  <si>
    <t>Gadgil</t>
  </si>
  <si>
    <t>Meera</t>
  </si>
  <si>
    <t>Meera  Gadgil,</t>
  </si>
  <si>
    <t>meeragadgil@yahoo.com</t>
  </si>
  <si>
    <t>080-4143-2712</t>
  </si>
  <si>
    <t>Pandey</t>
  </si>
  <si>
    <t>Manu</t>
  </si>
  <si>
    <t>Manu Pandey,</t>
  </si>
  <si>
    <t>manjari.pandey@gmail.com</t>
  </si>
  <si>
    <t>8043435399</t>
  </si>
  <si>
    <t>Nitin  Gupta ,</t>
  </si>
  <si>
    <t>8041935399</t>
  </si>
  <si>
    <t>Swasti</t>
  </si>
  <si>
    <t>Swasti  Gupta ,</t>
  </si>
  <si>
    <t>Khondge</t>
  </si>
  <si>
    <t>Yogita</t>
  </si>
  <si>
    <t>Yogita  Khondge ,</t>
  </si>
  <si>
    <t>yogita.khondge@gmail.com</t>
  </si>
  <si>
    <t>08096769396</t>
  </si>
  <si>
    <t>Ashok</t>
  </si>
  <si>
    <t>Ashok  Khondge ,</t>
  </si>
  <si>
    <t>8096769396</t>
  </si>
  <si>
    <t>Neitya</t>
  </si>
  <si>
    <t>Neitya  Khondge ,</t>
  </si>
  <si>
    <t>Vyapari</t>
  </si>
  <si>
    <t>Shilpa Vyapari,</t>
  </si>
  <si>
    <t>shilpavyapari@gmail.com</t>
  </si>
  <si>
    <t>090-3905-6593</t>
  </si>
  <si>
    <t>Tanaya</t>
  </si>
  <si>
    <t>Tanaya Patil,</t>
  </si>
  <si>
    <t>tanaya8patil@gmail.com</t>
  </si>
  <si>
    <t>Azamino</t>
  </si>
  <si>
    <t>07089547519</t>
  </si>
  <si>
    <t>Prithviraj</t>
  </si>
  <si>
    <t>Prithviraj Pawar,</t>
  </si>
  <si>
    <t>7089547519</t>
  </si>
  <si>
    <t>Naveen</t>
  </si>
  <si>
    <t>Naveen  Joshi,</t>
  </si>
  <si>
    <t>joshinaveenh411@gmail.com</t>
  </si>
  <si>
    <t>8098824014</t>
  </si>
  <si>
    <t>Deo</t>
  </si>
  <si>
    <t>Aarushi  Deo,</t>
  </si>
  <si>
    <t>ashishcdeo@gmail.com</t>
  </si>
  <si>
    <t>8041931807</t>
  </si>
  <si>
    <t>Manish</t>
  </si>
  <si>
    <t>Manish Jain,</t>
  </si>
  <si>
    <t>Nancy_star_2007@yahoo.co.in</t>
  </si>
  <si>
    <t>=+81 80-9704-0777</t>
  </si>
  <si>
    <t xml:space="preserve">Registered for 2A, paid for 3A. Paid 6000. Additional amount needs to be refunded </t>
  </si>
  <si>
    <t>Nancy</t>
  </si>
  <si>
    <t>Nancy  Jain,</t>
  </si>
  <si>
    <t>Sinha</t>
  </si>
  <si>
    <t>Chetna</t>
  </si>
  <si>
    <t>Chetna Sinha,</t>
  </si>
  <si>
    <t>Chetna0103@gmail.com</t>
  </si>
  <si>
    <t>08056842028</t>
  </si>
  <si>
    <t>Gor</t>
  </si>
  <si>
    <t>Vrunda</t>
  </si>
  <si>
    <t>Vrunda  Gor,</t>
  </si>
  <si>
    <t>vrunda.pahadiawala@gmail.com</t>
  </si>
  <si>
    <t>7021760162</t>
  </si>
  <si>
    <t>Prakash</t>
  </si>
  <si>
    <t xml:space="preserve">Prakash  Singh, Shashwat Singh, </t>
  </si>
  <si>
    <t>singhprakash@hotmail.com</t>
  </si>
  <si>
    <t>8013241310</t>
  </si>
  <si>
    <t>Snehal Gor,</t>
  </si>
  <si>
    <t>Dhairya Gor,</t>
  </si>
  <si>
    <t>K</t>
  </si>
  <si>
    <t>Lakshmi</t>
  </si>
  <si>
    <t>Lakshmi K,</t>
  </si>
  <si>
    <t>ljkstories@gmail.com</t>
  </si>
  <si>
    <t>8084307466</t>
  </si>
  <si>
    <t>Kolla</t>
  </si>
  <si>
    <t>Sai Phani Krishna</t>
  </si>
  <si>
    <t>Sai Phani Krishna  Kolla,</t>
  </si>
  <si>
    <t>saiphanikrishna007@gmail.com</t>
  </si>
  <si>
    <t>8055157811</t>
  </si>
  <si>
    <t>Moon</t>
  </si>
  <si>
    <t>Jeawon</t>
  </si>
  <si>
    <t>Jeawon  Moon,</t>
  </si>
  <si>
    <t>Mansi</t>
  </si>
  <si>
    <t>Vora</t>
  </si>
  <si>
    <t>Vora Mansi,</t>
  </si>
  <si>
    <t>mehtavoramanso@gmail.com</t>
  </si>
  <si>
    <t>Ichinoe</t>
  </si>
  <si>
    <t>8033963161</t>
  </si>
  <si>
    <t>Vig</t>
  </si>
  <si>
    <t>Neetika</t>
  </si>
  <si>
    <t>Neetika Vig,</t>
  </si>
  <si>
    <t>Dushyant.vig1989@gmail.com</t>
  </si>
  <si>
    <t>080-9577-4762</t>
  </si>
  <si>
    <t>Dharmang</t>
  </si>
  <si>
    <t>Vora Dharmang ,</t>
  </si>
  <si>
    <t>mehtavoramansi@hmail.com</t>
  </si>
  <si>
    <t>Shaarav・・s</t>
  </si>
  <si>
    <t>Vora Shaarav・・s ,</t>
  </si>
  <si>
    <t>mehtavoramansi@gmail.con</t>
  </si>
  <si>
    <t>Dharmang  Vora,</t>
  </si>
  <si>
    <t>mehtavoramansi@gmail.com</t>
  </si>
  <si>
    <t>Dushyant</t>
  </si>
  <si>
    <t>Dushyant Vig,</t>
  </si>
  <si>
    <t>Kanabar</t>
  </si>
  <si>
    <t>Vishal</t>
  </si>
  <si>
    <t>Vishal Kanabar,</t>
  </si>
  <si>
    <t>vishalkanabar@gmail.com</t>
  </si>
  <si>
    <t>7010760023</t>
  </si>
  <si>
    <t>Cancellation by message</t>
  </si>
  <si>
    <t>Nisha</t>
  </si>
  <si>
    <t>Nisha Kanabar,</t>
  </si>
  <si>
    <t>Tanisha(Kid)</t>
  </si>
  <si>
    <t>Tanisha(Kid) Kanabar,</t>
  </si>
  <si>
    <t>Tavargeri</t>
  </si>
  <si>
    <t>Safala</t>
  </si>
  <si>
    <t>Safala Tavargeri,</t>
  </si>
  <si>
    <t>Tavargeri.safala@gmail.com</t>
  </si>
  <si>
    <t>08048990079</t>
  </si>
  <si>
    <t>WAIT</t>
  </si>
  <si>
    <t>Harsha</t>
  </si>
  <si>
    <t>Harsha Kulkarni ,</t>
  </si>
  <si>
    <t>Harshakulk@gmail.com</t>
  </si>
  <si>
    <t>8048990079</t>
  </si>
  <si>
    <t>|*  REG-Adult JPY 1500.00 *||*  REG-Child ( 4-11 Yrs ) JPY 1000.00 *|</t>
  </si>
  <si>
    <t>Kulkarni child</t>
  </si>
  <si>
    <t>Akshaj</t>
  </si>
  <si>
    <t>Akshaj Kulkarni child,</t>
  </si>
  <si>
    <t>Khanna</t>
  </si>
  <si>
    <t>Yesha</t>
  </si>
  <si>
    <t>Yesha  Khanna,</t>
  </si>
  <si>
    <t>Yeshahanda85@gmail.com</t>
  </si>
  <si>
    <t>08091887563</t>
  </si>
  <si>
    <t>Karan</t>
  </si>
  <si>
    <t>Karan Khanna,</t>
  </si>
  <si>
    <t>Yesha Khanna,</t>
  </si>
  <si>
    <t>Mahika</t>
  </si>
  <si>
    <t>Mahika Khanna,</t>
  </si>
  <si>
    <t>Parkash</t>
  </si>
  <si>
    <t>Satya</t>
  </si>
  <si>
    <t>Satya Parkash,</t>
  </si>
  <si>
    <t>sp.swami18@gmail.com</t>
  </si>
  <si>
    <t>08011576595</t>
  </si>
  <si>
    <t>Rajni</t>
  </si>
  <si>
    <t>Rajni Devi,</t>
  </si>
  <si>
    <t>8011576595</t>
  </si>
  <si>
    <t>Swami</t>
  </si>
  <si>
    <t>Pritish</t>
  </si>
  <si>
    <t>Pritish  Swami,</t>
  </si>
  <si>
    <t>Shaikh</t>
  </si>
  <si>
    <t>Shahista</t>
  </si>
  <si>
    <t>Shahista Shaikh, Tejaswi marrivada,</t>
  </si>
  <si>
    <t>shahista.photos3@gmail.com</t>
  </si>
  <si>
    <t>8087410696</t>
  </si>
  <si>
    <t>marrivada</t>
  </si>
  <si>
    <t>Tejaswi</t>
  </si>
  <si>
    <t xml:space="preserve">Geeta Khatri, Shivani Kulkarni, </t>
  </si>
  <si>
    <t>tejaswi.reddy1997@gmail.com</t>
  </si>
  <si>
    <t>8092606134</t>
  </si>
  <si>
    <t>Aman</t>
  </si>
  <si>
    <t>Aman Singh,</t>
  </si>
  <si>
    <t>itsaman141@gmail.com</t>
  </si>
  <si>
    <t>070 4105 8640</t>
  </si>
  <si>
    <t>Bhopre</t>
  </si>
  <si>
    <t>Vividha</t>
  </si>
  <si>
    <t>Vividha  Bhopre,</t>
  </si>
  <si>
    <t>vividha.bhopre@gmail.com</t>
  </si>
  <si>
    <t>08044596589</t>
  </si>
  <si>
    <t>Krishna</t>
  </si>
  <si>
    <t>Krishna  Bhopre,</t>
  </si>
  <si>
    <t>8044596589</t>
  </si>
  <si>
    <t>Debnath</t>
  </si>
  <si>
    <t>Oiendrila</t>
  </si>
  <si>
    <t>Oiendrila Debnath,</t>
  </si>
  <si>
    <t>oien.bme@gmail.com</t>
  </si>
  <si>
    <t>07023192705</t>
  </si>
  <si>
    <t>Kena</t>
  </si>
  <si>
    <t>Kena Shah, Soham Soni, Nisha Soni,</t>
  </si>
  <si>
    <t>Kenashah1494@gmail.com</t>
  </si>
  <si>
    <t>NishiFunabashi</t>
  </si>
  <si>
    <t>070 3825 1409</t>
  </si>
  <si>
    <t>Harivadan</t>
  </si>
  <si>
    <t>Harivadan Patel, Jayana Patel, Jaykumar Patel, Bhoumik Patel,</t>
  </si>
  <si>
    <t>haripatel@gmail.com</t>
  </si>
  <si>
    <t>Gyotoku</t>
  </si>
  <si>
    <t>08054508527</t>
  </si>
  <si>
    <t>Jeet</t>
  </si>
  <si>
    <t>Jeet Tana</t>
  </si>
  <si>
    <t>080 8475 7470</t>
  </si>
  <si>
    <t>Paranjape</t>
  </si>
  <si>
    <t>Prajakta</t>
  </si>
  <si>
    <t xml:space="preserve">Prajakta Pranjape, Kedar Paranjape, Reva Paranjape, </t>
  </si>
  <si>
    <t>prajkul@gmail.com</t>
  </si>
  <si>
    <t>+919822027766</t>
  </si>
  <si>
    <t>Sheena Shinozaki,</t>
  </si>
  <si>
    <t>Toyocho</t>
  </si>
  <si>
    <t>07013144554</t>
  </si>
  <si>
    <t>Hitesh</t>
  </si>
  <si>
    <t>Hitesh Jain, Asha Jain, Yatharth Jain, Saachi Jain,</t>
  </si>
  <si>
    <t>aashaa.jain@gmail.com</t>
  </si>
  <si>
    <t>08034741718</t>
  </si>
  <si>
    <t>Kamini</t>
  </si>
  <si>
    <t>Darji</t>
  </si>
  <si>
    <t xml:space="preserve">Kamini Darji, </t>
  </si>
  <si>
    <t>kamini3886@gmail.com</t>
  </si>
  <si>
    <t>07044796777</t>
  </si>
  <si>
    <t>Tharani</t>
  </si>
  <si>
    <t xml:space="preserve">Veena Tharani, </t>
  </si>
  <si>
    <t>veenatharsis@gmail.com</t>
  </si>
  <si>
    <t>07038388489</t>
  </si>
  <si>
    <t>Maheshwari</t>
  </si>
  <si>
    <t>Akash</t>
  </si>
  <si>
    <t xml:space="preserve">Akash Maheshwari, Dimple Maheshwari, Palakshi Maheshwari, </t>
  </si>
  <si>
    <t>akashkedarmaheshwari@gmail.com</t>
  </si>
  <si>
    <t>+91 98234 55566</t>
  </si>
  <si>
    <t>Holkar</t>
  </si>
  <si>
    <t>Nikita</t>
  </si>
  <si>
    <t>Nikita Holkar, Prashant Holkar,</t>
  </si>
  <si>
    <t>Nikitaholkar36@gmail.com</t>
  </si>
  <si>
    <t>+819098523366</t>
  </si>
  <si>
    <t xml:space="preserve"> </t>
  </si>
  <si>
    <t>Name</t>
  </si>
  <si>
    <t>Family Collection</t>
  </si>
  <si>
    <t>Online Collection</t>
  </si>
  <si>
    <t>Amount</t>
  </si>
  <si>
    <t>Pratima</t>
  </si>
  <si>
    <t>Pramod</t>
  </si>
  <si>
    <t>Malar</t>
  </si>
  <si>
    <t>Jayanthi</t>
  </si>
  <si>
    <t>Sushil</t>
  </si>
  <si>
    <t>Santosh</t>
  </si>
  <si>
    <t>Smithin</t>
  </si>
  <si>
    <t>Kavita</t>
  </si>
  <si>
    <t>Counter</t>
  </si>
  <si>
    <t>Grand Total</t>
  </si>
  <si>
    <t>-</t>
  </si>
  <si>
    <t>Income</t>
  </si>
  <si>
    <t>Expenses</t>
  </si>
  <si>
    <t xml:space="preserve">Sponsor Type </t>
  </si>
  <si>
    <t>Ticket Payment</t>
  </si>
  <si>
    <t>Hall</t>
  </si>
  <si>
    <t>Natraj</t>
  </si>
  <si>
    <t xml:space="preserve">Sponsors -&gt; </t>
  </si>
  <si>
    <t>Gold</t>
  </si>
  <si>
    <t>Meritok</t>
  </si>
  <si>
    <t>Food Rooms</t>
  </si>
  <si>
    <t>Silver</t>
  </si>
  <si>
    <t>Desai Foods</t>
  </si>
  <si>
    <t>Ambika Japan</t>
  </si>
  <si>
    <t>Raindrops</t>
  </si>
  <si>
    <t>Platinum</t>
  </si>
  <si>
    <t xml:space="preserve">SK Jyutaku </t>
  </si>
  <si>
    <t>Sunil Kulkarni</t>
  </si>
  <si>
    <t xml:space="preserve">Gold ?? </t>
  </si>
  <si>
    <t>Royal Dinning</t>
  </si>
  <si>
    <t>Donation Box</t>
  </si>
  <si>
    <t>Adjustment</t>
  </si>
  <si>
    <t>Sponsor collection</t>
  </si>
  <si>
    <t>Donation Amount</t>
  </si>
  <si>
    <t>Pending collection</t>
  </si>
  <si>
    <t xml:space="preserve">Actual Counter </t>
  </si>
  <si>
    <t>Expected donation</t>
  </si>
  <si>
    <t>Team Members</t>
  </si>
  <si>
    <t>When</t>
  </si>
  <si>
    <t>Responsibility</t>
  </si>
  <si>
    <t>Notes</t>
  </si>
  <si>
    <t>Before Event</t>
  </si>
  <si>
    <t>Arrange Music</t>
  </si>
  <si>
    <t xml:space="preserve">Prabhakar </t>
  </si>
  <si>
    <t>Digital Ticket Printing</t>
  </si>
  <si>
    <t>Digital Ticket Mailing</t>
  </si>
  <si>
    <t>Automated (Prabha)</t>
  </si>
  <si>
    <t xml:space="preserve">7th ~ </t>
  </si>
  <si>
    <t>Purchase Thermometer</t>
  </si>
  <si>
    <t>Purchase Wrist Bands</t>
  </si>
  <si>
    <t>Purchase Plastic sheet??</t>
  </si>
  <si>
    <t>Finalize Cleaning staff??</t>
  </si>
  <si>
    <t xml:space="preserve">Volnteer Badges </t>
  </si>
  <si>
    <t xml:space="preserve">Naren will check Qty ? </t>
  </si>
  <si>
    <t>Tarun to check Canva</t>
  </si>
  <si>
    <t>Hall Poster Printing</t>
  </si>
  <si>
    <t xml:space="preserve">Laptop </t>
  </si>
  <si>
    <t xml:space="preserve">Natraj </t>
  </si>
  <si>
    <t xml:space="preserve">On Event Day </t>
  </si>
  <si>
    <t xml:space="preserve">Hall </t>
  </si>
  <si>
    <t>Puja arrangement</t>
  </si>
  <si>
    <t xml:space="preserve">External Speaker </t>
  </si>
  <si>
    <t>Tarun (Avinash)</t>
  </si>
  <si>
    <t xml:space="preserve">Hemant </t>
  </si>
  <si>
    <t xml:space="preserve">Naren </t>
  </si>
  <si>
    <t>Partition movement</t>
  </si>
  <si>
    <t>Banner in the Hall</t>
  </si>
  <si>
    <t xml:space="preserve">Santosh </t>
  </si>
  <si>
    <t>Manav</t>
  </si>
  <si>
    <t>Lights and Sound</t>
  </si>
  <si>
    <t>Counter/ Outside Hall</t>
  </si>
  <si>
    <t>Registration Counter</t>
  </si>
  <si>
    <t xml:space="preserve"> - Scanning By App</t>
  </si>
  <si>
    <t xml:space="preserve"> - Give Band</t>
  </si>
  <si>
    <t xml:space="preserve"> - Dandiya - Self Pickup </t>
  </si>
  <si>
    <t>Check Temperature at Counter</t>
  </si>
  <si>
    <t>Kids 1</t>
  </si>
  <si>
    <t>Kids 2</t>
  </si>
  <si>
    <t>Leave the Guns at the counter</t>
  </si>
  <si>
    <t>Crowd Management</t>
  </si>
  <si>
    <t>Paste posters</t>
  </si>
  <si>
    <t>Isha</t>
  </si>
  <si>
    <t xml:space="preserve">Food </t>
  </si>
  <si>
    <t>Food Hall arrangement / Sheets</t>
  </si>
  <si>
    <t>Food vendor Communication</t>
  </si>
  <si>
    <t xml:space="preserve">Shopping List </t>
  </si>
  <si>
    <t xml:space="preserve">Tapes </t>
  </si>
  <si>
    <t>Prabha</t>
  </si>
  <si>
    <t xml:space="preserve">Blue Sheet </t>
  </si>
  <si>
    <t>Scissors</t>
  </si>
  <si>
    <t xml:space="preserve">Thread </t>
  </si>
  <si>
    <t xml:space="preserve">Cello Tape / Green Tape ?? </t>
  </si>
  <si>
    <t>Hemant to talk to Hall</t>
  </si>
  <si>
    <t>No.</t>
  </si>
  <si>
    <t>Item</t>
  </si>
  <si>
    <t>Qty</t>
  </si>
  <si>
    <t>Total Price</t>
  </si>
  <si>
    <t>By</t>
  </si>
  <si>
    <t>Event wrist Band</t>
  </si>
  <si>
    <t>Nataraj</t>
  </si>
  <si>
    <t>MIC + Light + Music</t>
  </si>
  <si>
    <t>Dandiya</t>
  </si>
  <si>
    <t>Web site update for 1 year</t>
  </si>
  <si>
    <t xml:space="preserve">Thermometers </t>
  </si>
  <si>
    <t>Cleaning</t>
  </si>
  <si>
    <t>Canva Subscription</t>
  </si>
  <si>
    <t>Rules for Duplicate Enteries</t>
  </si>
  <si>
    <t xml:space="preserve">Call and confirm the Reg ID to Delete </t>
  </si>
  <si>
    <t>In online sheet , Make "Mail" column to "x" for Duplicate Reg ID</t>
  </si>
  <si>
    <t xml:space="preserve">In WP- Admin , delete the email address - this avoids Pink Conditional formatiing in "Online" sheet </t>
  </si>
  <si>
    <t>In WP- Admin, make "Adult" and "Child" to "0"</t>
  </si>
  <si>
    <t>Alloted</t>
  </si>
  <si>
    <t>Balance Ticket count</t>
  </si>
  <si>
    <t>Total Alloted</t>
  </si>
  <si>
    <t>Total Printed</t>
  </si>
  <si>
    <t>Sr No</t>
  </si>
  <si>
    <t>Booking By</t>
  </si>
  <si>
    <t>Attendee</t>
  </si>
  <si>
    <t>Ticket at Hall?</t>
  </si>
  <si>
    <t>Online Tally</t>
  </si>
  <si>
    <t>Sr no</t>
  </si>
  <si>
    <t>Mail ID</t>
  </si>
  <si>
    <t>Rashmi</t>
  </si>
  <si>
    <t>Asmi</t>
  </si>
  <si>
    <t>desainaren@gmail.com</t>
  </si>
  <si>
    <t>Bhairavi</t>
  </si>
  <si>
    <t>tarun.mohta@gmail.com</t>
  </si>
  <si>
    <t>Lekha</t>
  </si>
  <si>
    <t>mcapramodm@gmail.com</t>
  </si>
  <si>
    <t xml:space="preserve">Sharmila </t>
  </si>
  <si>
    <t xml:space="preserve">Priya </t>
  </si>
  <si>
    <t xml:space="preserve">Shreya </t>
  </si>
  <si>
    <t>praba_rs@yahoo.com</t>
  </si>
  <si>
    <t>Rithwik</t>
  </si>
  <si>
    <t>nataraj_dhakshina@yahoo.com</t>
  </si>
  <si>
    <t xml:space="preserve">Natrajan </t>
  </si>
  <si>
    <t xml:space="preserve">Jayanti </t>
  </si>
  <si>
    <t>sushilkumargoel@gmail.com</t>
  </si>
  <si>
    <t xml:space="preserve">Sushil </t>
  </si>
  <si>
    <t xml:space="preserve">Rashmi </t>
  </si>
  <si>
    <t xml:space="preserve">Dhvani </t>
  </si>
  <si>
    <t>vibhorsingla@yahoo.com</t>
  </si>
  <si>
    <t xml:space="preserve">Vibhor </t>
  </si>
  <si>
    <t xml:space="preserve">Suhani </t>
  </si>
  <si>
    <t>santosh.gawande@gmail.com</t>
  </si>
  <si>
    <t>attarde.sunil@gmail.com</t>
  </si>
  <si>
    <t>Stuti</t>
  </si>
  <si>
    <t>Krisha</t>
  </si>
  <si>
    <t>smithinpatil@gmail.com</t>
  </si>
  <si>
    <t>Dhwani</t>
  </si>
  <si>
    <t>Hemant,Rashmi,Isha,Asmi,</t>
  </si>
  <si>
    <t>Rutvik</t>
  </si>
  <si>
    <t>Narendra,Anu,Bhairavi,Ved,</t>
  </si>
  <si>
    <t>Tarun,Pratima,Lekha,</t>
  </si>
  <si>
    <t>Pramod,Sharmila ,Priya ,Shreya ,</t>
  </si>
  <si>
    <t>Prabhakar,Malar,Rithwik,</t>
  </si>
  <si>
    <t>Natrajan ,Jayanti ,Manav,</t>
  </si>
  <si>
    <t>Sushil ,Rashmi ,Dhvani ,</t>
  </si>
  <si>
    <t>Vibhor ,Shweta,Suhani ,</t>
  </si>
  <si>
    <t>Santosh,Anuradha,</t>
  </si>
  <si>
    <t>Sunil,Naina,Stuti,Krisha,</t>
  </si>
  <si>
    <t>Smithin,Kavita,Dhwani,</t>
  </si>
  <si>
    <t>Visal</t>
  </si>
  <si>
    <t>Y</t>
  </si>
  <si>
    <t>Desai</t>
  </si>
  <si>
    <t>Mohta</t>
  </si>
  <si>
    <t>Mukundi</t>
  </si>
  <si>
    <t>Prabhakaran</t>
  </si>
  <si>
    <t>Dhakshinamoorthy</t>
  </si>
  <si>
    <t>Goel</t>
  </si>
  <si>
    <t>Shingala</t>
  </si>
  <si>
    <t>Vibhor</t>
  </si>
  <si>
    <t>Gawande</t>
  </si>
  <si>
    <t>Atarde</t>
  </si>
  <si>
    <t>Prabhakar,Malar,</t>
  </si>
  <si>
    <t>Tarun,Pratima,Disha,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</si>
</sst>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m&quot;/&quot;d"/>
    <numFmt numFmtId="165" formatCode="m/d"/>
    <numFmt numFmtId="166" formatCode="mm/dd/yyyy"/>
    <numFmt numFmtId="167" formatCode="d\-mmm\-yyyy"/>
    <numFmt numFmtId="168" formatCode="mm/dd"/>
    <numFmt numFmtId="169" formatCode="m/d/yyyy\ h:mm:ss"/>
    <numFmt numFmtId="170" formatCode="#,##0;\(#,##0\)"/>
    <numFmt numFmtId="171" formatCode="00000000000"/>
    <numFmt numFmtId="172" formatCode="mm/dd;;&quot;&quot;"/>
    <numFmt numFmtId="173" formatCode="#;;&quot;&quot;"/>
  </numFmts>
  <fonts count="42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4"/>
      <color rgb="FF0000FF"/>
      <name val="Calibri"/>
    </font>
    <font>
      <sz val="11"/>
      <color rgb="FF000000"/>
      <name val="Calibri"/>
    </font>
    <font>
      <sz val="14"/>
      <color rgb="FF000000"/>
      <name val="Calibri"/>
    </font>
    <font>
      <sz val="11"/>
      <color rgb="FFFF0000"/>
      <name val="Calibri"/>
    </font>
    <font>
      <sz val="11"/>
      <color rgb="FF000000"/>
      <name val="Docs-Calibri"/>
    </font>
    <font>
      <b/>
      <sz val="11"/>
      <color rgb="FFFF0000"/>
      <name val="Calibri"/>
    </font>
    <font>
      <b/>
      <sz val="14"/>
      <color rgb="FFFF0000"/>
      <name val="Calibri"/>
    </font>
    <font>
      <sz val="11"/>
      <color rgb="FF000000"/>
      <name val="Roboto"/>
    </font>
    <font>
      <b/>
      <sz val="11"/>
      <color rgb="FF000000"/>
      <name val="Calibri"/>
    </font>
    <font>
      <sz val="11"/>
      <color rgb="FF000000"/>
      <name val="Inconsolata"/>
    </font>
    <font>
      <b/>
      <sz val="14"/>
      <color rgb="FF000000"/>
      <name val="Calibri"/>
    </font>
    <font>
      <sz val="11"/>
      <color rgb="FF0000FF"/>
      <name val="Calibri"/>
    </font>
    <font>
      <b/>
      <sz val="11"/>
      <color rgb="FFFF0000"/>
      <name val="Calibri"/>
    </font>
    <font>
      <sz val="11"/>
      <name val="Calibri"/>
    </font>
    <font>
      <strike/>
      <sz val="11"/>
      <color rgb="FF000000"/>
      <name val="Calibri"/>
    </font>
    <font>
      <sz val="14"/>
      <name val="Calibri"/>
    </font>
    <font>
      <sz val="11"/>
      <color rgb="FF50575E"/>
      <name val="-apple-system"/>
    </font>
    <font>
      <sz val="11"/>
      <color rgb="FF1D2228"/>
      <name val="&quot;Helvetica Neue&quot;"/>
    </font>
    <font>
      <sz val="11"/>
      <color rgb="FFFFFFFF"/>
      <name val="Calibri"/>
    </font>
    <font>
      <b/>
      <sz val="11"/>
      <name val="Calibri"/>
    </font>
    <font>
      <sz val="12"/>
      <name val="Calibri"/>
    </font>
    <font>
      <b/>
      <sz val="12"/>
      <name val="Calibri"/>
    </font>
    <font>
      <u/>
      <sz val="12"/>
      <name val="Calibri"/>
    </font>
    <font>
      <strike/>
      <sz val="12"/>
      <name val="Calibri"/>
    </font>
    <font>
      <u/>
      <sz val="12"/>
      <name val="Calibri"/>
    </font>
    <font>
      <u/>
      <sz val="12"/>
      <name val="Calibri"/>
    </font>
    <font>
      <u/>
      <sz val="12"/>
      <name val="Calibri"/>
    </font>
    <font>
      <b/>
      <sz val="11"/>
      <color rgb="FFFFFFFF"/>
      <name val="Calibri"/>
    </font>
    <font>
      <sz val="12"/>
      <name val="Verdana"/>
    </font>
    <font>
      <b/>
      <sz val="12"/>
      <name val="Verdana"/>
    </font>
    <font>
      <sz val="12"/>
      <color rgb="FF000000"/>
      <name val="Verdana"/>
    </font>
    <font>
      <sz val="11"/>
      <color rgb="FFFFFFFF"/>
      <name val="Calibri"/>
    </font>
    <font>
      <sz val="11"/>
      <color rgb="FF000000"/>
      <name val="MS PGothic"/>
    </font>
    <font>
      <b/>
      <sz val="11"/>
      <name val="Calibri"/>
    </font>
    <font>
      <sz val="11"/>
      <name val="MS PGothic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rgb="FF8DB3E2"/>
        <bgColor rgb="FF8DB3E2"/>
      </patternFill>
    </fill>
    <fill>
      <patternFill patternType="solid">
        <fgColor rgb="FFE5B8B7"/>
        <bgColor rgb="FFE5B8B7"/>
      </patternFill>
    </fill>
    <fill>
      <patternFill patternType="solid">
        <fgColor rgb="FFFABF8F"/>
        <bgColor rgb="FFFABF8F"/>
      </patternFill>
    </fill>
    <fill>
      <patternFill patternType="solid">
        <fgColor rgb="FF92CDDC"/>
        <bgColor rgb="FF92CDDC"/>
      </patternFill>
    </fill>
    <fill>
      <patternFill patternType="solid">
        <fgColor rgb="FFB4A7D6"/>
        <bgColor rgb="FFB4A7D6"/>
      </patternFill>
    </fill>
    <fill>
      <patternFill patternType="solid">
        <fgColor rgb="FF244061"/>
        <bgColor rgb="FF244061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A64D79"/>
        <bgColor rgb="FFA64D79"/>
      </patternFill>
    </fill>
    <fill>
      <patternFill patternType="solid">
        <fgColor rgb="FFF6B26B"/>
        <bgColor rgb="FFF6B26B"/>
      </patternFill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/>
    <xf numFmtId="16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/>
    <xf numFmtId="0" fontId="1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  <xf numFmtId="0" fontId="6" fillId="0" borderId="1" xfId="0" applyFont="1" applyBorder="1"/>
    <xf numFmtId="22" fontId="6" fillId="0" borderId="1" xfId="0" applyNumberFormat="1" applyFont="1" applyBorder="1"/>
    <xf numFmtId="49" fontId="0" fillId="0" borderId="1" xfId="0" applyNumberFormat="1" applyBorder="1"/>
    <xf numFmtId="49" fontId="6" fillId="0" borderId="1" xfId="0" applyNumberFormat="1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center"/>
    </xf>
    <xf numFmtId="14" fontId="6" fillId="0" borderId="1" xfId="0" applyNumberFormat="1" applyFont="1" applyBorder="1"/>
    <xf numFmtId="1" fontId="0" fillId="0" borderId="1" xfId="0" applyNumberFormat="1" applyBorder="1"/>
    <xf numFmtId="1" fontId="0" fillId="0" borderId="2" xfId="0" applyNumberFormat="1" applyBorder="1"/>
    <xf numFmtId="49" fontId="0" fillId="0" borderId="1" xfId="0" quotePrefix="1" applyNumberFormat="1" applyBorder="1"/>
    <xf numFmtId="0" fontId="2" fillId="0" borderId="0" xfId="0" applyFont="1"/>
    <xf numFmtId="0" fontId="8" fillId="5" borderId="1" xfId="0" applyFont="1" applyFill="1" applyBorder="1"/>
    <xf numFmtId="0" fontId="7" fillId="0" borderId="1" xfId="0" applyFont="1" applyBorder="1"/>
    <xf numFmtId="0" fontId="9" fillId="6" borderId="0" xfId="0" applyFont="1" applyFill="1" applyAlignment="1">
      <alignment horizontal="left"/>
    </xf>
    <xf numFmtId="0" fontId="10" fillId="0" borderId="1" xfId="0" applyFont="1" applyBorder="1"/>
    <xf numFmtId="165" fontId="10" fillId="0" borderId="1" xfId="0" applyNumberFormat="1" applyFont="1" applyBorder="1"/>
    <xf numFmtId="0" fontId="11" fillId="0" borderId="1" xfId="0" applyFont="1" applyBorder="1" applyAlignment="1">
      <alignment horizontal="center"/>
    </xf>
    <xf numFmtId="0" fontId="6" fillId="0" borderId="0" xfId="0" applyFont="1"/>
    <xf numFmtId="166" fontId="6" fillId="0" borderId="1" xfId="0" applyNumberFormat="1" applyFont="1" applyBorder="1"/>
    <xf numFmtId="0" fontId="12" fillId="7" borderId="0" xfId="0" applyFont="1" applyFill="1"/>
    <xf numFmtId="0" fontId="0" fillId="0" borderId="1" xfId="0" applyBorder="1" applyAlignment="1">
      <alignment horizontal="right"/>
    </xf>
    <xf numFmtId="22" fontId="0" fillId="0" borderId="2" xfId="0" applyNumberForma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2" xfId="0" quotePrefix="1" applyNumberFormat="1" applyBorder="1"/>
    <xf numFmtId="49" fontId="0" fillId="0" borderId="2" xfId="0" applyNumberFormat="1" applyBorder="1"/>
    <xf numFmtId="0" fontId="0" fillId="0" borderId="2" xfId="0" applyBorder="1" applyAlignment="1">
      <alignment horizontal="right"/>
    </xf>
    <xf numFmtId="165" fontId="0" fillId="0" borderId="2" xfId="0" applyNumberFormat="1" applyBorder="1" applyAlignment="1">
      <alignment horizontal="right"/>
    </xf>
    <xf numFmtId="14" fontId="0" fillId="0" borderId="2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67" fontId="6" fillId="0" borderId="1" xfId="0" applyNumberFormat="1" applyFont="1" applyBorder="1"/>
    <xf numFmtId="0" fontId="0" fillId="0" borderId="0" xfId="0" applyAlignment="1">
      <alignment horizontal="right"/>
    </xf>
    <xf numFmtId="0" fontId="13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168" fontId="6" fillId="0" borderId="1" xfId="0" applyNumberFormat="1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165" fontId="6" fillId="0" borderId="0" xfId="0" applyNumberFormat="1" applyFont="1"/>
    <xf numFmtId="0" fontId="14" fillId="7" borderId="0" xfId="0" applyFont="1" applyFill="1"/>
    <xf numFmtId="0" fontId="9" fillId="7" borderId="0" xfId="0" applyFont="1" applyFill="1" applyAlignment="1">
      <alignment horizontal="left"/>
    </xf>
    <xf numFmtId="49" fontId="6" fillId="0" borderId="1" xfId="0" quotePrefix="1" applyNumberFormat="1" applyFont="1" applyBorder="1"/>
    <xf numFmtId="0" fontId="10" fillId="0" borderId="0" xfId="0" applyFont="1"/>
    <xf numFmtId="0" fontId="15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16" fillId="0" borderId="0" xfId="0" applyFont="1"/>
    <xf numFmtId="22" fontId="10" fillId="0" borderId="1" xfId="0" applyNumberFormat="1" applyFont="1" applyBorder="1"/>
    <xf numFmtId="49" fontId="10" fillId="0" borderId="1" xfId="0" quotePrefix="1" applyNumberFormat="1" applyFont="1" applyBorder="1"/>
    <xf numFmtId="14" fontId="10" fillId="0" borderId="1" xfId="0" applyNumberFormat="1" applyFont="1" applyBorder="1"/>
    <xf numFmtId="0" fontId="10" fillId="0" borderId="1" xfId="0" applyFont="1" applyBorder="1" applyAlignment="1">
      <alignment horizontal="center"/>
    </xf>
    <xf numFmtId="1" fontId="17" fillId="0" borderId="1" xfId="0" applyNumberFormat="1" applyFont="1" applyBorder="1"/>
    <xf numFmtId="0" fontId="2" fillId="0" borderId="1" xfId="0" applyFont="1" applyBorder="1"/>
    <xf numFmtId="169" fontId="2" fillId="0" borderId="1" xfId="0" applyNumberFormat="1" applyFont="1" applyBorder="1"/>
    <xf numFmtId="49" fontId="2" fillId="0" borderId="1" xfId="0" applyNumberFormat="1" applyFont="1" applyBorder="1"/>
    <xf numFmtId="165" fontId="2" fillId="0" borderId="1" xfId="0" applyNumberFormat="1" applyFont="1" applyBorder="1"/>
    <xf numFmtId="1" fontId="18" fillId="0" borderId="1" xfId="0" applyNumberFormat="1" applyFont="1" applyBorder="1"/>
    <xf numFmtId="169" fontId="6" fillId="0" borderId="1" xfId="0" applyNumberFormat="1" applyFont="1" applyBorder="1"/>
    <xf numFmtId="0" fontId="19" fillId="0" borderId="1" xfId="0" applyFont="1" applyBorder="1" applyAlignment="1">
      <alignment horizontal="right"/>
    </xf>
    <xf numFmtId="22" fontId="2" fillId="0" borderId="1" xfId="0" applyNumberFormat="1" applyFont="1" applyBorder="1"/>
    <xf numFmtId="49" fontId="2" fillId="0" borderId="1" xfId="0" quotePrefix="1" applyNumberFormat="1" applyFont="1" applyBorder="1"/>
    <xf numFmtId="0" fontId="20" fillId="0" borderId="1" xfId="0" applyFont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9" fillId="7" borderId="1" xfId="0" applyFont="1" applyFill="1" applyBorder="1" applyAlignment="1">
      <alignment horizontal="left"/>
    </xf>
    <xf numFmtId="14" fontId="2" fillId="0" borderId="1" xfId="0" applyNumberFormat="1" applyFont="1" applyBorder="1"/>
    <xf numFmtId="49" fontId="0" fillId="0" borderId="0" xfId="0" applyNumberFormat="1" applyAlignment="1">
      <alignment horizontal="right"/>
    </xf>
    <xf numFmtId="0" fontId="18" fillId="0" borderId="1" xfId="0" applyFont="1" applyBorder="1"/>
    <xf numFmtId="0" fontId="21" fillId="7" borderId="0" xfId="0" applyFont="1" applyFill="1"/>
    <xf numFmtId="49" fontId="22" fillId="7" borderId="0" xfId="0" applyNumberFormat="1" applyFont="1" applyFill="1" applyAlignment="1">
      <alignment horizontal="left"/>
    </xf>
    <xf numFmtId="49" fontId="0" fillId="0" borderId="0" xfId="0" quotePrefix="1" applyNumberFormat="1" applyAlignment="1">
      <alignment horizontal="right"/>
    </xf>
    <xf numFmtId="11" fontId="6" fillId="0" borderId="1" xfId="0" applyNumberFormat="1" applyFont="1" applyBorder="1"/>
    <xf numFmtId="0" fontId="18" fillId="0" borderId="0" xfId="0" applyFont="1"/>
    <xf numFmtId="0" fontId="18" fillId="0" borderId="0" xfId="0" applyFont="1" applyAlignment="1">
      <alignment horizontal="right"/>
    </xf>
    <xf numFmtId="22" fontId="18" fillId="0" borderId="0" xfId="0" applyNumberFormat="1" applyFont="1" applyAlignment="1">
      <alignment horizontal="right"/>
    </xf>
    <xf numFmtId="11" fontId="18" fillId="0" borderId="0" xfId="0" applyNumberFormat="1" applyFont="1" applyAlignment="1">
      <alignment horizontal="right"/>
    </xf>
    <xf numFmtId="0" fontId="0" fillId="8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wrapText="1"/>
    </xf>
    <xf numFmtId="0" fontId="0" fillId="9" borderId="6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 wrapText="1"/>
    </xf>
    <xf numFmtId="0" fontId="0" fillId="12" borderId="1" xfId="0" applyFill="1" applyBorder="1"/>
    <xf numFmtId="38" fontId="0" fillId="13" borderId="1" xfId="0" applyNumberFormat="1" applyFill="1" applyBorder="1"/>
    <xf numFmtId="0" fontId="23" fillId="14" borderId="1" xfId="0" applyFont="1" applyFill="1" applyBorder="1"/>
    <xf numFmtId="38" fontId="23" fillId="14" borderId="1" xfId="0" applyNumberFormat="1" applyFont="1" applyFill="1" applyBorder="1"/>
    <xf numFmtId="0" fontId="24" fillId="15" borderId="0" xfId="0" applyFont="1" applyFill="1"/>
    <xf numFmtId="38" fontId="2" fillId="0" borderId="1" xfId="0" applyNumberFormat="1" applyFont="1" applyBorder="1"/>
    <xf numFmtId="170" fontId="2" fillId="0" borderId="1" xfId="0" applyNumberFormat="1" applyFont="1" applyBorder="1"/>
    <xf numFmtId="0" fontId="2" fillId="5" borderId="1" xfId="0" applyFont="1" applyFill="1" applyBorder="1"/>
    <xf numFmtId="3" fontId="2" fillId="0" borderId="1" xfId="0" applyNumberFormat="1" applyFont="1" applyBorder="1"/>
    <xf numFmtId="170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170" fontId="2" fillId="0" borderId="0" xfId="0" applyNumberFormat="1" applyFont="1"/>
    <xf numFmtId="38" fontId="2" fillId="0" borderId="0" xfId="0" applyNumberFormat="1" applyFont="1"/>
    <xf numFmtId="3" fontId="2" fillId="0" borderId="0" xfId="0" applyNumberFormat="1" applyFont="1"/>
    <xf numFmtId="0" fontId="25" fillId="0" borderId="0" xfId="0" applyFont="1"/>
    <xf numFmtId="0" fontId="26" fillId="0" borderId="1" xfId="0" applyFont="1" applyBorder="1" applyAlignment="1">
      <alignment horizontal="center"/>
    </xf>
    <xf numFmtId="0" fontId="26" fillId="17" borderId="1" xfId="0" applyFont="1" applyFill="1" applyBorder="1"/>
    <xf numFmtId="0" fontId="25" fillId="17" borderId="1" xfId="0" applyFont="1" applyFill="1" applyBorder="1" applyAlignment="1">
      <alignment horizontal="center"/>
    </xf>
    <xf numFmtId="0" fontId="26" fillId="5" borderId="1" xfId="0" applyFont="1" applyFill="1" applyBorder="1"/>
    <xf numFmtId="0" fontId="27" fillId="0" borderId="5" xfId="0" applyFont="1" applyBorder="1" applyAlignment="1">
      <alignment horizontal="center" vertical="center"/>
    </xf>
    <xf numFmtId="0" fontId="25" fillId="7" borderId="1" xfId="0" applyFont="1" applyFill="1" applyBorder="1"/>
    <xf numFmtId="0" fontId="25" fillId="18" borderId="1" xfId="0" applyFont="1" applyFill="1" applyBorder="1"/>
    <xf numFmtId="0" fontId="28" fillId="18" borderId="1" xfId="0" applyFont="1" applyFill="1" applyBorder="1"/>
    <xf numFmtId="0" fontId="25" fillId="18" borderId="1" xfId="0" applyFont="1" applyFill="1" applyBorder="1" applyAlignment="1">
      <alignment horizontal="right"/>
    </xf>
    <xf numFmtId="0" fontId="25" fillId="7" borderId="1" xfId="0" applyFont="1" applyFill="1" applyBorder="1" applyAlignment="1">
      <alignment horizontal="right"/>
    </xf>
    <xf numFmtId="0" fontId="30" fillId="0" borderId="7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26" fillId="0" borderId="1" xfId="0" applyFont="1" applyBorder="1"/>
    <xf numFmtId="0" fontId="25" fillId="0" borderId="1" xfId="0" applyFont="1" applyBorder="1" applyAlignment="1">
      <alignment horizontal="center"/>
    </xf>
    <xf numFmtId="0" fontId="32" fillId="19" borderId="1" xfId="0" applyFont="1" applyFill="1" applyBorder="1" applyAlignment="1">
      <alignment horizontal="right"/>
    </xf>
    <xf numFmtId="0" fontId="32" fillId="19" borderId="1" xfId="0" applyFont="1" applyFill="1" applyBorder="1"/>
    <xf numFmtId="0" fontId="33" fillId="0" borderId="0" xfId="0" applyFont="1"/>
    <xf numFmtId="0" fontId="34" fillId="0" borderId="0" xfId="0" applyFont="1"/>
    <xf numFmtId="0" fontId="34" fillId="0" borderId="0" xfId="0" applyFont="1" applyAlignment="1">
      <alignment horizontal="center"/>
    </xf>
    <xf numFmtId="0" fontId="35" fillId="7" borderId="0" xfId="0" applyFont="1" applyFill="1"/>
    <xf numFmtId="0" fontId="36" fillId="17" borderId="1" xfId="0" applyFont="1" applyFill="1" applyBorder="1" applyAlignment="1">
      <alignment horizontal="center"/>
    </xf>
    <xf numFmtId="0" fontId="36" fillId="20" borderId="1" xfId="0" applyFont="1" applyFill="1" applyBorder="1" applyAlignment="1">
      <alignment horizontal="center"/>
    </xf>
    <xf numFmtId="0" fontId="36" fillId="21" borderId="1" xfId="0" applyFont="1" applyFill="1" applyBorder="1"/>
    <xf numFmtId="0" fontId="37" fillId="0" borderId="0" xfId="0" applyFont="1" applyAlignment="1">
      <alignment horizontal="center"/>
    </xf>
    <xf numFmtId="0" fontId="4" fillId="22" borderId="1" xfId="0" applyFont="1" applyFill="1" applyBorder="1" applyAlignment="1">
      <alignment horizontal="center" vertical="center" wrapText="1"/>
    </xf>
    <xf numFmtId="0" fontId="38" fillId="22" borderId="1" xfId="0" applyFont="1" applyFill="1" applyBorder="1" applyAlignment="1">
      <alignment horizontal="center" vertical="center" wrapText="1"/>
    </xf>
    <xf numFmtId="0" fontId="38" fillId="22" borderId="1" xfId="0" applyFont="1" applyFill="1" applyBorder="1" applyAlignment="1">
      <alignment horizontal="right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39" fillId="2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14" fontId="18" fillId="0" borderId="1" xfId="0" applyNumberFormat="1" applyFont="1" applyBorder="1"/>
    <xf numFmtId="171" fontId="18" fillId="0" borderId="1" xfId="0" applyNumberFormat="1" applyFont="1" applyBorder="1" applyAlignment="1">
      <alignment horizontal="right"/>
    </xf>
    <xf numFmtId="172" fontId="18" fillId="0" borderId="1" xfId="0" applyNumberFormat="1" applyFont="1" applyBorder="1"/>
    <xf numFmtId="173" fontId="39" fillId="0" borderId="1" xfId="0" applyNumberFormat="1" applyFont="1" applyBorder="1" applyAlignment="1">
      <alignment horizontal="center"/>
    </xf>
    <xf numFmtId="173" fontId="18" fillId="0" borderId="1" xfId="0" applyNumberFormat="1" applyFont="1" applyBorder="1"/>
    <xf numFmtId="0" fontId="0" fillId="0" borderId="8" xfId="0" applyBorder="1"/>
    <xf numFmtId="14" fontId="0" fillId="0" borderId="0" xfId="0" applyNumberFormat="1"/>
    <xf numFmtId="165" fontId="18" fillId="0" borderId="8" xfId="0" applyNumberFormat="1" applyFont="1" applyBorder="1"/>
    <xf numFmtId="0" fontId="24" fillId="23" borderId="0" xfId="0" applyFont="1" applyFill="1" applyAlignment="1">
      <alignment horizontal="center"/>
    </xf>
    <xf numFmtId="0" fontId="0" fillId="9" borderId="5" xfId="0" applyFill="1" applyBorder="1" applyAlignment="1">
      <alignment horizontal="center" wrapText="1"/>
    </xf>
    <xf numFmtId="0" fontId="6" fillId="24" borderId="9" xfId="0" applyFont="1" applyFill="1" applyBorder="1"/>
    <xf numFmtId="0" fontId="0" fillId="24" borderId="10" xfId="0" applyFill="1" applyBorder="1" applyAlignment="1">
      <alignment horizontal="center" wrapText="1"/>
    </xf>
    <xf numFmtId="0" fontId="0" fillId="24" borderId="11" xfId="0" applyFill="1" applyBorder="1" applyAlignment="1">
      <alignment horizontal="center" wrapText="1"/>
    </xf>
    <xf numFmtId="0" fontId="6" fillId="24" borderId="12" xfId="0" applyFont="1" applyFill="1" applyBorder="1"/>
    <xf numFmtId="0" fontId="0" fillId="24" borderId="13" xfId="0" applyFill="1" applyBorder="1" applyAlignment="1">
      <alignment horizontal="center" wrapText="1"/>
    </xf>
    <xf numFmtId="0" fontId="0" fillId="24" borderId="14" xfId="0" applyFill="1" applyBorder="1" applyAlignment="1">
      <alignment horizontal="center" wrapText="1"/>
    </xf>
    <xf numFmtId="0" fontId="6" fillId="24" borderId="13" xfId="0" applyFont="1" applyFill="1" applyBorder="1" applyAlignment="1">
      <alignment horizontal="center"/>
    </xf>
    <xf numFmtId="0" fontId="6" fillId="24" borderId="14" xfId="0" applyFont="1" applyFill="1" applyBorder="1" applyAlignment="1">
      <alignment horizontal="center"/>
    </xf>
    <xf numFmtId="0" fontId="0" fillId="24" borderId="12" xfId="0" applyFill="1" applyBorder="1"/>
    <xf numFmtId="0" fontId="0" fillId="24" borderId="15" xfId="0" applyFill="1" applyBorder="1"/>
    <xf numFmtId="0" fontId="6" fillId="24" borderId="16" xfId="0" applyFont="1" applyFill="1" applyBorder="1" applyAlignment="1">
      <alignment horizontal="center"/>
    </xf>
    <xf numFmtId="0" fontId="6" fillId="24" borderId="17" xfId="0" applyFont="1" applyFill="1" applyBorder="1" applyAlignment="1">
      <alignment horizontal="center"/>
    </xf>
    <xf numFmtId="0" fontId="0" fillId="0" borderId="0" xfId="0"/>
    <xf numFmtId="0" fontId="0" fillId="0" borderId="3" xfId="0" applyBorder="1"/>
    <xf numFmtId="0" fontId="2" fillId="0" borderId="2" xfId="0" applyFont="1" applyBorder="1"/>
    <xf numFmtId="0" fontId="0" fillId="0" borderId="0" xfId="0" quotePrefix="1"/>
    <xf numFmtId="0" fontId="18" fillId="0" borderId="0" xfId="0" applyFont="1"/>
    <xf numFmtId="38" fontId="0" fillId="13" borderId="5" xfId="0" applyNumberFormat="1" applyFill="1" applyBorder="1" applyAlignment="1">
      <alignment vertical="center"/>
    </xf>
    <xf numFmtId="0" fontId="2" fillId="0" borderId="6" xfId="0" applyFont="1" applyBorder="1"/>
    <xf numFmtId="0" fontId="0" fillId="9" borderId="3" xfId="0" applyFill="1" applyBorder="1" applyAlignment="1">
      <alignment horizontal="center" wrapText="1"/>
    </xf>
    <xf numFmtId="0" fontId="2" fillId="0" borderId="4" xfId="0" applyFont="1" applyBorder="1"/>
    <xf numFmtId="0" fontId="0" fillId="10" borderId="3" xfId="0" applyFill="1" applyBorder="1" applyAlignment="1">
      <alignment horizontal="center"/>
    </xf>
    <xf numFmtId="0" fontId="24" fillId="15" borderId="3" xfId="0" applyFont="1" applyFill="1" applyBorder="1"/>
    <xf numFmtId="0" fontId="24" fillId="16" borderId="3" xfId="0" applyFont="1" applyFill="1" applyBorder="1"/>
    <xf numFmtId="0" fontId="26" fillId="0" borderId="0" xfId="0" applyFont="1" applyAlignment="1">
      <alignment horizontal="center"/>
    </xf>
    <xf numFmtId="0" fontId="27" fillId="0" borderId="5" xfId="0" applyFont="1" applyBorder="1" applyAlignment="1">
      <alignment horizontal="center" vertical="center"/>
    </xf>
    <xf numFmtId="0" fontId="2" fillId="0" borderId="7" xfId="0" applyFont="1" applyBorder="1"/>
    <xf numFmtId="0" fontId="26" fillId="5" borderId="3" xfId="0" applyFont="1" applyFill="1" applyBorder="1" applyAlignment="1">
      <alignment horizontal="center"/>
    </xf>
    <xf numFmtId="0" fontId="2" fillId="7" borderId="4" xfId="0" applyFont="1" applyFill="1" applyBorder="1"/>
    <xf numFmtId="0" fontId="2" fillId="7" borderId="2" xfId="0" applyFont="1" applyFill="1" applyBorder="1"/>
    <xf numFmtId="0" fontId="2" fillId="0" borderId="5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 wrapText="1"/>
    </xf>
    <xf numFmtId="0" fontId="36" fillId="17" borderId="3" xfId="0" applyFont="1" applyFill="1" applyBorder="1" applyAlignment="1">
      <alignment horizontal="center"/>
    </xf>
    <xf numFmtId="0" fontId="36" fillId="20" borderId="3" xfId="0" applyFont="1" applyFill="1" applyBorder="1" applyAlignment="1">
      <alignment horizontal="center"/>
    </xf>
    <xf numFmtId="0" fontId="38" fillId="22" borderId="3" xfId="0" applyFont="1" applyFill="1" applyBorder="1" applyAlignment="1">
      <alignment horizontal="center" vertical="center" wrapText="1"/>
    </xf>
    <xf numFmtId="0" fontId="40" fillId="0" borderId="18" xfId="0" applyFont="1" applyBorder="1" applyAlignment="1">
      <alignment horizontal="right" wrapText="1"/>
    </xf>
    <xf numFmtId="0" fontId="40" fillId="0" borderId="19" xfId="0" applyFont="1" applyBorder="1" applyAlignment="1">
      <alignment wrapText="1"/>
    </xf>
    <xf numFmtId="0" fontId="40" fillId="0" borderId="18" xfId="0" applyFont="1" applyBorder="1" applyAlignment="1">
      <alignment wrapText="1"/>
    </xf>
    <xf numFmtId="0" fontId="40" fillId="0" borderId="20" xfId="0" applyFont="1" applyBorder="1" applyAlignment="1">
      <alignment wrapText="1"/>
    </xf>
    <xf numFmtId="0" fontId="40" fillId="0" borderId="21" xfId="0" applyFont="1" applyBorder="1" applyAlignment="1">
      <alignment horizontal="right" wrapText="1"/>
    </xf>
    <xf numFmtId="0" fontId="40" fillId="0" borderId="22" xfId="0" applyFont="1" applyBorder="1" applyAlignment="1">
      <alignment wrapText="1"/>
    </xf>
    <xf numFmtId="0" fontId="40" fillId="0" borderId="21" xfId="0" applyFont="1" applyBorder="1" applyAlignment="1">
      <alignment wrapText="1"/>
    </xf>
    <xf numFmtId="0" fontId="41" fillId="0" borderId="22" xfId="0" applyFont="1" applyBorder="1" applyAlignment="1">
      <alignment wrapText="1"/>
    </xf>
    <xf numFmtId="0" fontId="40" fillId="0" borderId="1" xfId="0" applyFont="1" applyBorder="1"/>
  </cellXfs>
  <cellStyles count="1">
    <cellStyle name="Normal" xfId="0" builtinId="0"/>
  </cellStyles>
  <dxfs count="621">
    <dxf>
      <fill>
        <patternFill patternType="solid">
          <fgColor rgb="FFC2D69B"/>
          <bgColor rgb="FFC2D69B"/>
        </patternFill>
      </fill>
    </dxf>
    <dxf>
      <font>
        <strike/>
      </font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C2D69B"/>
          <bgColor rgb="FFC2D69B"/>
        </patternFill>
      </fill>
    </dxf>
    <dxf>
      <font>
        <strike/>
      </font>
      <fill>
        <patternFill patternType="solid">
          <fgColor rgb="FFBFBFBF"/>
          <bgColor rgb="FFBFBFBF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C2D69B"/>
          <bgColor rgb="FFC2D69B"/>
        </patternFill>
      </fill>
    </dxf>
    <dxf>
      <font>
        <strike/>
      </font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C2D69B"/>
          <bgColor rgb="FFC2D69B"/>
        </patternFill>
      </fill>
    </dxf>
    <dxf>
      <font>
        <strike/>
      </font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C2D69B"/>
          <bgColor rgb="FFC2D69B"/>
        </patternFill>
      </fill>
    </dxf>
    <dxf>
      <font>
        <strike/>
      </font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C2D69B"/>
          <bgColor rgb="FFC2D69B"/>
        </patternFill>
      </fill>
    </dxf>
    <dxf>
      <font>
        <strike/>
      </font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C2D69B"/>
          <bgColor rgb="FFC2D69B"/>
        </patternFill>
      </fill>
    </dxf>
    <dxf>
      <font>
        <strike/>
      </font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C2D69B"/>
          <bgColor rgb="FFC2D69B"/>
        </patternFill>
      </fill>
    </dxf>
    <dxf>
      <font>
        <strike/>
      </font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C2D69B"/>
          <bgColor rgb="FFC2D69B"/>
        </patternFill>
      </fill>
    </dxf>
    <dxf>
      <font>
        <strike/>
      </font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C2D69B"/>
          <bgColor rgb="FFC2D69B"/>
        </patternFill>
      </fill>
    </dxf>
    <dxf>
      <font>
        <strike/>
      </font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CC0D9"/>
          <bgColor rgb="FFCCC0D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6E3BC"/>
          <bgColor rgb="FFD6E3B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none"/>
      </fill>
      <alignment wrapText="0" shrinkToFit="0"/>
    </dxf>
    <dxf>
      <fill>
        <patternFill patternType="solid">
          <fgColor rgb="FFC2D69B"/>
          <bgColor rgb="FFC2D69B"/>
        </patternFill>
      </fill>
    </dxf>
    <dxf>
      <font>
        <strike/>
      </font>
      <fill>
        <patternFill patternType="solid">
          <fgColor rgb="FFBFBFBF"/>
          <bgColor rgb="FFBFBFBF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C2D69B"/>
          <bgColor rgb="FFC2D69B"/>
        </patternFill>
      </fill>
    </dxf>
    <dxf>
      <font>
        <strike/>
      </font>
      <fill>
        <patternFill patternType="solid">
          <fgColor rgb="FFBFBFBF"/>
          <bgColor rgb="FFBFBFBF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2D69B"/>
          <bgColor rgb="FFC2D69B"/>
        </patternFill>
      </fill>
    </dxf>
    <dxf>
      <font>
        <strike/>
      </font>
      <fill>
        <patternFill patternType="solid">
          <fgColor rgb="FFBFBFBF"/>
          <bgColor rgb="FFBFBFBF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FE2F3"/>
          <bgColor rgb="FFCFE2F3"/>
        </patternFill>
      </fill>
    </dxf>
  </dxfs>
  <tableStyles count="4">
    <tableStyle name="Payment-style" pivot="0" count="2" xr9:uid="{00000000-0011-0000-FFFF-FFFF00000000}">
      <tableStyleElement type="firstRowStripe" dxfId="620"/>
      <tableStyleElement type="secondRowStripe" dxfId="619"/>
    </tableStyle>
    <tableStyle name="R &amp; R-style" pivot="0" count="3" xr9:uid="{00000000-0011-0000-FFFF-FFFF01000000}">
      <tableStyleElement type="headerRow" dxfId="618"/>
      <tableStyleElement type="firstRowStripe" dxfId="617"/>
      <tableStyleElement type="secondRowStripe" dxfId="616"/>
    </tableStyle>
    <tableStyle name="Family Tickets-style" pivot="0" count="2" xr9:uid="{00000000-0011-0000-FFFF-FFFF02000000}">
      <tableStyleElement type="firstRowStripe" dxfId="615"/>
      <tableStyleElement type="secondRowStripe" dxfId="614"/>
    </tableStyle>
    <tableStyle name="Family Tickets-style 2" pivot="0" count="2" xr9:uid="{00000000-0011-0000-FFFF-FFFF03000000}">
      <tableStyleElement type="firstRowStripe" dxfId="613"/>
      <tableStyleElement type="secondRowStripe" dxfId="6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H30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Paymen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41:H41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R &amp; R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C2:D6" headerRowCount="0">
  <tableColumns count="2">
    <tableColumn id="1" xr3:uid="{00000000-0010-0000-0200-000001000000}" name="Column1"/>
    <tableColumn id="2" xr3:uid="{00000000-0010-0000-0200-000002000000}" name="Column2"/>
  </tableColumns>
  <tableStyleInfo name="Family Ticket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30:C38" headerRowCount="0">
  <tableColumns count="2">
    <tableColumn id="1" xr3:uid="{00000000-0010-0000-0300-000001000000}" name="Column1"/>
    <tableColumn id="2" xr3:uid="{00000000-0010-0000-0300-000002000000}" name="Column2"/>
  </tableColumns>
  <tableStyleInfo name="Family Tickets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E998"/>
  <sheetViews>
    <sheetView workbookViewId="0">
      <pane ySplit="6" topLeftCell="A248" activePane="bottomLeft" state="frozen"/>
      <selection pane="bottomLeft" activeCell="A252" sqref="A252:XFD252"/>
    </sheetView>
  </sheetViews>
  <sheetFormatPr defaultColWidth="17.28515625" defaultRowHeight="15" customHeight="1"/>
  <cols>
    <col min="1" max="1" width="7.140625" customWidth="1"/>
    <col min="2" max="2" width="11.28515625" customWidth="1"/>
    <col min="3" max="3" width="5.85546875" customWidth="1"/>
    <col min="4" max="4" width="11.42578125" customWidth="1"/>
    <col min="5" max="5" width="10.28515625" customWidth="1"/>
    <col min="6" max="6" width="47.140625" customWidth="1"/>
    <col min="7" max="7" width="25.42578125" customWidth="1"/>
    <col min="8" max="8" width="19" hidden="1" customWidth="1"/>
    <col min="9" max="9" width="12.140625" customWidth="1"/>
    <col min="10" max="10" width="9.140625" hidden="1" customWidth="1"/>
    <col min="11" max="11" width="8.28515625" hidden="1" customWidth="1"/>
    <col min="12" max="12" width="13.85546875" customWidth="1"/>
    <col min="13" max="17" width="9.140625" hidden="1" customWidth="1"/>
    <col min="18" max="18" width="6.85546875" customWidth="1"/>
    <col min="19" max="19" width="8.28515625" customWidth="1"/>
    <col min="20" max="20" width="32.7109375" customWidth="1"/>
    <col min="21" max="21" width="13.85546875" customWidth="1"/>
    <col min="22" max="22" width="14.85546875" customWidth="1"/>
    <col min="23" max="23" width="11" customWidth="1"/>
    <col min="24" max="24" width="9.85546875" hidden="1" customWidth="1"/>
    <col min="25" max="25" width="9.140625" customWidth="1"/>
    <col min="26" max="26" width="11.5703125" customWidth="1"/>
    <col min="27" max="27" width="13" customWidth="1"/>
    <col min="28" max="28" width="15.140625" hidden="1" customWidth="1"/>
    <col min="29" max="30" width="11.5703125" customWidth="1"/>
    <col min="31" max="31" width="60.7109375" customWidth="1"/>
  </cols>
  <sheetData>
    <row r="1" spans="1:31" ht="15.75">
      <c r="D1" s="1" t="s">
        <v>0</v>
      </c>
      <c r="E1" s="1">
        <f>SUMIFS(R8:R601,C8:C601,"RGLR")</f>
        <v>408</v>
      </c>
      <c r="F1" t="s">
        <v>1</v>
      </c>
      <c r="G1">
        <f>SUBTOTAL(9,AC8:AC500)</f>
        <v>325</v>
      </c>
      <c r="I1" s="2"/>
      <c r="W1" s="2"/>
      <c r="Y1" s="3"/>
      <c r="AA1" s="4"/>
    </row>
    <row r="2" spans="1:31" ht="15.75">
      <c r="D2" s="1" t="s">
        <v>2</v>
      </c>
      <c r="E2" s="1">
        <f>Payment!C31+Payment!D31</f>
        <v>32</v>
      </c>
      <c r="F2" t="s">
        <v>3</v>
      </c>
      <c r="G2">
        <f>SUBTOTAL(9,AD8:AD500)</f>
        <v>86</v>
      </c>
      <c r="I2" s="2"/>
      <c r="T2" t="s">
        <v>1</v>
      </c>
      <c r="V2">
        <f>SUBTOTAL(9,AC8:AC500)</f>
        <v>325</v>
      </c>
      <c r="W2" s="2"/>
      <c r="Y2" s="3"/>
      <c r="AA2" s="4"/>
    </row>
    <row r="3" spans="1:31" ht="15.75">
      <c r="D3" s="1" t="s">
        <v>4</v>
      </c>
      <c r="E3" s="1"/>
      <c r="I3" s="2"/>
      <c r="L3">
        <f>SUM(S8:S500)</f>
        <v>576500</v>
      </c>
      <c r="T3" t="s">
        <v>3</v>
      </c>
      <c r="V3">
        <f>SUBTOTAL(9,AD8:AD500)</f>
        <v>86</v>
      </c>
      <c r="W3" s="2"/>
      <c r="Y3" s="3"/>
      <c r="AA3" s="4"/>
    </row>
    <row r="4" spans="1:31" ht="15.75">
      <c r="D4" s="5" t="s">
        <v>5</v>
      </c>
      <c r="E4" s="1">
        <f>SUM(E1:E2)</f>
        <v>440</v>
      </c>
      <c r="G4" s="1"/>
      <c r="I4" s="2"/>
      <c r="L4" t="s">
        <v>6</v>
      </c>
      <c r="R4">
        <f>SUMIFS($R$8:$R501,$C$8:$C$501,"RGLR")</f>
        <v>408</v>
      </c>
      <c r="S4" t="s">
        <v>7</v>
      </c>
      <c r="V4">
        <f>V2+V3</f>
        <v>411</v>
      </c>
      <c r="W4" s="2"/>
      <c r="Y4" s="3"/>
      <c r="AA4" s="4"/>
    </row>
    <row r="5" spans="1:31" ht="15.75">
      <c r="I5" s="2"/>
      <c r="W5" s="2"/>
      <c r="Y5" s="3"/>
      <c r="AA5" s="4"/>
    </row>
    <row r="6" spans="1:31" ht="29.25" customHeight="1">
      <c r="A6" s="6" t="s">
        <v>8</v>
      </c>
      <c r="B6" s="7" t="s">
        <v>9</v>
      </c>
      <c r="C6" s="6" t="s">
        <v>10</v>
      </c>
      <c r="D6" s="7" t="s">
        <v>11</v>
      </c>
      <c r="E6" s="7" t="s">
        <v>12</v>
      </c>
      <c r="F6" s="7" t="s">
        <v>13</v>
      </c>
      <c r="G6" s="8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  <c r="S6" s="7" t="s">
        <v>26</v>
      </c>
      <c r="T6" s="9" t="s">
        <v>27</v>
      </c>
      <c r="U6" s="7" t="s">
        <v>28</v>
      </c>
      <c r="V6" s="7" t="s">
        <v>29</v>
      </c>
      <c r="W6" s="7" t="s">
        <v>30</v>
      </c>
      <c r="X6" s="7" t="s">
        <v>31</v>
      </c>
      <c r="Y6" s="10" t="s">
        <v>32</v>
      </c>
      <c r="Z6" s="7" t="s">
        <v>33</v>
      </c>
      <c r="AA6" s="6" t="s">
        <v>34</v>
      </c>
      <c r="AB6" s="7" t="s">
        <v>35</v>
      </c>
      <c r="AC6" s="7" t="s">
        <v>36</v>
      </c>
      <c r="AD6" s="7" t="s">
        <v>37</v>
      </c>
      <c r="AE6" s="11"/>
    </row>
    <row r="7" spans="1:31" ht="24.75" customHeight="1">
      <c r="A7" s="12">
        <v>13</v>
      </c>
      <c r="B7" s="13">
        <v>41540.035590277781</v>
      </c>
      <c r="C7" s="12" t="s">
        <v>38</v>
      </c>
      <c r="D7" s="12" t="s">
        <v>39</v>
      </c>
      <c r="E7" s="12" t="s">
        <v>39</v>
      </c>
      <c r="F7" s="12" t="s">
        <v>40</v>
      </c>
      <c r="G7" s="12" t="s">
        <v>41</v>
      </c>
      <c r="H7" s="12"/>
      <c r="I7" s="14"/>
      <c r="J7" s="12"/>
      <c r="K7" s="12"/>
      <c r="L7" s="15" t="s">
        <v>42</v>
      </c>
      <c r="M7" s="15"/>
      <c r="N7" s="12"/>
      <c r="O7" s="12"/>
      <c r="P7" s="12"/>
      <c r="Q7" s="12"/>
      <c r="R7" s="12"/>
      <c r="S7" s="12">
        <v>1500</v>
      </c>
      <c r="T7" s="12" t="s">
        <v>43</v>
      </c>
      <c r="U7" s="12"/>
      <c r="V7" s="12" t="s">
        <v>44</v>
      </c>
      <c r="W7" s="14"/>
      <c r="X7" s="12"/>
      <c r="Y7" s="16"/>
      <c r="Z7" s="12"/>
      <c r="AA7" s="17"/>
      <c r="AC7" s="18">
        <f>(IF(ISERR(FIND("|",$T7)),"0",MID($T7,FIND("|",$T7)+3,1))*1)</f>
        <v>4</v>
      </c>
      <c r="AD7" s="18">
        <f>(IF(ISERR(FIND("||",$T7,4)),"0",MID($T7,FIND("||",$T7,4)+4,1))*1)</f>
        <v>0</v>
      </c>
    </row>
    <row r="8" spans="1:31" ht="18.75">
      <c r="A8" s="19">
        <v>1768</v>
      </c>
      <c r="B8" s="20">
        <v>44820.167361111111</v>
      </c>
      <c r="C8" s="19" t="s">
        <v>38</v>
      </c>
      <c r="D8" s="19" t="s">
        <v>45</v>
      </c>
      <c r="E8" s="19" t="s">
        <v>46</v>
      </c>
      <c r="F8" s="19" t="s">
        <v>47</v>
      </c>
      <c r="G8" s="19" t="s">
        <v>48</v>
      </c>
      <c r="H8" s="19"/>
      <c r="I8" s="19" t="s">
        <v>49</v>
      </c>
      <c r="J8" s="19"/>
      <c r="K8" s="19"/>
      <c r="L8" s="21" t="s">
        <v>50</v>
      </c>
      <c r="M8" s="22"/>
      <c r="N8" s="19"/>
      <c r="O8" s="19"/>
      <c r="P8" s="19"/>
      <c r="Q8" s="19"/>
      <c r="R8" s="19">
        <v>0</v>
      </c>
      <c r="S8" s="19">
        <v>0</v>
      </c>
      <c r="T8" s="19" t="s">
        <v>51</v>
      </c>
      <c r="U8" s="19"/>
      <c r="V8" s="19"/>
      <c r="W8" s="23"/>
      <c r="X8" s="19"/>
      <c r="Y8" s="24" t="s">
        <v>52</v>
      </c>
      <c r="Z8" s="25">
        <f t="shared" ref="Z8:Z258" si="0">IF(B8&lt;&gt;"",DATE(YEAR(B8),MONTH(B8),DAY(B8))+3,"")</f>
        <v>44823</v>
      </c>
      <c r="AA8" s="24"/>
      <c r="AB8" s="19"/>
      <c r="AC8" s="26">
        <f t="shared" ref="AC8:AC19" si="1">IF($C8="RGLR",(IF(ISERR(FIND("|",$T8)),"0",MID($T8,FIND("|",$T8)+3,1))*1),"")</f>
        <v>0</v>
      </c>
      <c r="AD8" s="27">
        <f t="shared" ref="AD8:AD19" si="2">IF(C8="RGLR",(IF(ISERR(FIND("||",$T8,4)),"0",MID($T8,FIND("||",$T8,4)+4,1))*1),"")</f>
        <v>0</v>
      </c>
    </row>
    <row r="9" spans="1:31" ht="18.75">
      <c r="A9" s="19">
        <v>1769</v>
      </c>
      <c r="B9" s="20">
        <v>44820.168055555558</v>
      </c>
      <c r="C9" s="19" t="s">
        <v>38</v>
      </c>
      <c r="D9" s="19" t="s">
        <v>53</v>
      </c>
      <c r="E9" s="19" t="s">
        <v>54</v>
      </c>
      <c r="F9" s="19" t="s">
        <v>55</v>
      </c>
      <c r="G9" s="19" t="s">
        <v>56</v>
      </c>
      <c r="H9" s="19"/>
      <c r="I9" s="19" t="s">
        <v>57</v>
      </c>
      <c r="J9" s="19"/>
      <c r="K9" s="19"/>
      <c r="L9" s="21" t="s">
        <v>58</v>
      </c>
      <c r="M9" s="22"/>
      <c r="N9" s="19"/>
      <c r="O9" s="19"/>
      <c r="P9" s="19"/>
      <c r="Q9" s="19"/>
      <c r="R9" s="19">
        <v>2</v>
      </c>
      <c r="S9" s="19">
        <v>3000</v>
      </c>
      <c r="T9" s="19" t="s">
        <v>59</v>
      </c>
      <c r="U9" s="19"/>
      <c r="V9" s="19" t="s">
        <v>60</v>
      </c>
      <c r="W9" s="23">
        <v>44820</v>
      </c>
      <c r="X9" s="19"/>
      <c r="Y9" s="24" t="s">
        <v>61</v>
      </c>
      <c r="Z9" s="25">
        <f t="shared" si="0"/>
        <v>44823</v>
      </c>
      <c r="AA9" s="24" t="s">
        <v>61</v>
      </c>
      <c r="AB9" s="19"/>
      <c r="AC9" s="26">
        <f t="shared" si="1"/>
        <v>2</v>
      </c>
      <c r="AD9" s="26">
        <f t="shared" si="2"/>
        <v>0</v>
      </c>
    </row>
    <row r="10" spans="1:31" ht="18.75">
      <c r="A10" s="19">
        <v>1770</v>
      </c>
      <c r="B10" s="20">
        <v>44820.168055555558</v>
      </c>
      <c r="C10" s="19" t="s">
        <v>38</v>
      </c>
      <c r="D10" s="19" t="s">
        <v>62</v>
      </c>
      <c r="E10" s="19" t="s">
        <v>63</v>
      </c>
      <c r="F10" s="19" t="s">
        <v>64</v>
      </c>
      <c r="G10" s="19" t="s">
        <v>65</v>
      </c>
      <c r="H10" s="19"/>
      <c r="I10" s="19" t="s">
        <v>66</v>
      </c>
      <c r="J10" s="19"/>
      <c r="K10" s="19"/>
      <c r="L10" s="28" t="s">
        <v>67</v>
      </c>
      <c r="M10" s="22"/>
      <c r="N10" s="19"/>
      <c r="O10" s="19"/>
      <c r="P10" s="19"/>
      <c r="Q10" s="19"/>
      <c r="R10" s="19">
        <v>2</v>
      </c>
      <c r="S10" s="19">
        <v>3000</v>
      </c>
      <c r="T10" s="19" t="s">
        <v>59</v>
      </c>
      <c r="U10" s="19" t="s">
        <v>68</v>
      </c>
      <c r="V10" s="19" t="s">
        <v>69</v>
      </c>
      <c r="W10" s="19" t="s">
        <v>70</v>
      </c>
      <c r="X10" s="23"/>
      <c r="Y10" s="24" t="s">
        <v>61</v>
      </c>
      <c r="Z10" s="25">
        <f t="shared" si="0"/>
        <v>44823</v>
      </c>
      <c r="AA10" s="24" t="s">
        <v>61</v>
      </c>
      <c r="AB10" s="19"/>
      <c r="AC10" s="26">
        <f t="shared" si="1"/>
        <v>2</v>
      </c>
      <c r="AD10" s="26">
        <f t="shared" si="2"/>
        <v>0</v>
      </c>
    </row>
    <row r="11" spans="1:31" ht="18.75">
      <c r="A11" s="19">
        <v>1771</v>
      </c>
      <c r="B11" s="20">
        <v>44820.168055555558</v>
      </c>
      <c r="C11" s="19" t="s">
        <v>38</v>
      </c>
      <c r="D11" s="19" t="s">
        <v>71</v>
      </c>
      <c r="E11" s="19" t="s">
        <v>72</v>
      </c>
      <c r="F11" s="19" t="s">
        <v>73</v>
      </c>
      <c r="G11" s="19" t="s">
        <v>74</v>
      </c>
      <c r="H11" s="19"/>
      <c r="I11" s="19" t="s">
        <v>75</v>
      </c>
      <c r="J11" s="19"/>
      <c r="K11" s="19"/>
      <c r="L11" s="21" t="s">
        <v>76</v>
      </c>
      <c r="M11" s="22"/>
      <c r="N11" s="19"/>
      <c r="O11" s="19"/>
      <c r="P11" s="19"/>
      <c r="Q11" s="19"/>
      <c r="R11" s="19">
        <v>0</v>
      </c>
      <c r="S11" s="19">
        <v>0</v>
      </c>
      <c r="T11" s="19" t="s">
        <v>51</v>
      </c>
      <c r="U11" s="19"/>
      <c r="V11" s="19"/>
      <c r="W11" s="23"/>
      <c r="X11" s="19"/>
      <c r="Y11" s="24" t="s">
        <v>52</v>
      </c>
      <c r="Z11" s="25">
        <f t="shared" si="0"/>
        <v>44823</v>
      </c>
      <c r="AA11" s="24"/>
      <c r="AB11" s="19"/>
      <c r="AC11" s="26">
        <f t="shared" si="1"/>
        <v>0</v>
      </c>
      <c r="AD11" s="26">
        <f t="shared" si="2"/>
        <v>0</v>
      </c>
      <c r="AE11" s="29" t="s">
        <v>77</v>
      </c>
    </row>
    <row r="12" spans="1:31" ht="18.75">
      <c r="A12" s="19">
        <v>1772</v>
      </c>
      <c r="B12" s="20">
        <v>44820.168055555558</v>
      </c>
      <c r="C12" s="19" t="s">
        <v>38</v>
      </c>
      <c r="D12" s="19" t="s">
        <v>78</v>
      </c>
      <c r="E12" s="19" t="s">
        <v>79</v>
      </c>
      <c r="F12" s="19" t="s">
        <v>80</v>
      </c>
      <c r="G12" s="19" t="s">
        <v>81</v>
      </c>
      <c r="H12" s="19"/>
      <c r="I12" s="19" t="s">
        <v>82</v>
      </c>
      <c r="J12" s="19"/>
      <c r="K12" s="19"/>
      <c r="L12" s="21" t="s">
        <v>83</v>
      </c>
      <c r="M12" s="22"/>
      <c r="N12" s="19"/>
      <c r="O12" s="19"/>
      <c r="P12" s="19"/>
      <c r="Q12" s="19"/>
      <c r="R12" s="19">
        <v>0</v>
      </c>
      <c r="S12" s="19">
        <v>0</v>
      </c>
      <c r="T12" s="19" t="s">
        <v>51</v>
      </c>
      <c r="U12" s="19"/>
      <c r="V12" s="19"/>
      <c r="W12" s="23"/>
      <c r="X12" s="19"/>
      <c r="Y12" s="24" t="s">
        <v>52</v>
      </c>
      <c r="Z12" s="25">
        <f t="shared" si="0"/>
        <v>44823</v>
      </c>
      <c r="AA12" s="24"/>
      <c r="AB12" s="19"/>
      <c r="AC12" s="26">
        <f t="shared" si="1"/>
        <v>0</v>
      </c>
      <c r="AD12" s="26">
        <f t="shared" si="2"/>
        <v>0</v>
      </c>
    </row>
    <row r="13" spans="1:31" ht="18.75">
      <c r="A13" s="19">
        <v>1773</v>
      </c>
      <c r="B13" s="20">
        <v>44820.168055555558</v>
      </c>
      <c r="C13" s="19" t="s">
        <v>38</v>
      </c>
      <c r="D13" s="19" t="s">
        <v>84</v>
      </c>
      <c r="E13" s="19" t="s">
        <v>85</v>
      </c>
      <c r="F13" s="19" t="s">
        <v>86</v>
      </c>
      <c r="G13" s="19" t="s">
        <v>87</v>
      </c>
      <c r="H13" s="19"/>
      <c r="I13" s="19" t="s">
        <v>66</v>
      </c>
      <c r="J13" s="19"/>
      <c r="K13" s="19"/>
      <c r="L13" s="21" t="s">
        <v>88</v>
      </c>
      <c r="M13" s="22"/>
      <c r="N13" s="19"/>
      <c r="O13" s="19"/>
      <c r="P13" s="19"/>
      <c r="Q13" s="19"/>
      <c r="R13" s="19">
        <v>3</v>
      </c>
      <c r="S13" s="19">
        <v>4500</v>
      </c>
      <c r="T13" s="19" t="s">
        <v>89</v>
      </c>
      <c r="U13" s="19" t="s">
        <v>90</v>
      </c>
      <c r="V13" s="19" t="s">
        <v>90</v>
      </c>
      <c r="W13" s="23">
        <v>44825</v>
      </c>
      <c r="X13" s="19"/>
      <c r="Y13" s="24" t="s">
        <v>61</v>
      </c>
      <c r="Z13" s="25">
        <f t="shared" si="0"/>
        <v>44823</v>
      </c>
      <c r="AA13" s="24" t="s">
        <v>61</v>
      </c>
      <c r="AB13" s="19"/>
      <c r="AC13" s="26">
        <f t="shared" si="1"/>
        <v>3</v>
      </c>
      <c r="AD13" s="26">
        <f t="shared" si="2"/>
        <v>0</v>
      </c>
    </row>
    <row r="14" spans="1:31" ht="18.75">
      <c r="A14" s="19">
        <v>1774</v>
      </c>
      <c r="B14" s="20">
        <v>44820.168055555558</v>
      </c>
      <c r="C14" s="19" t="s">
        <v>38</v>
      </c>
      <c r="D14" s="19" t="s">
        <v>91</v>
      </c>
      <c r="E14" s="19" t="s">
        <v>92</v>
      </c>
      <c r="F14" s="19" t="s">
        <v>93</v>
      </c>
      <c r="G14" s="19" t="s">
        <v>94</v>
      </c>
      <c r="H14" s="19"/>
      <c r="I14" s="19" t="s">
        <v>95</v>
      </c>
      <c r="J14" s="19"/>
      <c r="K14" s="19"/>
      <c r="L14" s="28" t="s">
        <v>96</v>
      </c>
      <c r="M14" s="22"/>
      <c r="N14" s="19"/>
      <c r="O14" s="19"/>
      <c r="P14" s="19"/>
      <c r="Q14" s="19"/>
      <c r="R14" s="19">
        <v>2</v>
      </c>
      <c r="S14" s="19">
        <v>3000</v>
      </c>
      <c r="T14" s="19" t="s">
        <v>59</v>
      </c>
      <c r="U14" s="19"/>
      <c r="V14" s="19" t="s">
        <v>44</v>
      </c>
      <c r="W14" s="23">
        <v>44823</v>
      </c>
      <c r="X14" s="19"/>
      <c r="Y14" s="24" t="s">
        <v>61</v>
      </c>
      <c r="Z14" s="25">
        <f t="shared" si="0"/>
        <v>44823</v>
      </c>
      <c r="AA14" s="24" t="s">
        <v>61</v>
      </c>
      <c r="AB14" s="19"/>
      <c r="AC14" s="26">
        <f t="shared" si="1"/>
        <v>2</v>
      </c>
      <c r="AD14" s="26">
        <f t="shared" si="2"/>
        <v>0</v>
      </c>
    </row>
    <row r="15" spans="1:31" ht="18.75">
      <c r="A15" s="19">
        <v>1775</v>
      </c>
      <c r="B15" s="20">
        <v>44820.168055555558</v>
      </c>
      <c r="C15" s="19" t="s">
        <v>38</v>
      </c>
      <c r="D15" s="19" t="s">
        <v>62</v>
      </c>
      <c r="E15" s="19" t="s">
        <v>97</v>
      </c>
      <c r="F15" s="19" t="s">
        <v>98</v>
      </c>
      <c r="G15" s="19" t="s">
        <v>99</v>
      </c>
      <c r="H15" s="19"/>
      <c r="I15" s="19" t="s">
        <v>100</v>
      </c>
      <c r="J15" s="19"/>
      <c r="K15" s="19"/>
      <c r="L15" s="21" t="s">
        <v>101</v>
      </c>
      <c r="M15" s="22"/>
      <c r="N15" s="19"/>
      <c r="O15" s="19"/>
      <c r="P15" s="19"/>
      <c r="Q15" s="19"/>
      <c r="R15" s="19">
        <v>2</v>
      </c>
      <c r="S15" s="19">
        <v>3000</v>
      </c>
      <c r="T15" s="19" t="s">
        <v>59</v>
      </c>
      <c r="U15" s="19"/>
      <c r="V15" s="19" t="s">
        <v>102</v>
      </c>
      <c r="W15" s="23">
        <v>44820</v>
      </c>
      <c r="X15" s="19"/>
      <c r="Y15" s="24" t="s">
        <v>61</v>
      </c>
      <c r="Z15" s="25">
        <f t="shared" si="0"/>
        <v>44823</v>
      </c>
      <c r="AA15" s="24" t="s">
        <v>61</v>
      </c>
      <c r="AB15" s="19"/>
      <c r="AC15" s="26">
        <f t="shared" si="1"/>
        <v>2</v>
      </c>
      <c r="AD15" s="26">
        <f t="shared" si="2"/>
        <v>0</v>
      </c>
    </row>
    <row r="16" spans="1:31" ht="18.75">
      <c r="A16" s="19">
        <v>1776</v>
      </c>
      <c r="B16" s="20">
        <v>44820.168055555558</v>
      </c>
      <c r="C16" s="19" t="s">
        <v>38</v>
      </c>
      <c r="D16" s="19" t="s">
        <v>103</v>
      </c>
      <c r="E16" s="19" t="s">
        <v>104</v>
      </c>
      <c r="F16" s="19" t="s">
        <v>105</v>
      </c>
      <c r="G16" s="19" t="s">
        <v>106</v>
      </c>
      <c r="H16" s="19"/>
      <c r="I16" s="19" t="s">
        <v>107</v>
      </c>
      <c r="J16" s="19"/>
      <c r="K16" s="19"/>
      <c r="L16" s="21" t="s">
        <v>108</v>
      </c>
      <c r="M16" s="22"/>
      <c r="N16" s="19"/>
      <c r="O16" s="19"/>
      <c r="P16" s="19"/>
      <c r="Q16" s="19"/>
      <c r="R16" s="19">
        <v>3</v>
      </c>
      <c r="S16" s="19">
        <v>4500</v>
      </c>
      <c r="T16" s="19" t="s">
        <v>89</v>
      </c>
      <c r="U16" s="19"/>
      <c r="V16" s="19" t="s">
        <v>109</v>
      </c>
      <c r="W16" s="23">
        <v>44822</v>
      </c>
      <c r="X16" s="19"/>
      <c r="Y16" s="24" t="s">
        <v>61</v>
      </c>
      <c r="Z16" s="25">
        <f t="shared" si="0"/>
        <v>44823</v>
      </c>
      <c r="AA16" s="24" t="s">
        <v>61</v>
      </c>
      <c r="AB16" s="19"/>
      <c r="AC16" s="26">
        <f t="shared" si="1"/>
        <v>3</v>
      </c>
      <c r="AD16" s="26">
        <f t="shared" si="2"/>
        <v>0</v>
      </c>
    </row>
    <row r="17" spans="1:31" ht="18.75">
      <c r="A17" s="19">
        <v>1777</v>
      </c>
      <c r="B17" s="20">
        <v>44820.168055555558</v>
      </c>
      <c r="C17" s="19" t="s">
        <v>38</v>
      </c>
      <c r="D17" s="19" t="s">
        <v>110</v>
      </c>
      <c r="E17" s="19" t="s">
        <v>111</v>
      </c>
      <c r="F17" s="19" t="s">
        <v>112</v>
      </c>
      <c r="G17" s="19" t="s">
        <v>113</v>
      </c>
      <c r="H17" s="19"/>
      <c r="I17" s="19" t="s">
        <v>114</v>
      </c>
      <c r="J17" s="19"/>
      <c r="K17" s="19"/>
      <c r="L17" s="21" t="s">
        <v>115</v>
      </c>
      <c r="M17" s="22"/>
      <c r="N17" s="19"/>
      <c r="O17" s="19"/>
      <c r="P17" s="19"/>
      <c r="Q17" s="19"/>
      <c r="R17" s="19">
        <v>0</v>
      </c>
      <c r="S17" s="19">
        <v>0</v>
      </c>
      <c r="T17" s="19" t="s">
        <v>51</v>
      </c>
      <c r="U17" s="19"/>
      <c r="V17" s="19"/>
      <c r="W17" s="23"/>
      <c r="X17" s="19"/>
      <c r="Y17" s="24" t="s">
        <v>52</v>
      </c>
      <c r="Z17" s="25">
        <f t="shared" si="0"/>
        <v>44823</v>
      </c>
      <c r="AA17" s="24"/>
      <c r="AB17" s="19"/>
      <c r="AC17" s="26">
        <f t="shared" si="1"/>
        <v>0</v>
      </c>
      <c r="AD17" s="26">
        <f t="shared" si="2"/>
        <v>0</v>
      </c>
    </row>
    <row r="18" spans="1:31" ht="18.75">
      <c r="A18" s="19">
        <v>1778</v>
      </c>
      <c r="B18" s="20">
        <v>44820.168055555558</v>
      </c>
      <c r="C18" s="19" t="s">
        <v>38</v>
      </c>
      <c r="D18" s="19" t="s">
        <v>116</v>
      </c>
      <c r="E18" s="19" t="s">
        <v>117</v>
      </c>
      <c r="F18" s="19" t="s">
        <v>118</v>
      </c>
      <c r="G18" s="19" t="s">
        <v>119</v>
      </c>
      <c r="H18" s="19"/>
      <c r="I18" s="19" t="s">
        <v>66</v>
      </c>
      <c r="J18" s="19"/>
      <c r="K18" s="19"/>
      <c r="L18" s="21" t="s">
        <v>120</v>
      </c>
      <c r="M18" s="22"/>
      <c r="N18" s="19"/>
      <c r="O18" s="19"/>
      <c r="P18" s="19"/>
      <c r="Q18" s="19"/>
      <c r="R18" s="19">
        <v>0</v>
      </c>
      <c r="S18" s="19">
        <v>0</v>
      </c>
      <c r="T18" s="19" t="s">
        <v>51</v>
      </c>
      <c r="U18" s="19"/>
      <c r="V18" s="19"/>
      <c r="W18" s="23"/>
      <c r="X18" s="19"/>
      <c r="Y18" s="24" t="s">
        <v>52</v>
      </c>
      <c r="Z18" s="25">
        <f t="shared" si="0"/>
        <v>44823</v>
      </c>
      <c r="AA18" s="24"/>
      <c r="AB18" s="19"/>
      <c r="AC18" s="26">
        <f t="shared" si="1"/>
        <v>0</v>
      </c>
      <c r="AD18" s="26">
        <f t="shared" si="2"/>
        <v>0</v>
      </c>
    </row>
    <row r="19" spans="1:31" ht="18.75">
      <c r="A19" s="19">
        <v>1779</v>
      </c>
      <c r="B19" s="20">
        <v>44820.168749999997</v>
      </c>
      <c r="C19" s="19" t="s">
        <v>38</v>
      </c>
      <c r="D19" s="19" t="s">
        <v>121</v>
      </c>
      <c r="E19" s="19" t="s">
        <v>122</v>
      </c>
      <c r="F19" s="19" t="s">
        <v>123</v>
      </c>
      <c r="G19" s="19" t="s">
        <v>124</v>
      </c>
      <c r="H19" s="19"/>
      <c r="I19" s="19" t="s">
        <v>66</v>
      </c>
      <c r="J19" s="19"/>
      <c r="K19" s="19"/>
      <c r="L19" s="21" t="s">
        <v>125</v>
      </c>
      <c r="M19" s="22"/>
      <c r="N19" s="19"/>
      <c r="O19" s="19"/>
      <c r="P19" s="19"/>
      <c r="Q19" s="19"/>
      <c r="R19" s="19">
        <v>1</v>
      </c>
      <c r="S19" s="19">
        <v>1500</v>
      </c>
      <c r="T19" s="19" t="s">
        <v>126</v>
      </c>
      <c r="U19" s="19"/>
      <c r="V19" s="19" t="s">
        <v>68</v>
      </c>
      <c r="W19" s="23">
        <v>44821</v>
      </c>
      <c r="X19" s="19"/>
      <c r="Y19" s="24" t="s">
        <v>61</v>
      </c>
      <c r="Z19" s="25">
        <f t="shared" si="0"/>
        <v>44823</v>
      </c>
      <c r="AA19" s="24" t="s">
        <v>61</v>
      </c>
      <c r="AB19" s="19"/>
      <c r="AC19" s="26">
        <f t="shared" si="1"/>
        <v>1</v>
      </c>
      <c r="AD19" s="26">
        <f t="shared" si="2"/>
        <v>0</v>
      </c>
    </row>
    <row r="20" spans="1:31" ht="18.75">
      <c r="A20" s="30">
        <v>1780</v>
      </c>
      <c r="B20" s="20">
        <v>44820.168749999997</v>
      </c>
      <c r="C20" s="19" t="s">
        <v>38</v>
      </c>
      <c r="D20" s="19" t="s">
        <v>127</v>
      </c>
      <c r="E20" s="19" t="s">
        <v>128</v>
      </c>
      <c r="F20" s="19" t="s">
        <v>129</v>
      </c>
      <c r="G20" s="19" t="s">
        <v>130</v>
      </c>
      <c r="H20" s="19"/>
      <c r="I20" s="19" t="s">
        <v>131</v>
      </c>
      <c r="J20" s="19"/>
      <c r="K20" s="19"/>
      <c r="L20" s="21" t="s">
        <v>132</v>
      </c>
      <c r="M20" s="22"/>
      <c r="N20" s="19"/>
      <c r="O20" s="19"/>
      <c r="P20" s="19"/>
      <c r="Q20" s="19"/>
      <c r="R20" s="19">
        <v>3</v>
      </c>
      <c r="S20" s="19">
        <v>4500</v>
      </c>
      <c r="T20" s="19" t="s">
        <v>89</v>
      </c>
      <c r="U20" s="19" t="s">
        <v>133</v>
      </c>
      <c r="V20" s="19" t="s">
        <v>133</v>
      </c>
      <c r="W20" s="23"/>
      <c r="X20" s="19"/>
      <c r="Y20" s="24" t="s">
        <v>61</v>
      </c>
      <c r="Z20" s="25">
        <f t="shared" si="0"/>
        <v>44823</v>
      </c>
      <c r="AA20" s="24" t="s">
        <v>61</v>
      </c>
      <c r="AB20" s="19"/>
      <c r="AC20" s="26">
        <v>3</v>
      </c>
      <c r="AD20" s="26">
        <v>1</v>
      </c>
    </row>
    <row r="21" spans="1:31" ht="18.75">
      <c r="A21" s="19">
        <v>1781</v>
      </c>
      <c r="B21" s="20">
        <v>44820.168749999997</v>
      </c>
      <c r="C21" s="19" t="s">
        <v>38</v>
      </c>
      <c r="D21" s="19" t="s">
        <v>134</v>
      </c>
      <c r="E21" s="19" t="s">
        <v>135</v>
      </c>
      <c r="F21" s="19" t="s">
        <v>136</v>
      </c>
      <c r="G21" s="19" t="s">
        <v>137</v>
      </c>
      <c r="H21" s="19"/>
      <c r="I21" s="19" t="s">
        <v>138</v>
      </c>
      <c r="J21" s="19"/>
      <c r="K21" s="19"/>
      <c r="L21" s="21" t="s">
        <v>139</v>
      </c>
      <c r="M21" s="22"/>
      <c r="N21" s="19"/>
      <c r="O21" s="19"/>
      <c r="P21" s="19"/>
      <c r="Q21" s="19"/>
      <c r="R21" s="19">
        <v>0</v>
      </c>
      <c r="S21" s="19">
        <v>0</v>
      </c>
      <c r="T21" s="19" t="s">
        <v>51</v>
      </c>
      <c r="U21" s="19"/>
      <c r="V21" s="19"/>
      <c r="W21" s="23"/>
      <c r="X21" s="19"/>
      <c r="Y21" s="24" t="s">
        <v>52</v>
      </c>
      <c r="Z21" s="25">
        <f t="shared" si="0"/>
        <v>44823</v>
      </c>
      <c r="AA21" s="24"/>
      <c r="AB21" s="19"/>
      <c r="AC21" s="26">
        <f t="shared" ref="AC21:AC257" si="3">IF($C21="RGLR",(IF(ISERR(FIND("|",$T21)),"0",MID($T21,FIND("|",$T21)+3,1))*1),"")</f>
        <v>0</v>
      </c>
      <c r="AD21" s="26">
        <f t="shared" ref="AD21:AD257" si="4">IF(C21="RGLR",(IF(ISERR(FIND("||",$T21,4)),"0",MID($T21,FIND("||",$T21,4)+4,1))*1),"")</f>
        <v>0</v>
      </c>
    </row>
    <row r="22" spans="1:31" ht="18.75">
      <c r="A22" s="19">
        <v>1782</v>
      </c>
      <c r="B22" s="20">
        <v>44820.168749999997</v>
      </c>
      <c r="C22" s="19" t="s">
        <v>38</v>
      </c>
      <c r="D22" s="19" t="s">
        <v>140</v>
      </c>
      <c r="E22" s="19" t="s">
        <v>141</v>
      </c>
      <c r="F22" s="19" t="s">
        <v>142</v>
      </c>
      <c r="G22" s="19" t="s">
        <v>143</v>
      </c>
      <c r="H22" s="19"/>
      <c r="I22" s="19" t="s">
        <v>144</v>
      </c>
      <c r="J22" s="19"/>
      <c r="K22" s="19"/>
      <c r="L22" s="21" t="s">
        <v>145</v>
      </c>
      <c r="M22" s="22"/>
      <c r="N22" s="19"/>
      <c r="O22" s="19"/>
      <c r="P22" s="19"/>
      <c r="Q22" s="19"/>
      <c r="R22" s="19">
        <v>2</v>
      </c>
      <c r="S22" s="19">
        <v>3000</v>
      </c>
      <c r="T22" s="19" t="s">
        <v>59</v>
      </c>
      <c r="U22" s="19"/>
      <c r="V22" s="19" t="s">
        <v>69</v>
      </c>
      <c r="W22" s="19" t="s">
        <v>70</v>
      </c>
      <c r="X22" s="19"/>
      <c r="Y22" s="24" t="s">
        <v>61</v>
      </c>
      <c r="Z22" s="25">
        <f t="shared" si="0"/>
        <v>44823</v>
      </c>
      <c r="AA22" s="24" t="s">
        <v>61</v>
      </c>
      <c r="AB22" s="19"/>
      <c r="AC22" s="26">
        <f t="shared" si="3"/>
        <v>2</v>
      </c>
      <c r="AD22" s="26">
        <f t="shared" si="4"/>
        <v>0</v>
      </c>
    </row>
    <row r="23" spans="1:31" ht="18.75">
      <c r="A23" s="19">
        <v>1783</v>
      </c>
      <c r="B23" s="20">
        <v>44820.168749999997</v>
      </c>
      <c r="C23" s="19" t="s">
        <v>38</v>
      </c>
      <c r="D23" s="19" t="s">
        <v>62</v>
      </c>
      <c r="E23" s="19" t="s">
        <v>146</v>
      </c>
      <c r="F23" s="19" t="s">
        <v>147</v>
      </c>
      <c r="G23" s="19" t="s">
        <v>148</v>
      </c>
      <c r="H23" s="19"/>
      <c r="I23" s="19" t="s">
        <v>66</v>
      </c>
      <c r="J23" s="19"/>
      <c r="K23" s="19"/>
      <c r="L23" s="21" t="s">
        <v>149</v>
      </c>
      <c r="M23" s="22"/>
      <c r="N23" s="19"/>
      <c r="O23" s="19"/>
      <c r="P23" s="19"/>
      <c r="Q23" s="19"/>
      <c r="R23" s="19">
        <v>2</v>
      </c>
      <c r="S23" s="19">
        <v>3000</v>
      </c>
      <c r="T23" s="19" t="s">
        <v>59</v>
      </c>
      <c r="U23" s="19" t="s">
        <v>68</v>
      </c>
      <c r="V23" s="19" t="s">
        <v>69</v>
      </c>
      <c r="W23" s="19" t="s">
        <v>70</v>
      </c>
      <c r="X23" s="19"/>
      <c r="Y23" s="24" t="s">
        <v>61</v>
      </c>
      <c r="Z23" s="25">
        <f t="shared" si="0"/>
        <v>44823</v>
      </c>
      <c r="AA23" s="24" t="s">
        <v>61</v>
      </c>
      <c r="AB23" s="19"/>
      <c r="AC23" s="26">
        <f t="shared" si="3"/>
        <v>2</v>
      </c>
      <c r="AD23" s="26">
        <f t="shared" si="4"/>
        <v>0</v>
      </c>
    </row>
    <row r="24" spans="1:31" ht="18.75">
      <c r="A24" s="19">
        <v>1784</v>
      </c>
      <c r="B24" s="20">
        <v>44820.168749999997</v>
      </c>
      <c r="C24" s="19" t="s">
        <v>38</v>
      </c>
      <c r="D24" s="19" t="s">
        <v>150</v>
      </c>
      <c r="E24" s="19" t="s">
        <v>151</v>
      </c>
      <c r="F24" s="19" t="s">
        <v>152</v>
      </c>
      <c r="G24" s="19" t="s">
        <v>153</v>
      </c>
      <c r="H24" s="19"/>
      <c r="I24" s="19" t="s">
        <v>114</v>
      </c>
      <c r="J24" s="19"/>
      <c r="K24" s="19"/>
      <c r="L24" s="21" t="s">
        <v>154</v>
      </c>
      <c r="M24" s="22"/>
      <c r="N24" s="19"/>
      <c r="O24" s="19"/>
      <c r="P24" s="19"/>
      <c r="Q24" s="19"/>
      <c r="R24" s="19">
        <v>4</v>
      </c>
      <c r="S24" s="19">
        <v>5000</v>
      </c>
      <c r="T24" s="19" t="s">
        <v>155</v>
      </c>
      <c r="U24" s="19"/>
      <c r="V24" s="19" t="s">
        <v>102</v>
      </c>
      <c r="W24" s="23">
        <v>44824</v>
      </c>
      <c r="X24" s="19"/>
      <c r="Y24" s="24" t="s">
        <v>61</v>
      </c>
      <c r="Z24" s="25">
        <f t="shared" si="0"/>
        <v>44823</v>
      </c>
      <c r="AA24" s="24" t="s">
        <v>61</v>
      </c>
      <c r="AB24" s="19"/>
      <c r="AC24" s="26">
        <f t="shared" si="3"/>
        <v>2</v>
      </c>
      <c r="AD24" s="26">
        <f t="shared" si="4"/>
        <v>2</v>
      </c>
    </row>
    <row r="25" spans="1:31" ht="18.75">
      <c r="A25" s="19">
        <v>1785</v>
      </c>
      <c r="B25" s="20">
        <v>44820.168749999997</v>
      </c>
      <c r="C25" s="19" t="s">
        <v>38</v>
      </c>
      <c r="D25" s="19" t="s">
        <v>78</v>
      </c>
      <c r="E25" s="19" t="s">
        <v>79</v>
      </c>
      <c r="F25" s="19" t="s">
        <v>156</v>
      </c>
      <c r="G25" s="19" t="s">
        <v>81</v>
      </c>
      <c r="H25" s="19"/>
      <c r="I25" s="19" t="s">
        <v>82</v>
      </c>
      <c r="J25" s="19"/>
      <c r="K25" s="19"/>
      <c r="L25" s="21" t="s">
        <v>83</v>
      </c>
      <c r="M25" s="22"/>
      <c r="N25" s="19"/>
      <c r="O25" s="19"/>
      <c r="P25" s="19"/>
      <c r="Q25" s="19"/>
      <c r="R25" s="19">
        <v>0</v>
      </c>
      <c r="S25" s="19">
        <v>0</v>
      </c>
      <c r="T25" s="19" t="s">
        <v>51</v>
      </c>
      <c r="U25" s="19"/>
      <c r="V25" s="19"/>
      <c r="W25" s="23"/>
      <c r="X25" s="19"/>
      <c r="Y25" s="24" t="s">
        <v>52</v>
      </c>
      <c r="Z25" s="25">
        <f t="shared" si="0"/>
        <v>44823</v>
      </c>
      <c r="AA25" s="24"/>
      <c r="AB25" s="19"/>
      <c r="AC25" s="26">
        <f t="shared" si="3"/>
        <v>0</v>
      </c>
      <c r="AD25" s="26">
        <f t="shared" si="4"/>
        <v>0</v>
      </c>
    </row>
    <row r="26" spans="1:31" ht="18.75">
      <c r="A26" s="19">
        <v>1786</v>
      </c>
      <c r="B26" s="20">
        <v>44820.169444444444</v>
      </c>
      <c r="C26" s="19" t="s">
        <v>38</v>
      </c>
      <c r="D26" s="19" t="s">
        <v>157</v>
      </c>
      <c r="E26" s="19" t="s">
        <v>158</v>
      </c>
      <c r="F26" s="19" t="s">
        <v>159</v>
      </c>
      <c r="G26" s="19" t="s">
        <v>160</v>
      </c>
      <c r="H26" s="19"/>
      <c r="I26" s="19" t="s">
        <v>66</v>
      </c>
      <c r="J26" s="19"/>
      <c r="K26" s="19"/>
      <c r="L26" s="21" t="s">
        <v>161</v>
      </c>
      <c r="M26" s="22"/>
      <c r="N26" s="19"/>
      <c r="O26" s="19"/>
      <c r="P26" s="19"/>
      <c r="Q26" s="19"/>
      <c r="R26" s="19">
        <v>2</v>
      </c>
      <c r="S26" s="19">
        <v>3000</v>
      </c>
      <c r="T26" s="19" t="s">
        <v>59</v>
      </c>
      <c r="U26" s="19" t="s">
        <v>68</v>
      </c>
      <c r="V26" s="19" t="s">
        <v>69</v>
      </c>
      <c r="W26" s="19" t="s">
        <v>70</v>
      </c>
      <c r="X26" s="19"/>
      <c r="Y26" s="24" t="s">
        <v>61</v>
      </c>
      <c r="Z26" s="25">
        <f t="shared" si="0"/>
        <v>44823</v>
      </c>
      <c r="AA26" s="24" t="s">
        <v>61</v>
      </c>
      <c r="AB26" s="19"/>
      <c r="AC26" s="26">
        <f t="shared" si="3"/>
        <v>2</v>
      </c>
      <c r="AD26" s="26">
        <f t="shared" si="4"/>
        <v>0</v>
      </c>
    </row>
    <row r="27" spans="1:31" ht="18.75">
      <c r="A27" s="19">
        <v>1787</v>
      </c>
      <c r="B27" s="20">
        <v>44820.169444444444</v>
      </c>
      <c r="C27" s="19" t="s">
        <v>38</v>
      </c>
      <c r="D27" s="19" t="s">
        <v>162</v>
      </c>
      <c r="E27" s="19" t="s">
        <v>163</v>
      </c>
      <c r="F27" s="19" t="s">
        <v>164</v>
      </c>
      <c r="G27" s="19" t="s">
        <v>165</v>
      </c>
      <c r="H27" s="19"/>
      <c r="I27" s="19" t="s">
        <v>166</v>
      </c>
      <c r="J27" s="19"/>
      <c r="K27" s="19"/>
      <c r="L27" s="21" t="s">
        <v>167</v>
      </c>
      <c r="M27" s="22"/>
      <c r="N27" s="19"/>
      <c r="O27" s="19"/>
      <c r="P27" s="19"/>
      <c r="Q27" s="19"/>
      <c r="R27" s="19">
        <v>0</v>
      </c>
      <c r="S27" s="19">
        <v>0</v>
      </c>
      <c r="T27" s="19" t="s">
        <v>51</v>
      </c>
      <c r="U27" s="19"/>
      <c r="V27" s="19"/>
      <c r="W27" s="23"/>
      <c r="X27" s="19"/>
      <c r="Y27" s="24" t="s">
        <v>52</v>
      </c>
      <c r="Z27" s="25">
        <f t="shared" si="0"/>
        <v>44823</v>
      </c>
      <c r="AA27" s="24"/>
      <c r="AB27" s="19"/>
      <c r="AC27" s="26">
        <f t="shared" si="3"/>
        <v>0</v>
      </c>
      <c r="AD27" s="26">
        <f t="shared" si="4"/>
        <v>0</v>
      </c>
      <c r="AE27" s="29" t="s">
        <v>168</v>
      </c>
    </row>
    <row r="28" spans="1:31" ht="21.75" customHeight="1">
      <c r="A28" s="19">
        <v>1788</v>
      </c>
      <c r="B28" s="20">
        <v>44820.169444444444</v>
      </c>
      <c r="C28" s="19" t="s">
        <v>38</v>
      </c>
      <c r="D28" s="19" t="s">
        <v>169</v>
      </c>
      <c r="E28" s="19" t="s">
        <v>170</v>
      </c>
      <c r="F28" s="19" t="s">
        <v>171</v>
      </c>
      <c r="G28" s="19" t="s">
        <v>172</v>
      </c>
      <c r="H28" s="19"/>
      <c r="I28" s="19" t="s">
        <v>173</v>
      </c>
      <c r="J28" s="19"/>
      <c r="K28" s="19"/>
      <c r="L28" s="21" t="s">
        <v>174</v>
      </c>
      <c r="M28" s="22"/>
      <c r="N28" s="19"/>
      <c r="O28" s="19"/>
      <c r="P28" s="19"/>
      <c r="Q28" s="19"/>
      <c r="R28" s="19">
        <v>2</v>
      </c>
      <c r="S28" s="19">
        <v>3000</v>
      </c>
      <c r="T28" s="19" t="s">
        <v>59</v>
      </c>
      <c r="U28" s="19"/>
      <c r="V28" s="19" t="s">
        <v>102</v>
      </c>
      <c r="W28" s="23">
        <v>44823</v>
      </c>
      <c r="X28" s="19"/>
      <c r="Y28" s="24" t="s">
        <v>61</v>
      </c>
      <c r="Z28" s="25">
        <f t="shared" si="0"/>
        <v>44823</v>
      </c>
      <c r="AA28" s="24" t="s">
        <v>61</v>
      </c>
      <c r="AB28" s="19"/>
      <c r="AC28" s="26">
        <f t="shared" si="3"/>
        <v>2</v>
      </c>
      <c r="AD28" s="26">
        <f t="shared" si="4"/>
        <v>0</v>
      </c>
    </row>
    <row r="29" spans="1:31" ht="18.75">
      <c r="A29" s="19">
        <v>1789</v>
      </c>
      <c r="B29" s="20">
        <v>44820.169444444444</v>
      </c>
      <c r="C29" s="19" t="s">
        <v>38</v>
      </c>
      <c r="D29" s="19" t="s">
        <v>175</v>
      </c>
      <c r="E29" s="19" t="s">
        <v>176</v>
      </c>
      <c r="F29" s="19" t="s">
        <v>177</v>
      </c>
      <c r="G29" s="19" t="s">
        <v>178</v>
      </c>
      <c r="H29" s="19"/>
      <c r="I29" s="19" t="s">
        <v>179</v>
      </c>
      <c r="J29" s="19"/>
      <c r="K29" s="19"/>
      <c r="L29" s="21" t="s">
        <v>180</v>
      </c>
      <c r="M29" s="22"/>
      <c r="N29" s="19"/>
      <c r="O29" s="19"/>
      <c r="P29" s="19"/>
      <c r="Q29" s="19"/>
      <c r="R29" s="19">
        <v>3</v>
      </c>
      <c r="S29" s="19">
        <v>4500</v>
      </c>
      <c r="T29" s="19" t="s">
        <v>89</v>
      </c>
      <c r="U29" s="19"/>
      <c r="V29" s="19" t="s">
        <v>60</v>
      </c>
      <c r="W29" s="23">
        <v>44822</v>
      </c>
      <c r="X29" s="19"/>
      <c r="Y29" s="24" t="s">
        <v>61</v>
      </c>
      <c r="Z29" s="25">
        <f t="shared" si="0"/>
        <v>44823</v>
      </c>
      <c r="AA29" s="24" t="s">
        <v>61</v>
      </c>
      <c r="AB29" s="19"/>
      <c r="AC29" s="26">
        <f t="shared" si="3"/>
        <v>3</v>
      </c>
      <c r="AD29" s="26">
        <f t="shared" si="4"/>
        <v>0</v>
      </c>
    </row>
    <row r="30" spans="1:31" ht="18.75">
      <c r="A30" s="19">
        <v>1790</v>
      </c>
      <c r="B30" s="20">
        <v>44820.169444444444</v>
      </c>
      <c r="C30" s="19" t="s">
        <v>38</v>
      </c>
      <c r="D30" s="19" t="s">
        <v>45</v>
      </c>
      <c r="E30" s="19" t="s">
        <v>46</v>
      </c>
      <c r="F30" s="19" t="s">
        <v>181</v>
      </c>
      <c r="G30" s="19" t="s">
        <v>48</v>
      </c>
      <c r="H30" s="19"/>
      <c r="I30" s="19" t="s">
        <v>49</v>
      </c>
      <c r="J30" s="19"/>
      <c r="K30" s="19"/>
      <c r="L30" s="21" t="s">
        <v>50</v>
      </c>
      <c r="M30" s="22"/>
      <c r="N30" s="19"/>
      <c r="O30" s="19"/>
      <c r="P30" s="19"/>
      <c r="Q30" s="19"/>
      <c r="R30" s="19">
        <v>0</v>
      </c>
      <c r="S30" s="19">
        <v>0</v>
      </c>
      <c r="T30" s="19" t="s">
        <v>51</v>
      </c>
      <c r="U30" s="19"/>
      <c r="V30" s="19"/>
      <c r="W30" s="23"/>
      <c r="X30" s="19"/>
      <c r="Y30" s="24" t="s">
        <v>52</v>
      </c>
      <c r="Z30" s="25">
        <f t="shared" si="0"/>
        <v>44823</v>
      </c>
      <c r="AA30" s="24"/>
      <c r="AB30" s="19"/>
      <c r="AC30" s="26">
        <f t="shared" si="3"/>
        <v>0</v>
      </c>
      <c r="AD30" s="26">
        <f t="shared" si="4"/>
        <v>0</v>
      </c>
    </row>
    <row r="31" spans="1:31" ht="18.75">
      <c r="A31" s="19">
        <v>1791</v>
      </c>
      <c r="B31" s="20">
        <v>44820.169444444444</v>
      </c>
      <c r="C31" s="19" t="s">
        <v>38</v>
      </c>
      <c r="D31" s="19" t="s">
        <v>182</v>
      </c>
      <c r="E31" s="19" t="s">
        <v>183</v>
      </c>
      <c r="F31" s="19" t="s">
        <v>184</v>
      </c>
      <c r="G31" s="19" t="s">
        <v>185</v>
      </c>
      <c r="H31" s="19"/>
      <c r="I31" s="19" t="s">
        <v>49</v>
      </c>
      <c r="J31" s="19"/>
      <c r="K31" s="19"/>
      <c r="L31" s="21" t="s">
        <v>186</v>
      </c>
      <c r="M31" s="22"/>
      <c r="N31" s="19"/>
      <c r="O31" s="19"/>
      <c r="P31" s="19"/>
      <c r="Q31" s="19"/>
      <c r="R31" s="19">
        <v>4</v>
      </c>
      <c r="S31" s="19">
        <v>6000</v>
      </c>
      <c r="T31" s="19" t="s">
        <v>187</v>
      </c>
      <c r="U31" s="19" t="s">
        <v>188</v>
      </c>
      <c r="V31" s="19" t="s">
        <v>188</v>
      </c>
      <c r="W31" s="23">
        <v>44825</v>
      </c>
      <c r="X31" s="19"/>
      <c r="Y31" s="24" t="s">
        <v>61</v>
      </c>
      <c r="Z31" s="25">
        <f t="shared" si="0"/>
        <v>44823</v>
      </c>
      <c r="AA31" s="24" t="s">
        <v>61</v>
      </c>
      <c r="AB31" s="19"/>
      <c r="AC31" s="26">
        <f t="shared" si="3"/>
        <v>4</v>
      </c>
      <c r="AD31" s="26">
        <f t="shared" si="4"/>
        <v>0</v>
      </c>
    </row>
    <row r="32" spans="1:31" ht="18.75">
      <c r="A32" s="19">
        <v>1792</v>
      </c>
      <c r="B32" s="20">
        <v>44820.169444444444</v>
      </c>
      <c r="C32" s="19" t="s">
        <v>38</v>
      </c>
      <c r="D32" s="19" t="s">
        <v>189</v>
      </c>
      <c r="E32" s="19" t="s">
        <v>190</v>
      </c>
      <c r="F32" s="19" t="s">
        <v>191</v>
      </c>
      <c r="G32" s="19" t="s">
        <v>192</v>
      </c>
      <c r="H32" s="19"/>
      <c r="I32" s="19" t="s">
        <v>82</v>
      </c>
      <c r="J32" s="19"/>
      <c r="K32" s="19"/>
      <c r="L32" s="21" t="s">
        <v>193</v>
      </c>
      <c r="M32" s="22"/>
      <c r="N32" s="19"/>
      <c r="O32" s="19"/>
      <c r="P32" s="19"/>
      <c r="Q32" s="19"/>
      <c r="R32" s="19">
        <v>0</v>
      </c>
      <c r="S32" s="19">
        <v>0</v>
      </c>
      <c r="T32" s="19" t="s">
        <v>51</v>
      </c>
      <c r="U32" s="19"/>
      <c r="V32" s="19"/>
      <c r="W32" s="23"/>
      <c r="X32" s="19"/>
      <c r="Y32" s="24" t="s">
        <v>52</v>
      </c>
      <c r="Z32" s="25">
        <f t="shared" si="0"/>
        <v>44823</v>
      </c>
      <c r="AA32" s="24"/>
      <c r="AB32" s="19"/>
      <c r="AC32" s="26">
        <f t="shared" si="3"/>
        <v>0</v>
      </c>
      <c r="AD32" s="26">
        <f t="shared" si="4"/>
        <v>0</v>
      </c>
    </row>
    <row r="33" spans="1:31" ht="18.75">
      <c r="A33" s="19">
        <v>1793</v>
      </c>
      <c r="B33" s="20">
        <v>44820.170138888891</v>
      </c>
      <c r="C33" s="19" t="s">
        <v>38</v>
      </c>
      <c r="D33" s="19" t="s">
        <v>194</v>
      </c>
      <c r="E33" s="19" t="s">
        <v>195</v>
      </c>
      <c r="F33" s="19" t="s">
        <v>196</v>
      </c>
      <c r="G33" s="19" t="s">
        <v>197</v>
      </c>
      <c r="H33" s="19"/>
      <c r="I33" s="19" t="s">
        <v>49</v>
      </c>
      <c r="J33" s="19"/>
      <c r="K33" s="19"/>
      <c r="L33" s="21" t="s">
        <v>198</v>
      </c>
      <c r="M33" s="22"/>
      <c r="N33" s="19"/>
      <c r="O33" s="19"/>
      <c r="P33" s="19"/>
      <c r="Q33" s="19"/>
      <c r="R33" s="19">
        <v>2</v>
      </c>
      <c r="S33" s="19">
        <v>3000</v>
      </c>
      <c r="T33" s="19" t="s">
        <v>59</v>
      </c>
      <c r="U33" s="19"/>
      <c r="V33" s="19" t="s">
        <v>133</v>
      </c>
      <c r="W33" s="23">
        <v>44822</v>
      </c>
      <c r="X33" s="19"/>
      <c r="Y33" s="24" t="s">
        <v>61</v>
      </c>
      <c r="Z33" s="25">
        <f t="shared" si="0"/>
        <v>44823</v>
      </c>
      <c r="AA33" s="24" t="s">
        <v>61</v>
      </c>
      <c r="AB33" s="19"/>
      <c r="AC33" s="26">
        <f t="shared" si="3"/>
        <v>2</v>
      </c>
      <c r="AD33" s="26">
        <f t="shared" si="4"/>
        <v>0</v>
      </c>
    </row>
    <row r="34" spans="1:31" ht="18.75">
      <c r="A34" s="19">
        <v>1794</v>
      </c>
      <c r="B34" s="20">
        <v>44820.170138888891</v>
      </c>
      <c r="C34" s="19" t="s">
        <v>38</v>
      </c>
      <c r="D34" s="19" t="s">
        <v>199</v>
      </c>
      <c r="E34" s="19" t="s">
        <v>200</v>
      </c>
      <c r="F34" s="19" t="s">
        <v>201</v>
      </c>
      <c r="G34" s="19" t="s">
        <v>202</v>
      </c>
      <c r="H34" s="19"/>
      <c r="I34" s="19" t="s">
        <v>66</v>
      </c>
      <c r="J34" s="19"/>
      <c r="K34" s="19"/>
      <c r="L34" s="21" t="s">
        <v>203</v>
      </c>
      <c r="M34" s="22"/>
      <c r="N34" s="19"/>
      <c r="O34" s="19"/>
      <c r="P34" s="19"/>
      <c r="Q34" s="19"/>
      <c r="R34" s="19">
        <v>0</v>
      </c>
      <c r="S34" s="19">
        <v>0</v>
      </c>
      <c r="T34" s="19" t="s">
        <v>51</v>
      </c>
      <c r="U34" s="19"/>
      <c r="V34" s="19"/>
      <c r="W34" s="23"/>
      <c r="X34" s="19"/>
      <c r="Y34" s="24" t="s">
        <v>52</v>
      </c>
      <c r="Z34" s="25">
        <f t="shared" si="0"/>
        <v>44823</v>
      </c>
      <c r="AA34" s="24"/>
      <c r="AB34" s="19"/>
      <c r="AC34" s="26">
        <f t="shared" si="3"/>
        <v>0</v>
      </c>
      <c r="AD34" s="26">
        <f t="shared" si="4"/>
        <v>0</v>
      </c>
    </row>
    <row r="35" spans="1:31" ht="18.75">
      <c r="A35" s="19">
        <v>1795</v>
      </c>
      <c r="B35" s="20">
        <v>44820.170138888891</v>
      </c>
      <c r="C35" s="19" t="s">
        <v>38</v>
      </c>
      <c r="D35" s="19" t="s">
        <v>204</v>
      </c>
      <c r="E35" s="19" t="s">
        <v>205</v>
      </c>
      <c r="F35" s="19" t="s">
        <v>206</v>
      </c>
      <c r="G35" s="19" t="s">
        <v>207</v>
      </c>
      <c r="H35" s="19"/>
      <c r="I35" s="19" t="s">
        <v>208</v>
      </c>
      <c r="J35" s="19"/>
      <c r="K35" s="19"/>
      <c r="L35" s="21" t="s">
        <v>209</v>
      </c>
      <c r="M35" s="22"/>
      <c r="N35" s="19"/>
      <c r="O35" s="19"/>
      <c r="P35" s="19"/>
      <c r="Q35" s="19"/>
      <c r="R35" s="19">
        <v>4</v>
      </c>
      <c r="S35" s="19">
        <v>6000</v>
      </c>
      <c r="T35" s="19" t="s">
        <v>187</v>
      </c>
      <c r="U35" s="19" t="s">
        <v>210</v>
      </c>
      <c r="V35" s="19" t="s">
        <v>210</v>
      </c>
      <c r="W35" s="23">
        <v>44822</v>
      </c>
      <c r="X35" s="19"/>
      <c r="Y35" s="24" t="s">
        <v>61</v>
      </c>
      <c r="Z35" s="25">
        <f t="shared" si="0"/>
        <v>44823</v>
      </c>
      <c r="AA35" s="24" t="s">
        <v>61</v>
      </c>
      <c r="AB35" s="19"/>
      <c r="AC35" s="26">
        <f t="shared" si="3"/>
        <v>4</v>
      </c>
      <c r="AD35" s="26">
        <f t="shared" si="4"/>
        <v>0</v>
      </c>
    </row>
    <row r="36" spans="1:31" ht="18.75">
      <c r="A36" s="19">
        <v>1796</v>
      </c>
      <c r="B36" s="20">
        <v>44820.170138888891</v>
      </c>
      <c r="C36" s="19" t="s">
        <v>38</v>
      </c>
      <c r="D36" s="19" t="s">
        <v>211</v>
      </c>
      <c r="E36" s="19" t="s">
        <v>212</v>
      </c>
      <c r="F36" s="19" t="s">
        <v>213</v>
      </c>
      <c r="G36" s="19" t="s">
        <v>214</v>
      </c>
      <c r="H36" s="19"/>
      <c r="I36" s="19" t="s">
        <v>49</v>
      </c>
      <c r="J36" s="19"/>
      <c r="K36" s="19"/>
      <c r="L36" s="21" t="s">
        <v>215</v>
      </c>
      <c r="M36" s="22"/>
      <c r="N36" s="19"/>
      <c r="O36" s="19"/>
      <c r="P36" s="19"/>
      <c r="Q36" s="19"/>
      <c r="R36" s="19">
        <v>4</v>
      </c>
      <c r="S36" s="19">
        <v>6000</v>
      </c>
      <c r="T36" s="19" t="s">
        <v>187</v>
      </c>
      <c r="U36" s="19"/>
      <c r="V36" s="19" t="s">
        <v>133</v>
      </c>
      <c r="W36" s="23">
        <v>44823</v>
      </c>
      <c r="X36" s="19"/>
      <c r="Y36" s="24" t="s">
        <v>61</v>
      </c>
      <c r="Z36" s="25">
        <f t="shared" si="0"/>
        <v>44823</v>
      </c>
      <c r="AA36" s="24" t="s">
        <v>61</v>
      </c>
      <c r="AB36" s="19"/>
      <c r="AC36" s="26">
        <f t="shared" si="3"/>
        <v>4</v>
      </c>
      <c r="AD36" s="26">
        <f t="shared" si="4"/>
        <v>0</v>
      </c>
    </row>
    <row r="37" spans="1:31" ht="18.75">
      <c r="A37" s="19">
        <v>1797</v>
      </c>
      <c r="B37" s="20">
        <v>44820.170138888891</v>
      </c>
      <c r="C37" s="19" t="s">
        <v>38</v>
      </c>
      <c r="D37" s="19" t="s">
        <v>216</v>
      </c>
      <c r="E37" s="19" t="s">
        <v>217</v>
      </c>
      <c r="F37" s="19" t="s">
        <v>218</v>
      </c>
      <c r="G37" s="19" t="s">
        <v>219</v>
      </c>
      <c r="H37" s="19"/>
      <c r="I37" s="19" t="s">
        <v>220</v>
      </c>
      <c r="J37" s="19"/>
      <c r="K37" s="19"/>
      <c r="L37" s="21" t="s">
        <v>221</v>
      </c>
      <c r="M37" s="22"/>
      <c r="N37" s="19"/>
      <c r="O37" s="19"/>
      <c r="P37" s="19"/>
      <c r="Q37" s="19"/>
      <c r="R37" s="19">
        <v>0</v>
      </c>
      <c r="S37" s="19">
        <v>0</v>
      </c>
      <c r="T37" s="19" t="s">
        <v>51</v>
      </c>
      <c r="U37" s="19"/>
      <c r="V37" s="19"/>
      <c r="W37" s="19"/>
      <c r="X37" s="19"/>
      <c r="Y37" s="24" t="s">
        <v>52</v>
      </c>
      <c r="Z37" s="25">
        <f t="shared" si="0"/>
        <v>44823</v>
      </c>
      <c r="AA37" s="31"/>
      <c r="AB37" s="19"/>
      <c r="AC37" s="26">
        <f t="shared" si="3"/>
        <v>0</v>
      </c>
      <c r="AD37" s="26">
        <f t="shared" si="4"/>
        <v>0</v>
      </c>
      <c r="AE37" s="29" t="s">
        <v>222</v>
      </c>
    </row>
    <row r="38" spans="1:31" ht="18.75">
      <c r="A38" s="19">
        <v>1798</v>
      </c>
      <c r="B38" s="20">
        <v>44820.17083333333</v>
      </c>
      <c r="C38" s="19" t="s">
        <v>38</v>
      </c>
      <c r="D38" s="19" t="s">
        <v>151</v>
      </c>
      <c r="E38" s="19" t="s">
        <v>102</v>
      </c>
      <c r="F38" s="32" t="s">
        <v>223</v>
      </c>
      <c r="G38" s="19" t="s">
        <v>224</v>
      </c>
      <c r="H38" s="19"/>
      <c r="I38" s="19" t="s">
        <v>82</v>
      </c>
      <c r="J38" s="19"/>
      <c r="K38" s="19"/>
      <c r="L38" s="21" t="s">
        <v>225</v>
      </c>
      <c r="M38" s="22"/>
      <c r="N38" s="19"/>
      <c r="O38" s="19"/>
      <c r="P38" s="19"/>
      <c r="Q38" s="19"/>
      <c r="R38" s="19">
        <v>0</v>
      </c>
      <c r="S38" s="19">
        <v>0</v>
      </c>
      <c r="T38" s="19" t="s">
        <v>51</v>
      </c>
      <c r="U38" s="33"/>
      <c r="V38" s="33"/>
      <c r="W38" s="34"/>
      <c r="X38" s="33"/>
      <c r="Y38" s="24" t="s">
        <v>52</v>
      </c>
      <c r="Z38" s="25">
        <f t="shared" si="0"/>
        <v>44823</v>
      </c>
      <c r="AA38" s="35"/>
      <c r="AB38" s="33"/>
      <c r="AC38" s="26">
        <f t="shared" si="3"/>
        <v>0</v>
      </c>
      <c r="AD38" s="26">
        <f t="shared" si="4"/>
        <v>0</v>
      </c>
    </row>
    <row r="39" spans="1:31" ht="18.75">
      <c r="A39" s="19">
        <v>1799</v>
      </c>
      <c r="B39" s="20">
        <v>44820.17083333333</v>
      </c>
      <c r="C39" s="19" t="s">
        <v>38</v>
      </c>
      <c r="D39" s="19" t="s">
        <v>226</v>
      </c>
      <c r="E39" s="19" t="s">
        <v>227</v>
      </c>
      <c r="F39" s="19" t="s">
        <v>228</v>
      </c>
      <c r="G39" s="19" t="s">
        <v>229</v>
      </c>
      <c r="H39" s="19"/>
      <c r="I39" s="19" t="s">
        <v>49</v>
      </c>
      <c r="J39" s="19"/>
      <c r="K39" s="19"/>
      <c r="L39" s="28" t="s">
        <v>230</v>
      </c>
      <c r="M39" s="22"/>
      <c r="N39" s="19"/>
      <c r="O39" s="19"/>
      <c r="P39" s="19"/>
      <c r="Q39" s="19"/>
      <c r="R39" s="19">
        <v>1</v>
      </c>
      <c r="S39" s="19">
        <v>1500</v>
      </c>
      <c r="T39" s="19" t="s">
        <v>126</v>
      </c>
      <c r="U39" s="19"/>
      <c r="V39" s="19" t="s">
        <v>69</v>
      </c>
      <c r="W39" s="19" t="s">
        <v>70</v>
      </c>
      <c r="X39" s="19"/>
      <c r="Y39" s="24" t="s">
        <v>61</v>
      </c>
      <c r="Z39" s="25">
        <f t="shared" si="0"/>
        <v>44823</v>
      </c>
      <c r="AA39" s="24" t="s">
        <v>61</v>
      </c>
      <c r="AB39" s="19"/>
      <c r="AC39" s="26">
        <f t="shared" si="3"/>
        <v>1</v>
      </c>
      <c r="AD39" s="26">
        <f t="shared" si="4"/>
        <v>0</v>
      </c>
    </row>
    <row r="40" spans="1:31" ht="18.75">
      <c r="A40" s="19">
        <v>1800</v>
      </c>
      <c r="B40" s="20">
        <v>44820.17083333333</v>
      </c>
      <c r="C40" s="19" t="s">
        <v>38</v>
      </c>
      <c r="D40" s="19" t="s">
        <v>231</v>
      </c>
      <c r="E40" s="19" t="s">
        <v>232</v>
      </c>
      <c r="F40" s="19" t="s">
        <v>233</v>
      </c>
      <c r="G40" s="19" t="s">
        <v>234</v>
      </c>
      <c r="H40" s="19"/>
      <c r="I40" s="19" t="s">
        <v>49</v>
      </c>
      <c r="J40" s="19"/>
      <c r="K40" s="19"/>
      <c r="L40" s="21" t="s">
        <v>235</v>
      </c>
      <c r="M40" s="22"/>
      <c r="N40" s="19"/>
      <c r="O40" s="19"/>
      <c r="P40" s="19"/>
      <c r="Q40" s="19"/>
      <c r="R40" s="19">
        <v>4</v>
      </c>
      <c r="S40" s="19">
        <v>5500</v>
      </c>
      <c r="T40" s="19" t="s">
        <v>236</v>
      </c>
      <c r="U40" s="19" t="s">
        <v>210</v>
      </c>
      <c r="V40" s="19" t="s">
        <v>210</v>
      </c>
      <c r="W40" s="23">
        <v>44822</v>
      </c>
      <c r="X40" s="19"/>
      <c r="Y40" s="24" t="s">
        <v>61</v>
      </c>
      <c r="Z40" s="25">
        <f t="shared" si="0"/>
        <v>44823</v>
      </c>
      <c r="AA40" s="24" t="s">
        <v>61</v>
      </c>
      <c r="AB40" s="19"/>
      <c r="AC40" s="26">
        <f t="shared" si="3"/>
        <v>3</v>
      </c>
      <c r="AD40" s="26">
        <f t="shared" si="4"/>
        <v>1</v>
      </c>
    </row>
    <row r="41" spans="1:31" ht="18.75">
      <c r="A41" s="19">
        <v>1801</v>
      </c>
      <c r="B41" s="20">
        <v>44820.17083333333</v>
      </c>
      <c r="C41" s="19" t="s">
        <v>38</v>
      </c>
      <c r="D41" s="19" t="s">
        <v>237</v>
      </c>
      <c r="E41" s="19" t="s">
        <v>238</v>
      </c>
      <c r="F41" s="19" t="s">
        <v>239</v>
      </c>
      <c r="G41" s="19" t="s">
        <v>240</v>
      </c>
      <c r="H41" s="19"/>
      <c r="I41" s="19" t="s">
        <v>241</v>
      </c>
      <c r="J41" s="19"/>
      <c r="K41" s="19"/>
      <c r="L41" s="21" t="s">
        <v>242</v>
      </c>
      <c r="M41" s="22"/>
      <c r="N41" s="19"/>
      <c r="O41" s="19"/>
      <c r="P41" s="19"/>
      <c r="Q41" s="19"/>
      <c r="R41" s="19">
        <v>2</v>
      </c>
      <c r="S41" s="19">
        <v>3000</v>
      </c>
      <c r="T41" s="19" t="s">
        <v>59</v>
      </c>
      <c r="U41" s="19"/>
      <c r="V41" s="19" t="s">
        <v>102</v>
      </c>
      <c r="W41" s="23">
        <v>44824</v>
      </c>
      <c r="X41" s="19"/>
      <c r="Y41" s="24" t="s">
        <v>61</v>
      </c>
      <c r="Z41" s="25">
        <f t="shared" si="0"/>
        <v>44823</v>
      </c>
      <c r="AA41" s="24" t="s">
        <v>61</v>
      </c>
      <c r="AB41" s="19"/>
      <c r="AC41" s="26">
        <f t="shared" si="3"/>
        <v>2</v>
      </c>
      <c r="AD41" s="26">
        <f t="shared" si="4"/>
        <v>0</v>
      </c>
    </row>
    <row r="42" spans="1:31" ht="18.75">
      <c r="A42" s="19">
        <v>1802</v>
      </c>
      <c r="B42" s="20">
        <v>44820.171527777777</v>
      </c>
      <c r="C42" s="19" t="s">
        <v>38</v>
      </c>
      <c r="D42" s="19" t="s">
        <v>243</v>
      </c>
      <c r="E42" s="19" t="s">
        <v>244</v>
      </c>
      <c r="F42" s="19" t="s">
        <v>245</v>
      </c>
      <c r="G42" s="19" t="s">
        <v>246</v>
      </c>
      <c r="H42" s="19"/>
      <c r="I42" s="19" t="s">
        <v>66</v>
      </c>
      <c r="J42" s="19"/>
      <c r="K42" s="19"/>
      <c r="L42" s="21" t="s">
        <v>247</v>
      </c>
      <c r="M42" s="22"/>
      <c r="N42" s="19"/>
      <c r="O42" s="19"/>
      <c r="P42" s="19"/>
      <c r="Q42" s="19"/>
      <c r="R42" s="19">
        <v>3</v>
      </c>
      <c r="S42" s="19">
        <v>4000</v>
      </c>
      <c r="T42" s="19" t="s">
        <v>248</v>
      </c>
      <c r="U42" s="19" t="s">
        <v>249</v>
      </c>
      <c r="V42" s="19" t="s">
        <v>249</v>
      </c>
      <c r="W42" s="23">
        <v>44831</v>
      </c>
      <c r="X42" s="19"/>
      <c r="Y42" s="24" t="s">
        <v>61</v>
      </c>
      <c r="Z42" s="25">
        <f t="shared" si="0"/>
        <v>44823</v>
      </c>
      <c r="AA42" s="24" t="s">
        <v>61</v>
      </c>
      <c r="AB42" s="19"/>
      <c r="AC42" s="26">
        <f t="shared" si="3"/>
        <v>2</v>
      </c>
      <c r="AD42" s="26">
        <f t="shared" si="4"/>
        <v>1</v>
      </c>
    </row>
    <row r="43" spans="1:31" ht="18.75">
      <c r="A43" s="19">
        <v>1803</v>
      </c>
      <c r="B43" s="20">
        <v>44820.171527777777</v>
      </c>
      <c r="C43" s="19" t="s">
        <v>38</v>
      </c>
      <c r="D43" s="19" t="s">
        <v>250</v>
      </c>
      <c r="E43" s="19" t="s">
        <v>251</v>
      </c>
      <c r="F43" s="19" t="s">
        <v>252</v>
      </c>
      <c r="G43" s="19" t="s">
        <v>253</v>
      </c>
      <c r="H43" s="19"/>
      <c r="I43" s="19" t="s">
        <v>254</v>
      </c>
      <c r="J43" s="19"/>
      <c r="K43" s="19"/>
      <c r="L43" s="21" t="s">
        <v>255</v>
      </c>
      <c r="M43" s="22"/>
      <c r="N43" s="19"/>
      <c r="O43" s="19"/>
      <c r="P43" s="19"/>
      <c r="Q43" s="19"/>
      <c r="R43" s="19">
        <v>1</v>
      </c>
      <c r="S43" s="19">
        <v>1500</v>
      </c>
      <c r="T43" s="19" t="s">
        <v>126</v>
      </c>
      <c r="U43" s="19"/>
      <c r="V43" s="19" t="s">
        <v>256</v>
      </c>
      <c r="W43" s="25">
        <v>44821</v>
      </c>
      <c r="X43" s="19"/>
      <c r="Y43" s="24" t="s">
        <v>61</v>
      </c>
      <c r="Z43" s="25">
        <f t="shared" si="0"/>
        <v>44823</v>
      </c>
      <c r="AA43" s="24" t="s">
        <v>61</v>
      </c>
      <c r="AB43" s="19"/>
      <c r="AC43" s="26">
        <f t="shared" si="3"/>
        <v>1</v>
      </c>
      <c r="AD43" s="26">
        <f t="shared" si="4"/>
        <v>0</v>
      </c>
    </row>
    <row r="44" spans="1:31" ht="18.75">
      <c r="A44" s="19">
        <v>1804</v>
      </c>
      <c r="B44" s="20">
        <v>44820.171527777777</v>
      </c>
      <c r="C44" s="19" t="s">
        <v>38</v>
      </c>
      <c r="D44" s="19" t="s">
        <v>257</v>
      </c>
      <c r="E44" s="19" t="s">
        <v>258</v>
      </c>
      <c r="F44" s="19" t="s">
        <v>259</v>
      </c>
      <c r="G44" s="19" t="s">
        <v>74</v>
      </c>
      <c r="H44" s="19"/>
      <c r="I44" s="19" t="s">
        <v>75</v>
      </c>
      <c r="J44" s="19"/>
      <c r="K44" s="19"/>
      <c r="L44" s="21" t="s">
        <v>76</v>
      </c>
      <c r="M44" s="22"/>
      <c r="N44" s="19"/>
      <c r="O44" s="19"/>
      <c r="P44" s="19"/>
      <c r="Q44" s="19"/>
      <c r="R44" s="19">
        <v>0</v>
      </c>
      <c r="S44" s="19">
        <v>0</v>
      </c>
      <c r="T44" s="19" t="s">
        <v>51</v>
      </c>
      <c r="U44" s="19"/>
      <c r="V44" s="19"/>
      <c r="W44" s="19"/>
      <c r="X44" s="19"/>
      <c r="Y44" s="24" t="s">
        <v>52</v>
      </c>
      <c r="Z44" s="25">
        <f t="shared" si="0"/>
        <v>44823</v>
      </c>
      <c r="AA44" s="31"/>
      <c r="AB44" s="19"/>
      <c r="AC44" s="26">
        <f t="shared" si="3"/>
        <v>0</v>
      </c>
      <c r="AD44" s="26">
        <f t="shared" si="4"/>
        <v>0</v>
      </c>
    </row>
    <row r="45" spans="1:31" ht="21" customHeight="1">
      <c r="A45" s="19">
        <v>1805</v>
      </c>
      <c r="B45" s="20">
        <v>44820.171527777777</v>
      </c>
      <c r="C45" s="19" t="s">
        <v>38</v>
      </c>
      <c r="D45" s="19" t="s">
        <v>189</v>
      </c>
      <c r="E45" s="19" t="s">
        <v>190</v>
      </c>
      <c r="F45" s="19" t="s">
        <v>260</v>
      </c>
      <c r="G45" s="19" t="s">
        <v>261</v>
      </c>
      <c r="H45" s="19"/>
      <c r="I45" s="19" t="s">
        <v>82</v>
      </c>
      <c r="J45" s="19"/>
      <c r="K45" s="19"/>
      <c r="L45" s="21" t="s">
        <v>193</v>
      </c>
      <c r="M45" s="22"/>
      <c r="N45" s="19"/>
      <c r="O45" s="19"/>
      <c r="P45" s="19"/>
      <c r="Q45" s="19"/>
      <c r="R45" s="19">
        <v>3</v>
      </c>
      <c r="S45" s="19">
        <v>4000</v>
      </c>
      <c r="T45" s="19" t="s">
        <v>248</v>
      </c>
      <c r="U45" s="19"/>
      <c r="V45" s="19" t="s">
        <v>102</v>
      </c>
      <c r="W45" s="23">
        <v>44824</v>
      </c>
      <c r="X45" s="19"/>
      <c r="Y45" s="24" t="s">
        <v>61</v>
      </c>
      <c r="Z45" s="25">
        <f t="shared" si="0"/>
        <v>44823</v>
      </c>
      <c r="AA45" s="24" t="s">
        <v>61</v>
      </c>
      <c r="AB45" s="19"/>
      <c r="AC45" s="26">
        <f t="shared" si="3"/>
        <v>2</v>
      </c>
      <c r="AD45" s="26">
        <f t="shared" si="4"/>
        <v>1</v>
      </c>
      <c r="AE45" s="29" t="s">
        <v>262</v>
      </c>
    </row>
    <row r="46" spans="1:31" ht="28.5" customHeight="1">
      <c r="A46" s="19">
        <v>1806</v>
      </c>
      <c r="B46" s="20">
        <v>44820.171527777777</v>
      </c>
      <c r="C46" s="19" t="s">
        <v>38</v>
      </c>
      <c r="D46" s="19" t="s">
        <v>263</v>
      </c>
      <c r="E46" s="19" t="s">
        <v>264</v>
      </c>
      <c r="F46" s="19" t="s">
        <v>265</v>
      </c>
      <c r="G46" s="19" t="s">
        <v>266</v>
      </c>
      <c r="H46" s="36"/>
      <c r="I46" s="19" t="s">
        <v>66</v>
      </c>
      <c r="J46" s="36"/>
      <c r="K46" s="19"/>
      <c r="L46" s="21" t="s">
        <v>267</v>
      </c>
      <c r="M46" s="22"/>
      <c r="N46" s="19"/>
      <c r="O46" s="19"/>
      <c r="P46" s="19"/>
      <c r="Q46" s="19"/>
      <c r="R46" s="19">
        <v>1</v>
      </c>
      <c r="S46" s="19">
        <v>1500</v>
      </c>
      <c r="T46" s="19" t="s">
        <v>126</v>
      </c>
      <c r="U46" s="19" t="s">
        <v>210</v>
      </c>
      <c r="V46" s="19" t="s">
        <v>210</v>
      </c>
      <c r="W46" s="37">
        <v>44824</v>
      </c>
      <c r="X46" s="19"/>
      <c r="Y46" s="24" t="s">
        <v>61</v>
      </c>
      <c r="Z46" s="25">
        <f t="shared" si="0"/>
        <v>44823</v>
      </c>
      <c r="AA46" s="24" t="s">
        <v>61</v>
      </c>
      <c r="AB46" s="19"/>
      <c r="AC46" s="26">
        <f t="shared" si="3"/>
        <v>1</v>
      </c>
      <c r="AD46" s="26">
        <f t="shared" si="4"/>
        <v>0</v>
      </c>
    </row>
    <row r="47" spans="1:31" ht="18.75">
      <c r="A47" s="19">
        <v>1807</v>
      </c>
      <c r="B47" s="20">
        <v>44820.171527777777</v>
      </c>
      <c r="C47" s="19" t="s">
        <v>38</v>
      </c>
      <c r="D47" s="19" t="s">
        <v>268</v>
      </c>
      <c r="E47" s="19" t="s">
        <v>269</v>
      </c>
      <c r="F47" s="19" t="s">
        <v>270</v>
      </c>
      <c r="G47" s="19" t="s">
        <v>271</v>
      </c>
      <c r="H47" s="36"/>
      <c r="I47" s="19" t="s">
        <v>66</v>
      </c>
      <c r="J47" s="36"/>
      <c r="K47" s="19"/>
      <c r="L47" s="21" t="s">
        <v>272</v>
      </c>
      <c r="M47" s="22"/>
      <c r="N47" s="19"/>
      <c r="O47" s="19"/>
      <c r="P47" s="19"/>
      <c r="Q47" s="19"/>
      <c r="R47" s="19">
        <v>4</v>
      </c>
      <c r="S47" s="19">
        <v>5500</v>
      </c>
      <c r="T47" s="19" t="s">
        <v>236</v>
      </c>
      <c r="U47" s="19" t="s">
        <v>68</v>
      </c>
      <c r="V47" s="19" t="s">
        <v>69</v>
      </c>
      <c r="W47" s="19" t="s">
        <v>70</v>
      </c>
      <c r="X47" s="19"/>
      <c r="Y47" s="24" t="s">
        <v>61</v>
      </c>
      <c r="Z47" s="25">
        <f t="shared" si="0"/>
        <v>44823</v>
      </c>
      <c r="AA47" s="24" t="s">
        <v>61</v>
      </c>
      <c r="AB47" s="19"/>
      <c r="AC47" s="26">
        <f t="shared" si="3"/>
        <v>3</v>
      </c>
      <c r="AD47" s="26">
        <f t="shared" si="4"/>
        <v>1</v>
      </c>
    </row>
    <row r="48" spans="1:31" ht="18.75">
      <c r="A48" s="19">
        <v>1808</v>
      </c>
      <c r="B48" s="20">
        <v>44820.172222222223</v>
      </c>
      <c r="C48" s="19" t="s">
        <v>38</v>
      </c>
      <c r="D48" s="19" t="s">
        <v>78</v>
      </c>
      <c r="E48" s="19" t="s">
        <v>79</v>
      </c>
      <c r="F48" s="19" t="s">
        <v>273</v>
      </c>
      <c r="G48" s="19" t="s">
        <v>81</v>
      </c>
      <c r="H48" s="36"/>
      <c r="I48" s="19" t="s">
        <v>82</v>
      </c>
      <c r="J48" s="19"/>
      <c r="K48" s="19"/>
      <c r="L48" s="21" t="s">
        <v>83</v>
      </c>
      <c r="M48" s="22"/>
      <c r="N48" s="19"/>
      <c r="O48" s="19"/>
      <c r="P48" s="19"/>
      <c r="Q48" s="19"/>
      <c r="R48" s="19">
        <v>4</v>
      </c>
      <c r="S48" s="19">
        <v>5500</v>
      </c>
      <c r="T48" s="19" t="s">
        <v>236</v>
      </c>
      <c r="U48" s="19" t="s">
        <v>102</v>
      </c>
      <c r="V48" s="19" t="s">
        <v>102</v>
      </c>
      <c r="W48" s="23">
        <v>44830</v>
      </c>
      <c r="X48" s="19"/>
      <c r="Y48" s="24" t="s">
        <v>61</v>
      </c>
      <c r="Z48" s="25">
        <f t="shared" si="0"/>
        <v>44823</v>
      </c>
      <c r="AA48" s="24" t="s">
        <v>61</v>
      </c>
      <c r="AB48" s="19"/>
      <c r="AC48" s="26">
        <f t="shared" si="3"/>
        <v>3</v>
      </c>
      <c r="AD48" s="26">
        <f t="shared" si="4"/>
        <v>1</v>
      </c>
    </row>
    <row r="49" spans="1:31" ht="18.75">
      <c r="A49" s="19">
        <v>1809</v>
      </c>
      <c r="B49" s="20">
        <v>44820.172222222223</v>
      </c>
      <c r="C49" s="19" t="s">
        <v>38</v>
      </c>
      <c r="D49" s="19" t="s">
        <v>274</v>
      </c>
      <c r="E49" s="19" t="s">
        <v>275</v>
      </c>
      <c r="F49" s="19" t="s">
        <v>276</v>
      </c>
      <c r="G49" s="19" t="s">
        <v>277</v>
      </c>
      <c r="H49" s="19"/>
      <c r="I49" s="19" t="s">
        <v>66</v>
      </c>
      <c r="J49" s="19"/>
      <c r="K49" s="19"/>
      <c r="L49" s="21" t="s">
        <v>278</v>
      </c>
      <c r="M49" s="22"/>
      <c r="N49" s="19"/>
      <c r="O49" s="19"/>
      <c r="P49" s="19"/>
      <c r="Q49" s="19"/>
      <c r="R49" s="19">
        <v>1</v>
      </c>
      <c r="S49" s="19">
        <v>1500</v>
      </c>
      <c r="T49" s="19" t="s">
        <v>126</v>
      </c>
      <c r="U49" s="22" t="s">
        <v>210</v>
      </c>
      <c r="V49" s="22" t="s">
        <v>210</v>
      </c>
      <c r="W49" s="23">
        <v>44822</v>
      </c>
      <c r="X49" s="19"/>
      <c r="Y49" s="24" t="s">
        <v>61</v>
      </c>
      <c r="Z49" s="25">
        <f t="shared" si="0"/>
        <v>44823</v>
      </c>
      <c r="AA49" s="24" t="s">
        <v>61</v>
      </c>
      <c r="AB49" s="19"/>
      <c r="AC49" s="26">
        <f t="shared" si="3"/>
        <v>1</v>
      </c>
      <c r="AD49" s="26">
        <f t="shared" si="4"/>
        <v>0</v>
      </c>
    </row>
    <row r="50" spans="1:31" ht="18.75">
      <c r="A50" s="19">
        <v>1810</v>
      </c>
      <c r="B50" s="20">
        <v>44820.172222222223</v>
      </c>
      <c r="C50" s="19" t="s">
        <v>38</v>
      </c>
      <c r="D50" s="19" t="s">
        <v>279</v>
      </c>
      <c r="E50" s="19" t="s">
        <v>280</v>
      </c>
      <c r="F50" s="19" t="s">
        <v>281</v>
      </c>
      <c r="G50" s="19" t="s">
        <v>282</v>
      </c>
      <c r="H50" s="19"/>
      <c r="I50" s="19" t="s">
        <v>49</v>
      </c>
      <c r="J50" s="19"/>
      <c r="K50" s="19"/>
      <c r="L50" s="28" t="s">
        <v>283</v>
      </c>
      <c r="M50" s="22"/>
      <c r="N50" s="19"/>
      <c r="O50" s="19"/>
      <c r="P50" s="19"/>
      <c r="Q50" s="19"/>
      <c r="R50" s="19">
        <v>3</v>
      </c>
      <c r="S50" s="19">
        <v>4000</v>
      </c>
      <c r="T50" s="19" t="s">
        <v>248</v>
      </c>
      <c r="U50" s="19" t="s">
        <v>188</v>
      </c>
      <c r="V50" s="19" t="s">
        <v>188</v>
      </c>
      <c r="W50" s="23">
        <v>44822</v>
      </c>
      <c r="X50" s="19"/>
      <c r="Y50" s="24" t="s">
        <v>61</v>
      </c>
      <c r="Z50" s="25">
        <f t="shared" si="0"/>
        <v>44823</v>
      </c>
      <c r="AA50" s="24" t="s">
        <v>61</v>
      </c>
      <c r="AB50" s="19"/>
      <c r="AC50" s="26">
        <f t="shared" si="3"/>
        <v>2</v>
      </c>
      <c r="AD50" s="26">
        <f t="shared" si="4"/>
        <v>1</v>
      </c>
    </row>
    <row r="51" spans="1:31" ht="18.75">
      <c r="A51" s="19">
        <v>1811</v>
      </c>
      <c r="B51" s="20">
        <v>44820.172222222223</v>
      </c>
      <c r="C51" s="19" t="s">
        <v>38</v>
      </c>
      <c r="D51" s="19" t="s">
        <v>284</v>
      </c>
      <c r="E51" s="19" t="s">
        <v>285</v>
      </c>
      <c r="F51" s="19" t="s">
        <v>286</v>
      </c>
      <c r="G51" s="19" t="s">
        <v>287</v>
      </c>
      <c r="H51" s="19"/>
      <c r="I51" s="19" t="s">
        <v>288</v>
      </c>
      <c r="J51" s="19"/>
      <c r="K51" s="19"/>
      <c r="L51" s="21" t="s">
        <v>289</v>
      </c>
      <c r="M51" s="22"/>
      <c r="N51" s="19"/>
      <c r="O51" s="19"/>
      <c r="P51" s="19"/>
      <c r="Q51" s="19"/>
      <c r="R51" s="19">
        <v>1</v>
      </c>
      <c r="S51" s="19">
        <v>1500</v>
      </c>
      <c r="T51" s="19" t="s">
        <v>126</v>
      </c>
      <c r="U51" s="19" t="s">
        <v>210</v>
      </c>
      <c r="V51" s="19" t="s">
        <v>210</v>
      </c>
      <c r="W51" s="23">
        <v>44822</v>
      </c>
      <c r="X51" s="19"/>
      <c r="Y51" s="24" t="s">
        <v>61</v>
      </c>
      <c r="Z51" s="25">
        <f t="shared" si="0"/>
        <v>44823</v>
      </c>
      <c r="AA51" s="24" t="s">
        <v>61</v>
      </c>
      <c r="AB51" s="19"/>
      <c r="AC51" s="26">
        <f t="shared" si="3"/>
        <v>1</v>
      </c>
      <c r="AD51" s="26">
        <f t="shared" si="4"/>
        <v>0</v>
      </c>
    </row>
    <row r="52" spans="1:31" ht="18.75">
      <c r="A52" s="19">
        <v>1812</v>
      </c>
      <c r="B52" s="20">
        <v>44820.172222222223</v>
      </c>
      <c r="C52" s="19" t="s">
        <v>38</v>
      </c>
      <c r="D52" s="19" t="s">
        <v>211</v>
      </c>
      <c r="E52" s="19" t="s">
        <v>212</v>
      </c>
      <c r="F52" s="19" t="s">
        <v>290</v>
      </c>
      <c r="G52" s="19" t="s">
        <v>291</v>
      </c>
      <c r="H52" s="19"/>
      <c r="I52" s="19" t="s">
        <v>49</v>
      </c>
      <c r="J52" s="19"/>
      <c r="K52" s="19"/>
      <c r="L52" s="21" t="s">
        <v>292</v>
      </c>
      <c r="M52" s="22"/>
      <c r="N52" s="19"/>
      <c r="O52" s="19"/>
      <c r="P52" s="19"/>
      <c r="Q52" s="19"/>
      <c r="R52" s="19">
        <v>4</v>
      </c>
      <c r="S52" s="19">
        <v>6000</v>
      </c>
      <c r="T52" s="19" t="s">
        <v>187</v>
      </c>
      <c r="U52" s="19"/>
      <c r="V52" s="19" t="s">
        <v>133</v>
      </c>
      <c r="W52" s="23">
        <v>44823</v>
      </c>
      <c r="X52" s="19"/>
      <c r="Y52" s="24" t="s">
        <v>61</v>
      </c>
      <c r="Z52" s="25">
        <f t="shared" si="0"/>
        <v>44823</v>
      </c>
      <c r="AA52" s="24" t="s">
        <v>61</v>
      </c>
      <c r="AB52" s="19"/>
      <c r="AC52" s="26">
        <f t="shared" si="3"/>
        <v>4</v>
      </c>
      <c r="AD52" s="26">
        <f t="shared" si="4"/>
        <v>0</v>
      </c>
    </row>
    <row r="53" spans="1:31" ht="18.75">
      <c r="A53" s="19">
        <v>1813</v>
      </c>
      <c r="B53" s="20">
        <v>44820.172222222223</v>
      </c>
      <c r="C53" s="19" t="s">
        <v>38</v>
      </c>
      <c r="D53" s="19" t="s">
        <v>293</v>
      </c>
      <c r="E53" s="19" t="s">
        <v>294</v>
      </c>
      <c r="F53" s="19" t="s">
        <v>295</v>
      </c>
      <c r="G53" s="19" t="s">
        <v>296</v>
      </c>
      <c r="H53" s="19"/>
      <c r="I53" s="19" t="s">
        <v>297</v>
      </c>
      <c r="J53" s="19"/>
      <c r="K53" s="19"/>
      <c r="L53" s="28" t="s">
        <v>298</v>
      </c>
      <c r="M53" s="22"/>
      <c r="N53" s="19"/>
      <c r="O53" s="19"/>
      <c r="P53" s="19"/>
      <c r="Q53" s="19"/>
      <c r="R53" s="19">
        <v>2</v>
      </c>
      <c r="S53" s="19">
        <v>3000</v>
      </c>
      <c r="T53" s="19" t="s">
        <v>59</v>
      </c>
      <c r="U53" s="19" t="s">
        <v>210</v>
      </c>
      <c r="V53" s="19" t="s">
        <v>210</v>
      </c>
      <c r="W53" s="23">
        <v>44822</v>
      </c>
      <c r="X53" s="19"/>
      <c r="Y53" s="24" t="s">
        <v>61</v>
      </c>
      <c r="Z53" s="25">
        <f t="shared" si="0"/>
        <v>44823</v>
      </c>
      <c r="AA53" s="24" t="s">
        <v>61</v>
      </c>
      <c r="AB53" s="19"/>
      <c r="AC53" s="26">
        <f t="shared" si="3"/>
        <v>2</v>
      </c>
      <c r="AD53" s="26">
        <f t="shared" si="4"/>
        <v>0</v>
      </c>
    </row>
    <row r="54" spans="1:31" ht="18.75">
      <c r="A54" s="19">
        <v>1814</v>
      </c>
      <c r="B54" s="20">
        <v>44820.172222222223</v>
      </c>
      <c r="C54" s="19" t="s">
        <v>38</v>
      </c>
      <c r="D54" s="19" t="s">
        <v>116</v>
      </c>
      <c r="E54" s="19" t="s">
        <v>117</v>
      </c>
      <c r="F54" s="19" t="s">
        <v>299</v>
      </c>
      <c r="G54" s="19" t="s">
        <v>119</v>
      </c>
      <c r="H54" s="19"/>
      <c r="I54" s="19" t="s">
        <v>66</v>
      </c>
      <c r="J54" s="19"/>
      <c r="K54" s="19"/>
      <c r="L54" s="21" t="s">
        <v>120</v>
      </c>
      <c r="M54" s="22"/>
      <c r="N54" s="19"/>
      <c r="O54" s="19"/>
      <c r="P54" s="19"/>
      <c r="Q54" s="19"/>
      <c r="R54" s="19">
        <v>4</v>
      </c>
      <c r="S54" s="19">
        <v>5500</v>
      </c>
      <c r="T54" s="19" t="s">
        <v>236</v>
      </c>
      <c r="U54" s="19" t="s">
        <v>68</v>
      </c>
      <c r="V54" s="19" t="s">
        <v>210</v>
      </c>
      <c r="W54" s="23">
        <v>44830</v>
      </c>
      <c r="X54" s="19"/>
      <c r="Y54" s="24" t="s">
        <v>61</v>
      </c>
      <c r="Z54" s="25">
        <f t="shared" si="0"/>
        <v>44823</v>
      </c>
      <c r="AA54" s="24" t="s">
        <v>61</v>
      </c>
      <c r="AB54" s="19"/>
      <c r="AC54" s="26">
        <f t="shared" si="3"/>
        <v>3</v>
      </c>
      <c r="AD54" s="26">
        <f t="shared" si="4"/>
        <v>1</v>
      </c>
    </row>
    <row r="55" spans="1:31" ht="18.75">
      <c r="A55" s="19">
        <v>1815</v>
      </c>
      <c r="B55" s="20">
        <v>44820.17291666667</v>
      </c>
      <c r="C55" s="19" t="s">
        <v>38</v>
      </c>
      <c r="D55" s="19" t="s">
        <v>300</v>
      </c>
      <c r="E55" s="19" t="s">
        <v>301</v>
      </c>
      <c r="F55" s="19" t="s">
        <v>302</v>
      </c>
      <c r="G55" s="19" t="s">
        <v>303</v>
      </c>
      <c r="H55" s="19"/>
      <c r="I55" s="19" t="s">
        <v>66</v>
      </c>
      <c r="J55" s="19"/>
      <c r="K55" s="19"/>
      <c r="L55" s="21" t="s">
        <v>304</v>
      </c>
      <c r="M55" s="22"/>
      <c r="N55" s="19"/>
      <c r="O55" s="19"/>
      <c r="P55" s="19"/>
      <c r="Q55" s="19"/>
      <c r="R55" s="19">
        <v>0</v>
      </c>
      <c r="S55" s="19">
        <v>0</v>
      </c>
      <c r="T55" s="19" t="s">
        <v>51</v>
      </c>
      <c r="U55" s="19" t="s">
        <v>68</v>
      </c>
      <c r="V55" s="19"/>
      <c r="W55" s="23"/>
      <c r="X55" s="19"/>
      <c r="Y55" s="24" t="s">
        <v>52</v>
      </c>
      <c r="Z55" s="25">
        <f t="shared" si="0"/>
        <v>44823</v>
      </c>
      <c r="AA55" s="24"/>
      <c r="AB55" s="19"/>
      <c r="AC55" s="26">
        <f t="shared" si="3"/>
        <v>0</v>
      </c>
      <c r="AD55" s="26">
        <f t="shared" si="4"/>
        <v>0</v>
      </c>
      <c r="AE55" s="29" t="s">
        <v>305</v>
      </c>
    </row>
    <row r="56" spans="1:31" ht="18.75">
      <c r="A56" s="19">
        <v>1816</v>
      </c>
      <c r="B56" s="20">
        <v>44820.17291666667</v>
      </c>
      <c r="C56" s="19" t="s">
        <v>38</v>
      </c>
      <c r="D56" s="19" t="s">
        <v>306</v>
      </c>
      <c r="E56" s="19" t="s">
        <v>307</v>
      </c>
      <c r="F56" s="19" t="s">
        <v>308</v>
      </c>
      <c r="G56" s="19" t="s">
        <v>309</v>
      </c>
      <c r="H56" s="19"/>
      <c r="I56" s="19" t="s">
        <v>82</v>
      </c>
      <c r="J56" s="19"/>
      <c r="K56" s="19"/>
      <c r="L56" s="21" t="s">
        <v>310</v>
      </c>
      <c r="M56" s="22"/>
      <c r="N56" s="19"/>
      <c r="O56" s="19"/>
      <c r="P56" s="19"/>
      <c r="Q56" s="19"/>
      <c r="R56" s="19">
        <v>4</v>
      </c>
      <c r="S56" s="19">
        <v>6000</v>
      </c>
      <c r="T56" s="19" t="s">
        <v>187</v>
      </c>
      <c r="U56" s="19" t="s">
        <v>69</v>
      </c>
      <c r="V56" s="19" t="s">
        <v>69</v>
      </c>
      <c r="W56" s="19" t="s">
        <v>311</v>
      </c>
      <c r="X56" s="19"/>
      <c r="Y56" s="24" t="s">
        <v>61</v>
      </c>
      <c r="Z56" s="25">
        <f t="shared" si="0"/>
        <v>44823</v>
      </c>
      <c r="AA56" s="24" t="s">
        <v>61</v>
      </c>
      <c r="AB56" s="19"/>
      <c r="AC56" s="26">
        <f t="shared" si="3"/>
        <v>4</v>
      </c>
      <c r="AD56" s="26">
        <f t="shared" si="4"/>
        <v>0</v>
      </c>
    </row>
    <row r="57" spans="1:31" ht="18.75">
      <c r="A57" s="19">
        <v>1817</v>
      </c>
      <c r="B57" s="20">
        <v>44820.17291666667</v>
      </c>
      <c r="C57" s="19" t="s">
        <v>38</v>
      </c>
      <c r="D57" s="19" t="s">
        <v>110</v>
      </c>
      <c r="E57" s="19" t="s">
        <v>111</v>
      </c>
      <c r="F57" s="19" t="s">
        <v>312</v>
      </c>
      <c r="G57" s="19" t="s">
        <v>313</v>
      </c>
      <c r="H57" s="19"/>
      <c r="I57" s="19" t="s">
        <v>114</v>
      </c>
      <c r="J57" s="19"/>
      <c r="K57" s="19"/>
      <c r="L57" s="21" t="s">
        <v>115</v>
      </c>
      <c r="M57" s="22"/>
      <c r="N57" s="19"/>
      <c r="O57" s="19"/>
      <c r="P57" s="19"/>
      <c r="Q57" s="19"/>
      <c r="R57" s="19">
        <v>4</v>
      </c>
      <c r="S57" s="19">
        <v>5000</v>
      </c>
      <c r="T57" s="19" t="s">
        <v>155</v>
      </c>
      <c r="U57" s="19"/>
      <c r="V57" s="19" t="s">
        <v>102</v>
      </c>
      <c r="W57" s="23">
        <v>44824</v>
      </c>
      <c r="X57" s="19"/>
      <c r="Y57" s="24" t="s">
        <v>61</v>
      </c>
      <c r="Z57" s="25">
        <f t="shared" si="0"/>
        <v>44823</v>
      </c>
      <c r="AA57" s="24" t="s">
        <v>61</v>
      </c>
      <c r="AB57" s="19"/>
      <c r="AC57" s="26">
        <f t="shared" si="3"/>
        <v>2</v>
      </c>
      <c r="AD57" s="26">
        <f t="shared" si="4"/>
        <v>2</v>
      </c>
      <c r="AE57" s="38"/>
    </row>
    <row r="58" spans="1:31" ht="18.75">
      <c r="A58" s="19">
        <v>1818</v>
      </c>
      <c r="B58" s="20">
        <v>44820.173611111109</v>
      </c>
      <c r="C58" s="19" t="s">
        <v>38</v>
      </c>
      <c r="D58" s="19" t="s">
        <v>169</v>
      </c>
      <c r="E58" s="19" t="s">
        <v>314</v>
      </c>
      <c r="F58" s="19" t="s">
        <v>315</v>
      </c>
      <c r="G58" s="19" t="s">
        <v>172</v>
      </c>
      <c r="H58" s="19"/>
      <c r="I58" s="19" t="s">
        <v>173</v>
      </c>
      <c r="J58" s="19"/>
      <c r="K58" s="19"/>
      <c r="L58" s="21" t="s">
        <v>174</v>
      </c>
      <c r="M58" s="22"/>
      <c r="N58" s="19"/>
      <c r="O58" s="19"/>
      <c r="P58" s="19"/>
      <c r="Q58" s="19"/>
      <c r="R58" s="19">
        <v>1</v>
      </c>
      <c r="S58" s="19">
        <v>1000</v>
      </c>
      <c r="T58" s="19" t="s">
        <v>316</v>
      </c>
      <c r="U58" s="19"/>
      <c r="V58" s="19" t="s">
        <v>102</v>
      </c>
      <c r="W58" s="23">
        <v>44823</v>
      </c>
      <c r="X58" s="19"/>
      <c r="Y58" s="24" t="s">
        <v>61</v>
      </c>
      <c r="Z58" s="25">
        <f t="shared" si="0"/>
        <v>44823</v>
      </c>
      <c r="AA58" s="24" t="s">
        <v>61</v>
      </c>
      <c r="AB58" s="19"/>
      <c r="AC58" s="26">
        <f t="shared" si="3"/>
        <v>0</v>
      </c>
      <c r="AD58" s="26">
        <f t="shared" si="4"/>
        <v>1</v>
      </c>
    </row>
    <row r="59" spans="1:31" ht="18.75">
      <c r="A59" s="19">
        <v>1819</v>
      </c>
      <c r="B59" s="20">
        <v>44820.173611111109</v>
      </c>
      <c r="C59" s="19" t="s">
        <v>38</v>
      </c>
      <c r="D59" s="19" t="s">
        <v>317</v>
      </c>
      <c r="E59" s="19" t="s">
        <v>318</v>
      </c>
      <c r="F59" s="19" t="s">
        <v>319</v>
      </c>
      <c r="G59" s="19" t="s">
        <v>320</v>
      </c>
      <c r="H59" s="19"/>
      <c r="I59" s="19" t="s">
        <v>241</v>
      </c>
      <c r="J59" s="19"/>
      <c r="K59" s="19"/>
      <c r="L59" s="28" t="s">
        <v>321</v>
      </c>
      <c r="M59" s="22"/>
      <c r="N59" s="19"/>
      <c r="O59" s="19"/>
      <c r="P59" s="19"/>
      <c r="Q59" s="19"/>
      <c r="R59" s="19">
        <v>4</v>
      </c>
      <c r="S59" s="19">
        <v>6000</v>
      </c>
      <c r="T59" s="19" t="s">
        <v>187</v>
      </c>
      <c r="U59" s="19"/>
      <c r="V59" s="19" t="s">
        <v>102</v>
      </c>
      <c r="W59" s="23">
        <v>44821</v>
      </c>
      <c r="X59" s="19"/>
      <c r="Y59" s="24" t="s">
        <v>61</v>
      </c>
      <c r="Z59" s="25">
        <f t="shared" si="0"/>
        <v>44823</v>
      </c>
      <c r="AA59" s="24" t="s">
        <v>61</v>
      </c>
      <c r="AB59" s="19"/>
      <c r="AC59" s="26">
        <f t="shared" si="3"/>
        <v>4</v>
      </c>
      <c r="AD59" s="26">
        <f t="shared" si="4"/>
        <v>0</v>
      </c>
    </row>
    <row r="60" spans="1:31" ht="18.75">
      <c r="A60" s="19">
        <v>1820</v>
      </c>
      <c r="B60" s="20">
        <v>44820.174305555556</v>
      </c>
      <c r="C60" s="19" t="s">
        <v>38</v>
      </c>
      <c r="D60" s="19" t="s">
        <v>134</v>
      </c>
      <c r="E60" s="19" t="s">
        <v>322</v>
      </c>
      <c r="F60" s="19" t="s">
        <v>323</v>
      </c>
      <c r="G60" s="19" t="s">
        <v>324</v>
      </c>
      <c r="H60" s="19"/>
      <c r="I60" s="19" t="s">
        <v>325</v>
      </c>
      <c r="J60" s="19"/>
      <c r="K60" s="19"/>
      <c r="L60" s="21" t="s">
        <v>326</v>
      </c>
      <c r="M60" s="22"/>
      <c r="N60" s="19"/>
      <c r="O60" s="19"/>
      <c r="P60" s="19"/>
      <c r="Q60" s="19"/>
      <c r="R60" s="19">
        <v>2</v>
      </c>
      <c r="S60" s="19">
        <v>3000</v>
      </c>
      <c r="T60" s="19" t="s">
        <v>59</v>
      </c>
      <c r="U60" s="19"/>
      <c r="V60" s="19" t="s">
        <v>60</v>
      </c>
      <c r="W60" s="23">
        <v>44822</v>
      </c>
      <c r="X60" s="19"/>
      <c r="Y60" s="24" t="s">
        <v>61</v>
      </c>
      <c r="Z60" s="25">
        <f t="shared" si="0"/>
        <v>44823</v>
      </c>
      <c r="AA60" s="24" t="s">
        <v>61</v>
      </c>
      <c r="AB60" s="19"/>
      <c r="AC60" s="26">
        <f t="shared" si="3"/>
        <v>2</v>
      </c>
      <c r="AD60" s="26">
        <f t="shared" si="4"/>
        <v>0</v>
      </c>
    </row>
    <row r="61" spans="1:31" ht="18.75">
      <c r="A61" s="19">
        <v>1821</v>
      </c>
      <c r="B61" s="20">
        <v>44820.174305555556</v>
      </c>
      <c r="C61" s="19" t="s">
        <v>38</v>
      </c>
      <c r="D61" s="19" t="s">
        <v>45</v>
      </c>
      <c r="E61" s="19" t="s">
        <v>46</v>
      </c>
      <c r="F61" s="19" t="s">
        <v>327</v>
      </c>
      <c r="G61" s="19" t="s">
        <v>48</v>
      </c>
      <c r="H61" s="19"/>
      <c r="I61" s="19" t="s">
        <v>49</v>
      </c>
      <c r="J61" s="19"/>
      <c r="K61" s="19"/>
      <c r="L61" s="21" t="s">
        <v>50</v>
      </c>
      <c r="M61" s="22"/>
      <c r="N61" s="19"/>
      <c r="O61" s="19"/>
      <c r="P61" s="19"/>
      <c r="Q61" s="19"/>
      <c r="R61" s="19">
        <v>3</v>
      </c>
      <c r="S61" s="19">
        <v>4000</v>
      </c>
      <c r="T61" s="19" t="s">
        <v>248</v>
      </c>
      <c r="U61" s="19"/>
      <c r="V61" s="19" t="s">
        <v>60</v>
      </c>
      <c r="W61" s="23">
        <v>44822</v>
      </c>
      <c r="X61" s="19"/>
      <c r="Y61" s="24" t="s">
        <v>61</v>
      </c>
      <c r="Z61" s="25">
        <f t="shared" si="0"/>
        <v>44823</v>
      </c>
      <c r="AA61" s="24" t="s">
        <v>61</v>
      </c>
      <c r="AB61" s="19"/>
      <c r="AC61" s="26">
        <f t="shared" si="3"/>
        <v>2</v>
      </c>
      <c r="AD61" s="26">
        <f t="shared" si="4"/>
        <v>1</v>
      </c>
    </row>
    <row r="62" spans="1:31" ht="18.75">
      <c r="A62" s="19">
        <v>1822</v>
      </c>
      <c r="B62" s="20">
        <v>44820.174305555556</v>
      </c>
      <c r="C62" s="19" t="s">
        <v>38</v>
      </c>
      <c r="D62" s="19" t="s">
        <v>328</v>
      </c>
      <c r="E62" s="19" t="s">
        <v>329</v>
      </c>
      <c r="F62" s="19" t="s">
        <v>330</v>
      </c>
      <c r="G62" s="19" t="s">
        <v>331</v>
      </c>
      <c r="H62" s="19"/>
      <c r="I62" s="19" t="s">
        <v>332</v>
      </c>
      <c r="J62" s="19"/>
      <c r="K62" s="19"/>
      <c r="L62" s="21" t="s">
        <v>333</v>
      </c>
      <c r="M62" s="22"/>
      <c r="N62" s="19"/>
      <c r="O62" s="19"/>
      <c r="P62" s="19"/>
      <c r="Q62" s="19"/>
      <c r="R62" s="19">
        <v>3</v>
      </c>
      <c r="S62" s="19">
        <v>4500</v>
      </c>
      <c r="T62" s="19" t="s">
        <v>89</v>
      </c>
      <c r="U62" s="19"/>
      <c r="V62" s="19" t="s">
        <v>90</v>
      </c>
      <c r="W62" s="23">
        <v>44823</v>
      </c>
      <c r="X62" s="19"/>
      <c r="Y62" s="24" t="s">
        <v>61</v>
      </c>
      <c r="Z62" s="25">
        <f t="shared" si="0"/>
        <v>44823</v>
      </c>
      <c r="AA62" s="24" t="s">
        <v>61</v>
      </c>
      <c r="AB62" s="19"/>
      <c r="AC62" s="26">
        <f t="shared" si="3"/>
        <v>3</v>
      </c>
      <c r="AD62" s="26">
        <f t="shared" si="4"/>
        <v>0</v>
      </c>
    </row>
    <row r="63" spans="1:31" ht="18.75">
      <c r="A63" s="19">
        <v>1823</v>
      </c>
      <c r="B63" s="20">
        <v>44820.174305555556</v>
      </c>
      <c r="C63" s="19" t="s">
        <v>38</v>
      </c>
      <c r="D63" s="19" t="s">
        <v>199</v>
      </c>
      <c r="E63" s="19" t="s">
        <v>200</v>
      </c>
      <c r="F63" s="19" t="s">
        <v>334</v>
      </c>
      <c r="G63" s="19" t="s">
        <v>202</v>
      </c>
      <c r="H63" s="19"/>
      <c r="I63" s="19" t="s">
        <v>66</v>
      </c>
      <c r="J63" s="19"/>
      <c r="K63" s="19"/>
      <c r="L63" s="21" t="s">
        <v>203</v>
      </c>
      <c r="M63" s="22"/>
      <c r="N63" s="19"/>
      <c r="O63" s="19"/>
      <c r="P63" s="19"/>
      <c r="Q63" s="19"/>
      <c r="R63" s="19">
        <v>4</v>
      </c>
      <c r="S63" s="19">
        <v>5500</v>
      </c>
      <c r="T63" s="19" t="s">
        <v>236</v>
      </c>
      <c r="U63" s="19"/>
      <c r="V63" s="19" t="s">
        <v>60</v>
      </c>
      <c r="W63" s="23">
        <v>44822</v>
      </c>
      <c r="X63" s="19"/>
      <c r="Y63" s="24" t="s">
        <v>61</v>
      </c>
      <c r="Z63" s="25">
        <f t="shared" si="0"/>
        <v>44823</v>
      </c>
      <c r="AA63" s="24" t="s">
        <v>61</v>
      </c>
      <c r="AB63" s="19"/>
      <c r="AC63" s="26">
        <f t="shared" si="3"/>
        <v>3</v>
      </c>
      <c r="AD63" s="26">
        <f t="shared" si="4"/>
        <v>1</v>
      </c>
    </row>
    <row r="64" spans="1:31" ht="18.75">
      <c r="A64" s="19">
        <v>1824</v>
      </c>
      <c r="B64" s="20">
        <v>44820.175000000003</v>
      </c>
      <c r="C64" s="19" t="s">
        <v>38</v>
      </c>
      <c r="D64" s="19" t="s">
        <v>335</v>
      </c>
      <c r="E64" s="19" t="s">
        <v>336</v>
      </c>
      <c r="F64" s="19" t="s">
        <v>337</v>
      </c>
      <c r="G64" s="19" t="s">
        <v>338</v>
      </c>
      <c r="H64" s="19"/>
      <c r="I64" s="19" t="s">
        <v>49</v>
      </c>
      <c r="J64" s="19"/>
      <c r="K64" s="19"/>
      <c r="L64" s="21" t="s">
        <v>339</v>
      </c>
      <c r="M64" s="22"/>
      <c r="N64" s="19"/>
      <c r="O64" s="19"/>
      <c r="P64" s="19"/>
      <c r="Q64" s="19"/>
      <c r="R64" s="19">
        <v>0</v>
      </c>
      <c r="S64" s="19">
        <v>0</v>
      </c>
      <c r="T64" s="19" t="s">
        <v>51</v>
      </c>
      <c r="U64" s="19"/>
      <c r="V64" s="19"/>
      <c r="W64" s="19"/>
      <c r="X64" s="19"/>
      <c r="Y64" s="24" t="s">
        <v>52</v>
      </c>
      <c r="Z64" s="25">
        <f t="shared" si="0"/>
        <v>44823</v>
      </c>
      <c r="AA64" s="24"/>
      <c r="AB64" s="19"/>
      <c r="AC64" s="26">
        <f t="shared" si="3"/>
        <v>0</v>
      </c>
      <c r="AD64" s="26">
        <f t="shared" si="4"/>
        <v>0</v>
      </c>
      <c r="AE64" s="29" t="s">
        <v>340</v>
      </c>
    </row>
    <row r="65" spans="1:31" ht="18.75">
      <c r="A65" s="19">
        <v>1825</v>
      </c>
      <c r="B65" s="20">
        <v>44820.175000000003</v>
      </c>
      <c r="C65" s="19" t="s">
        <v>38</v>
      </c>
      <c r="D65" s="19" t="s">
        <v>162</v>
      </c>
      <c r="E65" s="19" t="s">
        <v>163</v>
      </c>
      <c r="F65" s="19" t="s">
        <v>341</v>
      </c>
      <c r="G65" s="19" t="s">
        <v>342</v>
      </c>
      <c r="H65" s="19"/>
      <c r="I65" s="19" t="s">
        <v>114</v>
      </c>
      <c r="J65" s="19"/>
      <c r="K65" s="19"/>
      <c r="L65" s="21" t="s">
        <v>167</v>
      </c>
      <c r="M65" s="22"/>
      <c r="N65" s="19"/>
      <c r="O65" s="19"/>
      <c r="P65" s="19"/>
      <c r="Q65" s="19"/>
      <c r="R65" s="19">
        <v>0</v>
      </c>
      <c r="S65" s="19">
        <v>0</v>
      </c>
      <c r="T65" s="19" t="s">
        <v>51</v>
      </c>
      <c r="U65" s="19"/>
      <c r="V65" s="19" t="s">
        <v>60</v>
      </c>
      <c r="W65" s="23">
        <v>44825</v>
      </c>
      <c r="X65" s="19"/>
      <c r="Y65" s="24" t="s">
        <v>52</v>
      </c>
      <c r="Z65" s="25">
        <f t="shared" si="0"/>
        <v>44823</v>
      </c>
      <c r="AA65" s="24" t="s">
        <v>61</v>
      </c>
      <c r="AB65" s="19"/>
      <c r="AC65" s="26">
        <f t="shared" si="3"/>
        <v>0</v>
      </c>
      <c r="AD65" s="26">
        <f t="shared" si="4"/>
        <v>0</v>
      </c>
      <c r="AE65" s="29" t="s">
        <v>340</v>
      </c>
    </row>
    <row r="66" spans="1:31" ht="18.75">
      <c r="A66" s="19">
        <v>1826</v>
      </c>
      <c r="B66" s="20">
        <v>44820.175000000003</v>
      </c>
      <c r="C66" s="19" t="s">
        <v>38</v>
      </c>
      <c r="D66" s="19" t="s">
        <v>343</v>
      </c>
      <c r="E66" s="19" t="s">
        <v>344</v>
      </c>
      <c r="F66" s="19" t="s">
        <v>345</v>
      </c>
      <c r="G66" s="19" t="s">
        <v>346</v>
      </c>
      <c r="H66" s="19"/>
      <c r="I66" s="19" t="s">
        <v>347</v>
      </c>
      <c r="J66" s="19"/>
      <c r="K66" s="19"/>
      <c r="L66" s="21" t="s">
        <v>348</v>
      </c>
      <c r="M66" s="22"/>
      <c r="N66" s="19"/>
      <c r="O66" s="19"/>
      <c r="P66" s="19"/>
      <c r="Q66" s="19"/>
      <c r="R66" s="19">
        <v>1</v>
      </c>
      <c r="S66" s="19">
        <v>1500</v>
      </c>
      <c r="T66" s="19" t="s">
        <v>126</v>
      </c>
      <c r="U66" s="19" t="s">
        <v>188</v>
      </c>
      <c r="V66" s="19" t="s">
        <v>188</v>
      </c>
      <c r="W66" s="23">
        <v>44823</v>
      </c>
      <c r="X66" s="19"/>
      <c r="Y66" s="24" t="s">
        <v>61</v>
      </c>
      <c r="Z66" s="25">
        <f t="shared" si="0"/>
        <v>44823</v>
      </c>
      <c r="AA66" s="24" t="s">
        <v>61</v>
      </c>
      <c r="AB66" s="19"/>
      <c r="AC66" s="26">
        <f t="shared" si="3"/>
        <v>1</v>
      </c>
      <c r="AD66" s="26">
        <f t="shared" si="4"/>
        <v>0</v>
      </c>
    </row>
    <row r="67" spans="1:31" ht="18.75">
      <c r="A67" s="19">
        <v>1827</v>
      </c>
      <c r="B67" s="20">
        <v>44820.175000000003</v>
      </c>
      <c r="C67" s="19" t="s">
        <v>38</v>
      </c>
      <c r="D67" s="19" t="s">
        <v>349</v>
      </c>
      <c r="E67" s="19" t="s">
        <v>350</v>
      </c>
      <c r="F67" s="19" t="s">
        <v>351</v>
      </c>
      <c r="G67" s="19" t="s">
        <v>352</v>
      </c>
      <c r="H67" s="19"/>
      <c r="I67" s="19" t="s">
        <v>353</v>
      </c>
      <c r="J67" s="19"/>
      <c r="K67" s="19"/>
      <c r="L67" s="21" t="s">
        <v>354</v>
      </c>
      <c r="M67" s="22"/>
      <c r="N67" s="19"/>
      <c r="O67" s="19"/>
      <c r="P67" s="19"/>
      <c r="Q67" s="19"/>
      <c r="R67" s="19">
        <v>3</v>
      </c>
      <c r="S67" s="19">
        <v>4500</v>
      </c>
      <c r="T67" s="19" t="s">
        <v>89</v>
      </c>
      <c r="U67" s="19"/>
      <c r="V67" s="19" t="s">
        <v>355</v>
      </c>
      <c r="W67" s="23">
        <v>44821</v>
      </c>
      <c r="X67" s="19"/>
      <c r="Y67" s="24" t="s">
        <v>61</v>
      </c>
      <c r="Z67" s="25">
        <f t="shared" si="0"/>
        <v>44823</v>
      </c>
      <c r="AA67" s="24" t="s">
        <v>61</v>
      </c>
      <c r="AB67" s="19"/>
      <c r="AC67" s="26">
        <f t="shared" si="3"/>
        <v>3</v>
      </c>
      <c r="AD67" s="26">
        <f t="shared" si="4"/>
        <v>0</v>
      </c>
    </row>
    <row r="68" spans="1:31" ht="18.75">
      <c r="A68" s="19">
        <v>1828</v>
      </c>
      <c r="B68" s="20">
        <v>44820.175694444442</v>
      </c>
      <c r="C68" s="19" t="s">
        <v>38</v>
      </c>
      <c r="D68" s="19" t="s">
        <v>237</v>
      </c>
      <c r="E68" s="19" t="s">
        <v>356</v>
      </c>
      <c r="F68" s="19" t="s">
        <v>357</v>
      </c>
      <c r="G68" s="19" t="s">
        <v>358</v>
      </c>
      <c r="H68" s="19"/>
      <c r="I68" s="19" t="s">
        <v>241</v>
      </c>
      <c r="J68" s="19"/>
      <c r="K68" s="19"/>
      <c r="L68" s="21" t="s">
        <v>242</v>
      </c>
      <c r="M68" s="22"/>
      <c r="N68" s="19"/>
      <c r="O68" s="19"/>
      <c r="P68" s="19"/>
      <c r="Q68" s="19"/>
      <c r="R68" s="19">
        <v>2</v>
      </c>
      <c r="S68" s="19">
        <v>2000</v>
      </c>
      <c r="T68" s="19" t="s">
        <v>359</v>
      </c>
      <c r="U68" s="19"/>
      <c r="V68" s="19" t="s">
        <v>102</v>
      </c>
      <c r="W68" s="23">
        <v>44824</v>
      </c>
      <c r="X68" s="19"/>
      <c r="Y68" s="24" t="s">
        <v>61</v>
      </c>
      <c r="Z68" s="25">
        <f t="shared" si="0"/>
        <v>44823</v>
      </c>
      <c r="AA68" s="24" t="s">
        <v>61</v>
      </c>
      <c r="AB68" s="19"/>
      <c r="AC68" s="26">
        <f t="shared" si="3"/>
        <v>0</v>
      </c>
      <c r="AD68" s="26">
        <f t="shared" si="4"/>
        <v>2</v>
      </c>
    </row>
    <row r="69" spans="1:31" ht="18.75">
      <c r="A69" s="39">
        <v>1829</v>
      </c>
      <c r="B69" s="40">
        <v>44820.176388888889</v>
      </c>
      <c r="C69" s="41" t="s">
        <v>38</v>
      </c>
      <c r="D69" s="41" t="s">
        <v>360</v>
      </c>
      <c r="E69" s="42" t="s">
        <v>361</v>
      </c>
      <c r="F69" s="41" t="s">
        <v>362</v>
      </c>
      <c r="G69" s="41" t="s">
        <v>363</v>
      </c>
      <c r="H69" s="41"/>
      <c r="I69" s="41" t="s">
        <v>49</v>
      </c>
      <c r="J69" s="41"/>
      <c r="K69" s="41"/>
      <c r="L69" s="43" t="s">
        <v>364</v>
      </c>
      <c r="M69" s="44"/>
      <c r="N69" s="41"/>
      <c r="O69" s="41"/>
      <c r="P69" s="41"/>
      <c r="Q69" s="41"/>
      <c r="R69" s="45">
        <v>3</v>
      </c>
      <c r="S69" s="45">
        <v>4000</v>
      </c>
      <c r="T69" s="41" t="s">
        <v>248</v>
      </c>
      <c r="U69" s="41" t="s">
        <v>210</v>
      </c>
      <c r="V69" s="41" t="s">
        <v>210</v>
      </c>
      <c r="W69" s="46">
        <v>44822</v>
      </c>
      <c r="X69" s="41"/>
      <c r="Y69" s="24" t="s">
        <v>61</v>
      </c>
      <c r="Z69" s="47">
        <f t="shared" si="0"/>
        <v>44823</v>
      </c>
      <c r="AA69" s="24" t="s">
        <v>61</v>
      </c>
      <c r="AB69" s="41"/>
      <c r="AC69" s="48">
        <f t="shared" si="3"/>
        <v>2</v>
      </c>
      <c r="AD69" s="48">
        <f t="shared" si="4"/>
        <v>1</v>
      </c>
    </row>
    <row r="70" spans="1:31" ht="18.75">
      <c r="A70" s="19">
        <v>1830</v>
      </c>
      <c r="B70" s="20">
        <v>44820.176388888889</v>
      </c>
      <c r="C70" s="19" t="s">
        <v>38</v>
      </c>
      <c r="D70" s="19" t="s">
        <v>365</v>
      </c>
      <c r="E70" s="19" t="s">
        <v>366</v>
      </c>
      <c r="F70" s="19" t="s">
        <v>367</v>
      </c>
      <c r="G70" s="19" t="s">
        <v>368</v>
      </c>
      <c r="H70" s="19"/>
      <c r="I70" s="19" t="s">
        <v>49</v>
      </c>
      <c r="J70" s="19"/>
      <c r="K70" s="19"/>
      <c r="L70" s="21" t="s">
        <v>369</v>
      </c>
      <c r="M70" s="22"/>
      <c r="N70" s="19"/>
      <c r="O70" s="19"/>
      <c r="P70" s="19"/>
      <c r="Q70" s="19"/>
      <c r="R70" s="19">
        <v>4</v>
      </c>
      <c r="S70" s="19">
        <v>6000</v>
      </c>
      <c r="T70" s="19" t="s">
        <v>187</v>
      </c>
      <c r="U70" s="19" t="s">
        <v>188</v>
      </c>
      <c r="V70" s="19" t="s">
        <v>188</v>
      </c>
      <c r="W70" s="23">
        <v>44824</v>
      </c>
      <c r="X70" s="19"/>
      <c r="Y70" s="24" t="s">
        <v>61</v>
      </c>
      <c r="Z70" s="25">
        <f t="shared" si="0"/>
        <v>44823</v>
      </c>
      <c r="AA70" s="24" t="s">
        <v>61</v>
      </c>
      <c r="AB70" s="19"/>
      <c r="AC70" s="26">
        <f t="shared" si="3"/>
        <v>4</v>
      </c>
      <c r="AD70" s="26">
        <f t="shared" si="4"/>
        <v>0</v>
      </c>
    </row>
    <row r="71" spans="1:31" ht="18.75">
      <c r="A71" s="19">
        <v>1831</v>
      </c>
      <c r="B71" s="20">
        <v>44820.176388888889</v>
      </c>
      <c r="C71" s="19" t="s">
        <v>38</v>
      </c>
      <c r="D71" s="19" t="s">
        <v>370</v>
      </c>
      <c r="E71" s="19" t="s">
        <v>371</v>
      </c>
      <c r="F71" s="19" t="s">
        <v>372</v>
      </c>
      <c r="G71" s="19" t="s">
        <v>373</v>
      </c>
      <c r="H71" s="19"/>
      <c r="I71" s="19" t="s">
        <v>49</v>
      </c>
      <c r="J71" s="19"/>
      <c r="K71" s="19"/>
      <c r="L71" s="21" t="s">
        <v>374</v>
      </c>
      <c r="M71" s="22"/>
      <c r="N71" s="19"/>
      <c r="O71" s="19"/>
      <c r="P71" s="19"/>
      <c r="Q71" s="19"/>
      <c r="R71" s="19">
        <v>0</v>
      </c>
      <c r="S71" s="19">
        <v>0</v>
      </c>
      <c r="T71" s="19" t="s">
        <v>51</v>
      </c>
      <c r="U71" s="19" t="s">
        <v>249</v>
      </c>
      <c r="V71" s="19"/>
      <c r="W71" s="23"/>
      <c r="X71" s="19"/>
      <c r="Y71" s="24" t="s">
        <v>52</v>
      </c>
      <c r="Z71" s="25">
        <f t="shared" si="0"/>
        <v>44823</v>
      </c>
      <c r="AA71" s="24" t="s">
        <v>61</v>
      </c>
      <c r="AB71" s="19"/>
      <c r="AC71" s="26">
        <f t="shared" si="3"/>
        <v>0</v>
      </c>
      <c r="AD71" s="26">
        <f t="shared" si="4"/>
        <v>0</v>
      </c>
    </row>
    <row r="72" spans="1:31" ht="18.75">
      <c r="A72" s="19">
        <v>1832</v>
      </c>
      <c r="B72" s="20">
        <v>44820.177083333336</v>
      </c>
      <c r="C72" s="19" t="s">
        <v>38</v>
      </c>
      <c r="D72" s="19" t="s">
        <v>375</v>
      </c>
      <c r="E72" s="19" t="s">
        <v>376</v>
      </c>
      <c r="F72" s="19" t="s">
        <v>377</v>
      </c>
      <c r="G72" s="19" t="s">
        <v>197</v>
      </c>
      <c r="H72" s="19"/>
      <c r="I72" s="19" t="s">
        <v>49</v>
      </c>
      <c r="J72" s="19"/>
      <c r="K72" s="19"/>
      <c r="L72" s="21" t="s">
        <v>378</v>
      </c>
      <c r="M72" s="22"/>
      <c r="N72" s="19"/>
      <c r="O72" s="19"/>
      <c r="P72" s="19"/>
      <c r="Q72" s="19"/>
      <c r="R72" s="19">
        <v>4</v>
      </c>
      <c r="S72" s="19">
        <v>5000</v>
      </c>
      <c r="T72" s="19" t="s">
        <v>155</v>
      </c>
      <c r="U72" s="19"/>
      <c r="V72" s="19" t="s">
        <v>133</v>
      </c>
      <c r="W72" s="49">
        <v>44822</v>
      </c>
      <c r="X72" s="19"/>
      <c r="Y72" s="24" t="s">
        <v>61</v>
      </c>
      <c r="Z72" s="25">
        <f t="shared" si="0"/>
        <v>44823</v>
      </c>
      <c r="AA72" s="24" t="s">
        <v>61</v>
      </c>
      <c r="AB72" s="19"/>
      <c r="AC72" s="26">
        <f t="shared" si="3"/>
        <v>2</v>
      </c>
      <c r="AD72" s="26">
        <f t="shared" si="4"/>
        <v>2</v>
      </c>
      <c r="AE72" s="38"/>
    </row>
    <row r="73" spans="1:31" ht="18.75">
      <c r="A73" s="19">
        <v>1833</v>
      </c>
      <c r="B73" s="20">
        <v>44820.177083333336</v>
      </c>
      <c r="C73" s="19" t="s">
        <v>38</v>
      </c>
      <c r="D73" s="19" t="s">
        <v>150</v>
      </c>
      <c r="E73" s="19" t="s">
        <v>379</v>
      </c>
      <c r="F73" s="19" t="s">
        <v>380</v>
      </c>
      <c r="G73" s="19" t="s">
        <v>381</v>
      </c>
      <c r="H73" s="19"/>
      <c r="I73" s="19" t="s">
        <v>332</v>
      </c>
      <c r="J73" s="19"/>
      <c r="K73" s="19"/>
      <c r="L73" s="21" t="s">
        <v>382</v>
      </c>
      <c r="M73" s="22"/>
      <c r="N73" s="19"/>
      <c r="O73" s="19"/>
      <c r="P73" s="19"/>
      <c r="Q73" s="19"/>
      <c r="R73" s="19">
        <v>3</v>
      </c>
      <c r="S73" s="19">
        <v>4000</v>
      </c>
      <c r="T73" s="19" t="s">
        <v>248</v>
      </c>
      <c r="U73" s="19" t="s">
        <v>90</v>
      </c>
      <c r="V73" s="19" t="s">
        <v>90</v>
      </c>
      <c r="W73" s="23">
        <v>44823</v>
      </c>
      <c r="X73" s="19"/>
      <c r="Y73" s="24" t="s">
        <v>61</v>
      </c>
      <c r="Z73" s="25">
        <f t="shared" si="0"/>
        <v>44823</v>
      </c>
      <c r="AA73" s="24" t="s">
        <v>61</v>
      </c>
      <c r="AB73" s="19"/>
      <c r="AC73" s="26">
        <f t="shared" si="3"/>
        <v>2</v>
      </c>
      <c r="AD73" s="26">
        <f t="shared" si="4"/>
        <v>1</v>
      </c>
    </row>
    <row r="74" spans="1:31" ht="18.75">
      <c r="A74" s="19">
        <v>1834</v>
      </c>
      <c r="B74" s="20">
        <v>44820.177083333336</v>
      </c>
      <c r="C74" s="19" t="s">
        <v>38</v>
      </c>
      <c r="D74" s="19" t="s">
        <v>383</v>
      </c>
      <c r="E74" s="19" t="s">
        <v>384</v>
      </c>
      <c r="F74" s="19" t="s">
        <v>385</v>
      </c>
      <c r="G74" s="19" t="s">
        <v>386</v>
      </c>
      <c r="H74" s="19"/>
      <c r="I74" s="19" t="s">
        <v>49</v>
      </c>
      <c r="J74" s="19"/>
      <c r="K74" s="19"/>
      <c r="L74" s="21" t="s">
        <v>387</v>
      </c>
      <c r="M74" s="22"/>
      <c r="N74" s="19"/>
      <c r="O74" s="19"/>
      <c r="P74" s="19"/>
      <c r="Q74" s="19"/>
      <c r="R74" s="19">
        <v>4</v>
      </c>
      <c r="S74" s="19">
        <v>5000</v>
      </c>
      <c r="T74" s="19" t="s">
        <v>155</v>
      </c>
      <c r="U74" s="19"/>
      <c r="V74" s="19" t="s">
        <v>102</v>
      </c>
      <c r="W74" s="23">
        <v>44824</v>
      </c>
      <c r="X74" s="19"/>
      <c r="Y74" s="24" t="s">
        <v>61</v>
      </c>
      <c r="Z74" s="25">
        <f t="shared" si="0"/>
        <v>44823</v>
      </c>
      <c r="AA74" s="24" t="s">
        <v>61</v>
      </c>
      <c r="AB74" s="19"/>
      <c r="AC74" s="26">
        <f t="shared" si="3"/>
        <v>2</v>
      </c>
      <c r="AD74" s="26">
        <f t="shared" si="4"/>
        <v>2</v>
      </c>
    </row>
    <row r="75" spans="1:31" ht="18.75">
      <c r="A75" s="19">
        <v>1835</v>
      </c>
      <c r="B75" s="20">
        <v>44820.177777777775</v>
      </c>
      <c r="C75" s="19" t="s">
        <v>38</v>
      </c>
      <c r="D75" s="19" t="s">
        <v>388</v>
      </c>
      <c r="E75" s="19" t="s">
        <v>389</v>
      </c>
      <c r="F75" s="19" t="s">
        <v>390</v>
      </c>
      <c r="G75" s="19" t="s">
        <v>391</v>
      </c>
      <c r="H75" s="19"/>
      <c r="I75" s="19" t="s">
        <v>392</v>
      </c>
      <c r="J75" s="19"/>
      <c r="K75" s="19"/>
      <c r="L75" s="21" t="s">
        <v>393</v>
      </c>
      <c r="M75" s="22"/>
      <c r="N75" s="19"/>
      <c r="O75" s="19"/>
      <c r="P75" s="19"/>
      <c r="Q75" s="19"/>
      <c r="R75" s="19">
        <v>1</v>
      </c>
      <c r="S75" s="19">
        <v>1500</v>
      </c>
      <c r="T75" s="19" t="s">
        <v>126</v>
      </c>
      <c r="U75" s="19"/>
      <c r="V75" s="19" t="s">
        <v>102</v>
      </c>
      <c r="W75" s="23"/>
      <c r="X75" s="19"/>
      <c r="Y75" s="24" t="s">
        <v>61</v>
      </c>
      <c r="Z75" s="25">
        <f t="shared" si="0"/>
        <v>44823</v>
      </c>
      <c r="AA75" s="24" t="s">
        <v>61</v>
      </c>
      <c r="AB75" s="19"/>
      <c r="AC75" s="26">
        <f t="shared" si="3"/>
        <v>1</v>
      </c>
      <c r="AD75" s="26">
        <f t="shared" si="4"/>
        <v>0</v>
      </c>
    </row>
    <row r="76" spans="1:31" ht="18.75">
      <c r="A76" s="19">
        <v>1836</v>
      </c>
      <c r="B76" s="20">
        <v>44820.177777777775</v>
      </c>
      <c r="C76" s="19" t="s">
        <v>38</v>
      </c>
      <c r="D76" s="19" t="s">
        <v>394</v>
      </c>
      <c r="E76" s="19" t="s">
        <v>395</v>
      </c>
      <c r="F76" s="19" t="s">
        <v>396</v>
      </c>
      <c r="G76" s="19" t="s">
        <v>397</v>
      </c>
      <c r="H76" s="19"/>
      <c r="I76" s="19" t="s">
        <v>173</v>
      </c>
      <c r="J76" s="19"/>
      <c r="K76" s="19"/>
      <c r="L76" s="21" t="s">
        <v>398</v>
      </c>
      <c r="M76" s="22"/>
      <c r="N76" s="19"/>
      <c r="O76" s="19"/>
      <c r="P76" s="19"/>
      <c r="Q76" s="19"/>
      <c r="R76" s="19">
        <v>3</v>
      </c>
      <c r="S76" s="19">
        <v>4000</v>
      </c>
      <c r="T76" s="19" t="s">
        <v>248</v>
      </c>
      <c r="U76" s="19" t="s">
        <v>210</v>
      </c>
      <c r="V76" s="19" t="s">
        <v>210</v>
      </c>
      <c r="W76" s="23">
        <v>44822</v>
      </c>
      <c r="X76" s="19"/>
      <c r="Y76" s="24" t="s">
        <v>61</v>
      </c>
      <c r="Z76" s="25">
        <f t="shared" si="0"/>
        <v>44823</v>
      </c>
      <c r="AA76" s="24" t="s">
        <v>61</v>
      </c>
      <c r="AB76" s="19"/>
      <c r="AC76" s="26">
        <f t="shared" si="3"/>
        <v>2</v>
      </c>
      <c r="AD76" s="26">
        <f t="shared" si="4"/>
        <v>1</v>
      </c>
    </row>
    <row r="77" spans="1:31" ht="18.75">
      <c r="A77" s="19">
        <v>1837</v>
      </c>
      <c r="B77" s="20">
        <v>44820.177777777775</v>
      </c>
      <c r="C77" s="19" t="s">
        <v>38</v>
      </c>
      <c r="D77" s="19" t="s">
        <v>399</v>
      </c>
      <c r="E77" s="19" t="s">
        <v>400</v>
      </c>
      <c r="F77" s="19" t="s">
        <v>401</v>
      </c>
      <c r="G77" s="19" t="s">
        <v>402</v>
      </c>
      <c r="H77" s="19"/>
      <c r="I77" s="19" t="s">
        <v>49</v>
      </c>
      <c r="J77" s="19"/>
      <c r="K77" s="19"/>
      <c r="L77" s="21" t="s">
        <v>403</v>
      </c>
      <c r="M77" s="36"/>
      <c r="N77" s="36"/>
      <c r="O77" s="36"/>
      <c r="P77" s="36"/>
      <c r="Q77" s="36"/>
      <c r="R77" s="50">
        <v>4</v>
      </c>
      <c r="S77" s="50">
        <v>6000</v>
      </c>
      <c r="T77" t="s">
        <v>187</v>
      </c>
      <c r="U77" s="19" t="s">
        <v>210</v>
      </c>
      <c r="V77" s="19" t="s">
        <v>210</v>
      </c>
      <c r="W77" s="23">
        <v>44822</v>
      </c>
      <c r="X77" s="19"/>
      <c r="Y77" s="24" t="s">
        <v>61</v>
      </c>
      <c r="Z77" s="25">
        <f t="shared" si="0"/>
        <v>44823</v>
      </c>
      <c r="AA77" s="24" t="s">
        <v>61</v>
      </c>
      <c r="AB77" s="19"/>
      <c r="AC77" s="26">
        <f t="shared" si="3"/>
        <v>4</v>
      </c>
      <c r="AD77" s="26">
        <f t="shared" si="4"/>
        <v>0</v>
      </c>
    </row>
    <row r="78" spans="1:31" ht="18.75">
      <c r="A78" s="19">
        <v>1838</v>
      </c>
      <c r="B78" s="20">
        <v>44820.178472222222</v>
      </c>
      <c r="C78" s="19" t="s">
        <v>38</v>
      </c>
      <c r="D78" s="19" t="s">
        <v>404</v>
      </c>
      <c r="E78" s="19" t="s">
        <v>405</v>
      </c>
      <c r="F78" s="19" t="s">
        <v>406</v>
      </c>
      <c r="G78" s="19" t="s">
        <v>407</v>
      </c>
      <c r="H78" s="19"/>
      <c r="I78" s="19" t="s">
        <v>408</v>
      </c>
      <c r="J78" s="19"/>
      <c r="K78" s="19"/>
      <c r="L78" s="21" t="s">
        <v>409</v>
      </c>
      <c r="M78" s="22"/>
      <c r="N78" s="19"/>
      <c r="O78" s="19"/>
      <c r="P78" s="19"/>
      <c r="Q78" s="19"/>
      <c r="R78" s="19">
        <v>4</v>
      </c>
      <c r="S78" s="19">
        <v>5500</v>
      </c>
      <c r="T78" s="19" t="s">
        <v>236</v>
      </c>
      <c r="U78" s="19" t="s">
        <v>188</v>
      </c>
      <c r="V78" s="19" t="s">
        <v>188</v>
      </c>
      <c r="W78" s="23">
        <v>44825</v>
      </c>
      <c r="X78" s="19"/>
      <c r="Y78" s="24" t="s">
        <v>61</v>
      </c>
      <c r="Z78" s="25">
        <f t="shared" si="0"/>
        <v>44823</v>
      </c>
      <c r="AA78" s="24" t="s">
        <v>61</v>
      </c>
      <c r="AB78" s="19"/>
      <c r="AC78" s="26">
        <f t="shared" si="3"/>
        <v>3</v>
      </c>
      <c r="AD78" s="26">
        <f t="shared" si="4"/>
        <v>1</v>
      </c>
    </row>
    <row r="79" spans="1:31" ht="18.75">
      <c r="A79" s="19">
        <v>1839</v>
      </c>
      <c r="B79" s="20">
        <v>44820.178472222222</v>
      </c>
      <c r="C79" s="19" t="s">
        <v>38</v>
      </c>
      <c r="D79" s="19" t="s">
        <v>410</v>
      </c>
      <c r="E79" s="19" t="s">
        <v>411</v>
      </c>
      <c r="F79" s="19" t="s">
        <v>412</v>
      </c>
      <c r="G79" s="19" t="s">
        <v>413</v>
      </c>
      <c r="H79" s="19"/>
      <c r="I79" s="19" t="s">
        <v>100</v>
      </c>
      <c r="J79" s="19"/>
      <c r="K79" s="19"/>
      <c r="L79" s="21" t="s">
        <v>101</v>
      </c>
      <c r="M79" s="22"/>
      <c r="N79" s="19"/>
      <c r="O79" s="19"/>
      <c r="P79" s="19"/>
      <c r="Q79" s="19"/>
      <c r="R79" s="19">
        <v>1</v>
      </c>
      <c r="S79" s="19">
        <v>1000</v>
      </c>
      <c r="T79" s="19" t="s">
        <v>316</v>
      </c>
      <c r="U79" s="19"/>
      <c r="V79" s="19" t="s">
        <v>102</v>
      </c>
      <c r="W79" s="23">
        <v>44820</v>
      </c>
      <c r="X79" s="19"/>
      <c r="Y79" s="24" t="s">
        <v>61</v>
      </c>
      <c r="Z79" s="25">
        <f t="shared" si="0"/>
        <v>44823</v>
      </c>
      <c r="AA79" s="24" t="s">
        <v>61</v>
      </c>
      <c r="AB79" s="19"/>
      <c r="AC79" s="26">
        <f t="shared" si="3"/>
        <v>0</v>
      </c>
      <c r="AD79" s="26">
        <f t="shared" si="4"/>
        <v>1</v>
      </c>
    </row>
    <row r="80" spans="1:31" ht="18.75">
      <c r="A80" s="19">
        <v>1840</v>
      </c>
      <c r="B80" s="20">
        <v>44820.179166666669</v>
      </c>
      <c r="C80" s="19" t="s">
        <v>38</v>
      </c>
      <c r="D80" s="19" t="s">
        <v>414</v>
      </c>
      <c r="E80" s="19" t="s">
        <v>157</v>
      </c>
      <c r="F80" s="19" t="s">
        <v>415</v>
      </c>
      <c r="G80" s="19" t="s">
        <v>160</v>
      </c>
      <c r="H80" s="19"/>
      <c r="I80" s="19" t="s">
        <v>66</v>
      </c>
      <c r="J80" s="19"/>
      <c r="K80" s="19"/>
      <c r="L80" s="21" t="s">
        <v>161</v>
      </c>
      <c r="M80" s="22"/>
      <c r="N80" s="19"/>
      <c r="O80" s="19"/>
      <c r="P80" s="19"/>
      <c r="Q80" s="19"/>
      <c r="R80" s="19">
        <v>1</v>
      </c>
      <c r="S80" s="19">
        <v>1000</v>
      </c>
      <c r="T80" s="19" t="s">
        <v>316</v>
      </c>
      <c r="U80" s="19" t="s">
        <v>68</v>
      </c>
      <c r="V80" s="19" t="s">
        <v>69</v>
      </c>
      <c r="W80" s="19" t="s">
        <v>70</v>
      </c>
      <c r="X80" s="19"/>
      <c r="Y80" s="24" t="s">
        <v>61</v>
      </c>
      <c r="Z80" s="25">
        <f t="shared" si="0"/>
        <v>44823</v>
      </c>
      <c r="AA80" s="24" t="s">
        <v>61</v>
      </c>
      <c r="AB80" s="19"/>
      <c r="AC80" s="26">
        <f t="shared" si="3"/>
        <v>0</v>
      </c>
      <c r="AD80" s="26">
        <f t="shared" si="4"/>
        <v>1</v>
      </c>
    </row>
    <row r="81" spans="1:31" ht="18.75">
      <c r="A81" s="19">
        <v>1841</v>
      </c>
      <c r="B81" s="20">
        <v>44820.179166666669</v>
      </c>
      <c r="C81" s="19" t="s">
        <v>38</v>
      </c>
      <c r="D81" s="19" t="s">
        <v>416</v>
      </c>
      <c r="E81" s="19" t="s">
        <v>417</v>
      </c>
      <c r="F81" s="19" t="s">
        <v>418</v>
      </c>
      <c r="G81" s="19" t="s">
        <v>419</v>
      </c>
      <c r="H81" s="19"/>
      <c r="I81" s="19" t="s">
        <v>353</v>
      </c>
      <c r="J81" s="19"/>
      <c r="K81" s="19"/>
      <c r="L81" s="21" t="s">
        <v>420</v>
      </c>
      <c r="M81" s="22"/>
      <c r="N81" s="19"/>
      <c r="O81" s="19"/>
      <c r="P81" s="19"/>
      <c r="Q81" s="19"/>
      <c r="R81" s="19">
        <v>0</v>
      </c>
      <c r="S81" s="19">
        <v>0</v>
      </c>
      <c r="T81" s="19" t="s">
        <v>51</v>
      </c>
      <c r="U81" s="19" t="s">
        <v>256</v>
      </c>
      <c r="V81" s="19" t="s">
        <v>355</v>
      </c>
      <c r="W81" s="23">
        <v>44824</v>
      </c>
      <c r="X81" s="19"/>
      <c r="Y81" s="24" t="s">
        <v>52</v>
      </c>
      <c r="Z81" s="25">
        <f t="shared" si="0"/>
        <v>44823</v>
      </c>
      <c r="AA81" s="24" t="s">
        <v>61</v>
      </c>
      <c r="AB81" s="19"/>
      <c r="AC81" s="26">
        <f t="shared" si="3"/>
        <v>0</v>
      </c>
      <c r="AD81" s="26">
        <f t="shared" si="4"/>
        <v>0</v>
      </c>
    </row>
    <row r="82" spans="1:31" ht="18.75">
      <c r="A82" s="19">
        <v>1842</v>
      </c>
      <c r="B82" s="20">
        <v>44820.179166666669</v>
      </c>
      <c r="C82" s="19" t="s">
        <v>38</v>
      </c>
      <c r="D82" s="19" t="s">
        <v>421</v>
      </c>
      <c r="E82" s="19" t="s">
        <v>422</v>
      </c>
      <c r="F82" s="19" t="s">
        <v>423</v>
      </c>
      <c r="G82" s="19" t="s">
        <v>424</v>
      </c>
      <c r="H82" s="19"/>
      <c r="I82" s="19" t="s">
        <v>425</v>
      </c>
      <c r="J82" s="19"/>
      <c r="K82" s="19"/>
      <c r="L82" s="21" t="s">
        <v>426</v>
      </c>
      <c r="M82" s="22"/>
      <c r="N82" s="19"/>
      <c r="O82" s="19"/>
      <c r="P82" s="19"/>
      <c r="Q82" s="19"/>
      <c r="R82" s="19">
        <v>1</v>
      </c>
      <c r="S82" s="19">
        <v>1500</v>
      </c>
      <c r="T82" s="19" t="s">
        <v>126</v>
      </c>
      <c r="U82" s="19" t="s">
        <v>90</v>
      </c>
      <c r="V82" s="19" t="s">
        <v>90</v>
      </c>
      <c r="W82" s="23">
        <v>44830</v>
      </c>
      <c r="X82" s="19"/>
      <c r="Y82" s="24" t="s">
        <v>61</v>
      </c>
      <c r="Z82" s="25">
        <f t="shared" si="0"/>
        <v>44823</v>
      </c>
      <c r="AA82" s="24" t="s">
        <v>61</v>
      </c>
      <c r="AB82" s="19"/>
      <c r="AC82" s="26">
        <f t="shared" si="3"/>
        <v>1</v>
      </c>
      <c r="AD82" s="26">
        <f t="shared" si="4"/>
        <v>0</v>
      </c>
      <c r="AE82" s="38"/>
    </row>
    <row r="83" spans="1:31" ht="18.75">
      <c r="A83" s="19">
        <v>1843</v>
      </c>
      <c r="B83" s="20">
        <v>44820.179166666669</v>
      </c>
      <c r="C83" s="19" t="s">
        <v>38</v>
      </c>
      <c r="D83" s="19" t="s">
        <v>62</v>
      </c>
      <c r="E83" s="19" t="s">
        <v>427</v>
      </c>
      <c r="F83" s="19" t="s">
        <v>428</v>
      </c>
      <c r="G83" s="19" t="s">
        <v>148</v>
      </c>
      <c r="H83" s="19"/>
      <c r="I83" s="19" t="s">
        <v>66</v>
      </c>
      <c r="J83" s="19"/>
      <c r="K83" s="19"/>
      <c r="L83" s="21" t="s">
        <v>149</v>
      </c>
      <c r="M83" s="22"/>
      <c r="N83" s="19"/>
      <c r="O83" s="19"/>
      <c r="P83" s="19"/>
      <c r="Q83" s="19"/>
      <c r="R83" s="19">
        <v>2</v>
      </c>
      <c r="S83" s="19">
        <v>2000</v>
      </c>
      <c r="T83" s="19" t="s">
        <v>359</v>
      </c>
      <c r="U83" s="19" t="s">
        <v>68</v>
      </c>
      <c r="V83" s="19" t="s">
        <v>69</v>
      </c>
      <c r="W83" s="19" t="s">
        <v>70</v>
      </c>
      <c r="X83" s="19"/>
      <c r="Y83" s="24" t="s">
        <v>61</v>
      </c>
      <c r="Z83" s="25">
        <f t="shared" si="0"/>
        <v>44823</v>
      </c>
      <c r="AA83" s="24" t="s">
        <v>61</v>
      </c>
      <c r="AB83" s="19"/>
      <c r="AC83" s="26">
        <f t="shared" si="3"/>
        <v>0</v>
      </c>
      <c r="AD83" s="26">
        <f t="shared" si="4"/>
        <v>2</v>
      </c>
    </row>
    <row r="84" spans="1:31" ht="18.75">
      <c r="A84" s="19">
        <v>1844</v>
      </c>
      <c r="B84" s="20">
        <v>44820.179861111108</v>
      </c>
      <c r="C84" s="19" t="s">
        <v>38</v>
      </c>
      <c r="D84" s="19" t="s">
        <v>429</v>
      </c>
      <c r="E84" s="19" t="s">
        <v>430</v>
      </c>
      <c r="F84" s="19" t="s">
        <v>431</v>
      </c>
      <c r="G84" s="19" t="s">
        <v>432</v>
      </c>
      <c r="H84" s="19"/>
      <c r="I84" s="19" t="s">
        <v>332</v>
      </c>
      <c r="J84" s="19"/>
      <c r="K84" s="19"/>
      <c r="L84" s="28" t="s">
        <v>433</v>
      </c>
      <c r="M84" s="22"/>
      <c r="N84" s="19"/>
      <c r="O84" s="19"/>
      <c r="P84" s="19"/>
      <c r="Q84" s="19"/>
      <c r="R84" s="19">
        <v>2</v>
      </c>
      <c r="S84" s="19">
        <v>3000</v>
      </c>
      <c r="T84" s="19" t="s">
        <v>59</v>
      </c>
      <c r="U84" s="19" t="s">
        <v>90</v>
      </c>
      <c r="V84" s="19" t="s">
        <v>90</v>
      </c>
      <c r="W84" s="23">
        <v>44823</v>
      </c>
      <c r="X84" s="19"/>
      <c r="Y84" s="24" t="s">
        <v>61</v>
      </c>
      <c r="Z84" s="25">
        <f t="shared" si="0"/>
        <v>44823</v>
      </c>
      <c r="AA84" s="24" t="s">
        <v>61</v>
      </c>
      <c r="AB84" s="19"/>
      <c r="AC84" s="26">
        <f t="shared" si="3"/>
        <v>2</v>
      </c>
      <c r="AD84" s="26">
        <f t="shared" si="4"/>
        <v>0</v>
      </c>
    </row>
    <row r="85" spans="1:31" ht="18.75">
      <c r="A85" s="19">
        <v>1845</v>
      </c>
      <c r="B85" s="20">
        <v>44820.179861111108</v>
      </c>
      <c r="C85" s="19" t="s">
        <v>38</v>
      </c>
      <c r="D85" s="19" t="s">
        <v>434</v>
      </c>
      <c r="E85" s="19" t="s">
        <v>435</v>
      </c>
      <c r="F85" s="19" t="s">
        <v>436</v>
      </c>
      <c r="G85" s="19" t="s">
        <v>437</v>
      </c>
      <c r="H85" s="19"/>
      <c r="I85" s="19" t="s">
        <v>114</v>
      </c>
      <c r="J85" s="19"/>
      <c r="K85" s="19"/>
      <c r="L85" s="21" t="s">
        <v>438</v>
      </c>
      <c r="M85" s="22"/>
      <c r="N85" s="19"/>
      <c r="O85" s="19"/>
      <c r="P85" s="19"/>
      <c r="Q85" s="19"/>
      <c r="R85" s="51">
        <v>3</v>
      </c>
      <c r="S85" s="19">
        <v>4500</v>
      </c>
      <c r="T85" s="19" t="s">
        <v>89</v>
      </c>
      <c r="U85" s="19"/>
      <c r="V85" s="19" t="s">
        <v>90</v>
      </c>
      <c r="W85" s="23">
        <v>44820</v>
      </c>
      <c r="X85" s="19"/>
      <c r="Y85" s="24" t="s">
        <v>61</v>
      </c>
      <c r="Z85" s="25">
        <f t="shared" si="0"/>
        <v>44823</v>
      </c>
      <c r="AA85" s="24" t="s">
        <v>61</v>
      </c>
      <c r="AB85" s="19"/>
      <c r="AC85" s="26">
        <f t="shared" si="3"/>
        <v>3</v>
      </c>
      <c r="AD85" s="26">
        <f t="shared" si="4"/>
        <v>0</v>
      </c>
    </row>
    <row r="86" spans="1:31" ht="18.75">
      <c r="A86" s="19">
        <v>1846</v>
      </c>
      <c r="B86" s="20">
        <v>44820.179861111108</v>
      </c>
      <c r="C86" s="19" t="s">
        <v>38</v>
      </c>
      <c r="D86" s="19" t="s">
        <v>439</v>
      </c>
      <c r="E86" s="19" t="s">
        <v>440</v>
      </c>
      <c r="F86" s="19" t="s">
        <v>441</v>
      </c>
      <c r="G86" s="19" t="s">
        <v>442</v>
      </c>
      <c r="H86" s="19"/>
      <c r="I86" s="19" t="s">
        <v>443</v>
      </c>
      <c r="J86" s="19"/>
      <c r="K86" s="19"/>
      <c r="L86" s="21" t="s">
        <v>444</v>
      </c>
      <c r="M86" s="22"/>
      <c r="N86" s="19"/>
      <c r="O86" s="19"/>
      <c r="P86" s="19"/>
      <c r="Q86" s="19"/>
      <c r="R86" s="51">
        <v>4</v>
      </c>
      <c r="S86" s="19">
        <v>5500</v>
      </c>
      <c r="T86" s="19" t="s">
        <v>236</v>
      </c>
      <c r="U86" s="19" t="s">
        <v>68</v>
      </c>
      <c r="V86" s="19" t="s">
        <v>68</v>
      </c>
      <c r="W86" s="23"/>
      <c r="X86" s="19"/>
      <c r="Y86" s="24" t="s">
        <v>61</v>
      </c>
      <c r="Z86" s="25">
        <f t="shared" si="0"/>
        <v>44823</v>
      </c>
      <c r="AA86" s="24" t="s">
        <v>61</v>
      </c>
      <c r="AB86" s="19"/>
      <c r="AC86" s="26">
        <f t="shared" si="3"/>
        <v>3</v>
      </c>
      <c r="AD86" s="26">
        <f t="shared" si="4"/>
        <v>1</v>
      </c>
    </row>
    <row r="87" spans="1:31" ht="18.75">
      <c r="A87" s="19">
        <v>1847</v>
      </c>
      <c r="B87" s="20">
        <v>44820.180555555555</v>
      </c>
      <c r="C87" s="19" t="s">
        <v>38</v>
      </c>
      <c r="D87" s="19" t="s">
        <v>134</v>
      </c>
      <c r="E87" s="19" t="s">
        <v>445</v>
      </c>
      <c r="F87" s="19" t="s">
        <v>446</v>
      </c>
      <c r="G87" s="19" t="s">
        <v>447</v>
      </c>
      <c r="H87" s="36"/>
      <c r="I87" s="19" t="s">
        <v>49</v>
      </c>
      <c r="J87" s="36"/>
      <c r="K87" s="19"/>
      <c r="L87" s="21" t="s">
        <v>448</v>
      </c>
      <c r="M87" s="22"/>
      <c r="N87" s="19"/>
      <c r="O87" s="19"/>
      <c r="P87" s="19"/>
      <c r="Q87" s="19"/>
      <c r="R87" s="51">
        <v>4</v>
      </c>
      <c r="S87" s="19">
        <v>6000</v>
      </c>
      <c r="T87" s="19" t="s">
        <v>187</v>
      </c>
      <c r="U87" s="19" t="s">
        <v>188</v>
      </c>
      <c r="V87" s="19" t="s">
        <v>188</v>
      </c>
      <c r="W87" s="23">
        <v>44824</v>
      </c>
      <c r="X87" s="19"/>
      <c r="Y87" s="24" t="s">
        <v>61</v>
      </c>
      <c r="Z87" s="25">
        <f t="shared" si="0"/>
        <v>44823</v>
      </c>
      <c r="AA87" s="24" t="s">
        <v>61</v>
      </c>
      <c r="AB87" s="19"/>
      <c r="AC87" s="26">
        <f t="shared" si="3"/>
        <v>4</v>
      </c>
      <c r="AD87" s="26">
        <f t="shared" si="4"/>
        <v>0</v>
      </c>
    </row>
    <row r="88" spans="1:31" ht="18.75">
      <c r="A88" s="19">
        <v>1848</v>
      </c>
      <c r="B88" s="20">
        <v>44820.180555555555</v>
      </c>
      <c r="C88" s="19" t="s">
        <v>38</v>
      </c>
      <c r="D88" s="19" t="s">
        <v>226</v>
      </c>
      <c r="E88" s="19" t="s">
        <v>449</v>
      </c>
      <c r="F88" s="19" t="s">
        <v>450</v>
      </c>
      <c r="G88" s="19" t="s">
        <v>229</v>
      </c>
      <c r="H88" s="36"/>
      <c r="I88" s="19" t="s">
        <v>49</v>
      </c>
      <c r="J88" s="19"/>
      <c r="K88" s="19"/>
      <c r="L88" s="21" t="s">
        <v>451</v>
      </c>
      <c r="M88" s="22"/>
      <c r="N88" s="19"/>
      <c r="O88" s="19"/>
      <c r="P88" s="19"/>
      <c r="Q88" s="19"/>
      <c r="R88" s="51">
        <v>1</v>
      </c>
      <c r="S88" s="19">
        <v>1000</v>
      </c>
      <c r="T88" s="19" t="s">
        <v>316</v>
      </c>
      <c r="U88" s="19"/>
      <c r="V88" s="19" t="s">
        <v>69</v>
      </c>
      <c r="W88" s="19" t="s">
        <v>70</v>
      </c>
      <c r="X88" s="19"/>
      <c r="Y88" s="24" t="s">
        <v>61</v>
      </c>
      <c r="Z88" s="25">
        <f t="shared" si="0"/>
        <v>44823</v>
      </c>
      <c r="AA88" s="24" t="s">
        <v>61</v>
      </c>
      <c r="AB88" s="19"/>
      <c r="AC88" s="26">
        <f t="shared" si="3"/>
        <v>0</v>
      </c>
      <c r="AD88" s="26">
        <f t="shared" si="4"/>
        <v>1</v>
      </c>
    </row>
    <row r="89" spans="1:31" ht="18.75">
      <c r="A89" s="19">
        <v>1849</v>
      </c>
      <c r="B89" s="20">
        <v>44820.181250000001</v>
      </c>
      <c r="C89" s="19" t="s">
        <v>38</v>
      </c>
      <c r="D89" s="19" t="s">
        <v>452</v>
      </c>
      <c r="E89" s="19" t="s">
        <v>453</v>
      </c>
      <c r="F89" s="19" t="s">
        <v>454</v>
      </c>
      <c r="G89" s="19" t="s">
        <v>455</v>
      </c>
      <c r="H89" s="19"/>
      <c r="I89" s="19" t="s">
        <v>49</v>
      </c>
      <c r="J89" s="19"/>
      <c r="K89" s="19"/>
      <c r="L89" s="21" t="s">
        <v>456</v>
      </c>
      <c r="M89" s="22"/>
      <c r="N89" s="19"/>
      <c r="O89" s="19"/>
      <c r="P89" s="19"/>
      <c r="Q89" s="19"/>
      <c r="R89" s="51">
        <v>0</v>
      </c>
      <c r="S89" s="19">
        <v>0</v>
      </c>
      <c r="T89" s="19" t="s">
        <v>51</v>
      </c>
      <c r="U89" s="19" t="s">
        <v>44</v>
      </c>
      <c r="V89" s="19"/>
      <c r="W89" s="19"/>
      <c r="X89" s="19"/>
      <c r="Y89" s="24" t="s">
        <v>52</v>
      </c>
      <c r="Z89" s="25">
        <f t="shared" si="0"/>
        <v>44823</v>
      </c>
      <c r="AA89" s="24"/>
      <c r="AB89" s="19"/>
      <c r="AC89" s="26">
        <f t="shared" si="3"/>
        <v>0</v>
      </c>
      <c r="AD89" s="26">
        <f t="shared" si="4"/>
        <v>0</v>
      </c>
    </row>
    <row r="90" spans="1:31" ht="18.75">
      <c r="A90" s="19">
        <v>1850</v>
      </c>
      <c r="B90" s="20">
        <v>44820.181250000001</v>
      </c>
      <c r="C90" s="19" t="s">
        <v>38</v>
      </c>
      <c r="D90" s="19" t="s">
        <v>457</v>
      </c>
      <c r="E90" s="19" t="s">
        <v>458</v>
      </c>
      <c r="F90" s="19" t="s">
        <v>459</v>
      </c>
      <c r="G90" s="19" t="s">
        <v>460</v>
      </c>
      <c r="H90" s="19"/>
      <c r="I90" s="19" t="s">
        <v>461</v>
      </c>
      <c r="J90" s="19"/>
      <c r="K90" s="19"/>
      <c r="L90" s="21" t="s">
        <v>462</v>
      </c>
      <c r="M90" s="22"/>
      <c r="N90" s="19"/>
      <c r="O90" s="19"/>
      <c r="P90" s="19"/>
      <c r="Q90" s="19"/>
      <c r="R90" s="19">
        <v>5</v>
      </c>
      <c r="S90" s="19">
        <v>7000</v>
      </c>
      <c r="T90" s="19" t="s">
        <v>463</v>
      </c>
      <c r="U90" s="19" t="s">
        <v>464</v>
      </c>
      <c r="V90" s="19" t="s">
        <v>464</v>
      </c>
      <c r="W90" s="23">
        <v>44824</v>
      </c>
      <c r="X90" s="19"/>
      <c r="Y90" s="24" t="s">
        <v>61</v>
      </c>
      <c r="Z90" s="25">
        <f t="shared" si="0"/>
        <v>44823</v>
      </c>
      <c r="AA90" s="24" t="s">
        <v>61</v>
      </c>
      <c r="AB90" s="19"/>
      <c r="AC90" s="26">
        <f t="shared" si="3"/>
        <v>4</v>
      </c>
      <c r="AD90" s="26">
        <f t="shared" si="4"/>
        <v>1</v>
      </c>
    </row>
    <row r="91" spans="1:31" ht="18.75">
      <c r="A91" s="19">
        <v>1851</v>
      </c>
      <c r="B91" s="20">
        <v>44820.181250000001</v>
      </c>
      <c r="C91" s="19" t="s">
        <v>38</v>
      </c>
      <c r="D91" s="19" t="s">
        <v>151</v>
      </c>
      <c r="E91" s="19" t="s">
        <v>102</v>
      </c>
      <c r="F91" s="19" t="s">
        <v>465</v>
      </c>
      <c r="G91" s="19" t="s">
        <v>224</v>
      </c>
      <c r="H91" s="19"/>
      <c r="I91" s="19" t="s">
        <v>82</v>
      </c>
      <c r="J91" s="19"/>
      <c r="K91" s="19"/>
      <c r="L91" s="21" t="s">
        <v>466</v>
      </c>
      <c r="M91" s="22"/>
      <c r="N91" s="19"/>
      <c r="O91" s="19"/>
      <c r="P91" s="19"/>
      <c r="Q91" s="19"/>
      <c r="R91" s="19">
        <v>4</v>
      </c>
      <c r="S91" s="19">
        <v>5000</v>
      </c>
      <c r="T91" s="19" t="s">
        <v>155</v>
      </c>
      <c r="U91" s="19"/>
      <c r="V91" s="52" t="s">
        <v>60</v>
      </c>
      <c r="W91" s="23">
        <v>44825</v>
      </c>
      <c r="X91" s="19"/>
      <c r="Y91" s="24" t="s">
        <v>61</v>
      </c>
      <c r="Z91" s="25">
        <f t="shared" si="0"/>
        <v>44823</v>
      </c>
      <c r="AA91" s="24" t="s">
        <v>61</v>
      </c>
      <c r="AB91" s="19"/>
      <c r="AC91" s="26">
        <f t="shared" si="3"/>
        <v>2</v>
      </c>
      <c r="AD91" s="26">
        <f t="shared" si="4"/>
        <v>2</v>
      </c>
    </row>
    <row r="92" spans="1:31" ht="18.75">
      <c r="A92" s="19">
        <v>1852</v>
      </c>
      <c r="B92" s="20">
        <v>44820.181944444441</v>
      </c>
      <c r="C92" s="19" t="s">
        <v>38</v>
      </c>
      <c r="D92" s="19" t="s">
        <v>467</v>
      </c>
      <c r="E92" s="19" t="s">
        <v>468</v>
      </c>
      <c r="F92" s="19" t="s">
        <v>469</v>
      </c>
      <c r="G92" s="19" t="s">
        <v>470</v>
      </c>
      <c r="H92" s="19"/>
      <c r="I92" s="19" t="s">
        <v>353</v>
      </c>
      <c r="J92" s="19"/>
      <c r="K92" s="19"/>
      <c r="L92" s="21" t="s">
        <v>471</v>
      </c>
      <c r="M92" s="22"/>
      <c r="N92" s="19"/>
      <c r="O92" s="19"/>
      <c r="P92" s="19"/>
      <c r="Q92" s="19"/>
      <c r="R92" s="19">
        <v>2</v>
      </c>
      <c r="S92" s="19">
        <v>3000</v>
      </c>
      <c r="T92" s="19" t="s">
        <v>59</v>
      </c>
      <c r="U92" s="19" t="s">
        <v>90</v>
      </c>
      <c r="V92" s="19" t="s">
        <v>90</v>
      </c>
      <c r="W92" s="23">
        <v>44825</v>
      </c>
      <c r="X92" s="19"/>
      <c r="Y92" s="24" t="s">
        <v>61</v>
      </c>
      <c r="Z92" s="25">
        <f t="shared" si="0"/>
        <v>44823</v>
      </c>
      <c r="AA92" s="24" t="s">
        <v>61</v>
      </c>
      <c r="AB92" s="19"/>
      <c r="AC92" s="26">
        <f t="shared" si="3"/>
        <v>2</v>
      </c>
      <c r="AD92" s="26">
        <f t="shared" si="4"/>
        <v>0</v>
      </c>
    </row>
    <row r="93" spans="1:31" ht="18.75">
      <c r="A93" s="19">
        <v>1853</v>
      </c>
      <c r="B93" s="20">
        <v>44820.181944444441</v>
      </c>
      <c r="C93" s="19" t="s">
        <v>38</v>
      </c>
      <c r="D93" s="19" t="s">
        <v>91</v>
      </c>
      <c r="E93" s="19" t="s">
        <v>472</v>
      </c>
      <c r="F93" s="19" t="s">
        <v>473</v>
      </c>
      <c r="G93" s="19" t="s">
        <v>474</v>
      </c>
      <c r="H93" s="19"/>
      <c r="I93" s="19" t="s">
        <v>49</v>
      </c>
      <c r="J93" s="19"/>
      <c r="K93" s="19"/>
      <c r="L93" s="21" t="s">
        <v>475</v>
      </c>
      <c r="M93" s="22"/>
      <c r="N93" s="19"/>
      <c r="O93" s="19"/>
      <c r="P93" s="19"/>
      <c r="Q93" s="19"/>
      <c r="R93" s="51">
        <v>4</v>
      </c>
      <c r="S93" s="19">
        <v>5500</v>
      </c>
      <c r="T93" s="19" t="s">
        <v>236</v>
      </c>
      <c r="U93" s="19" t="s">
        <v>90</v>
      </c>
      <c r="V93" s="19" t="s">
        <v>90</v>
      </c>
      <c r="W93" s="23">
        <v>44830</v>
      </c>
      <c r="X93" s="19"/>
      <c r="Y93" s="24" t="s">
        <v>61</v>
      </c>
      <c r="Z93" s="25">
        <f t="shared" si="0"/>
        <v>44823</v>
      </c>
      <c r="AA93" s="24" t="s">
        <v>61</v>
      </c>
      <c r="AB93" s="19"/>
      <c r="AC93" s="26">
        <f t="shared" si="3"/>
        <v>3</v>
      </c>
      <c r="AD93" s="26">
        <f t="shared" si="4"/>
        <v>1</v>
      </c>
    </row>
    <row r="94" spans="1:31" ht="18.75">
      <c r="A94" s="19">
        <v>1854</v>
      </c>
      <c r="B94" s="20">
        <v>44820.182638888888</v>
      </c>
      <c r="C94" s="19" t="s">
        <v>38</v>
      </c>
      <c r="D94" s="19" t="s">
        <v>476</v>
      </c>
      <c r="E94" s="19" t="s">
        <v>477</v>
      </c>
      <c r="F94" s="19" t="s">
        <v>478</v>
      </c>
      <c r="G94" s="19" t="s">
        <v>479</v>
      </c>
      <c r="H94" s="19"/>
      <c r="I94" s="19"/>
      <c r="J94" s="19"/>
      <c r="K94" s="19"/>
      <c r="L94" s="21" t="s">
        <v>480</v>
      </c>
      <c r="M94" s="22"/>
      <c r="N94" s="19"/>
      <c r="O94" s="19"/>
      <c r="P94" s="19"/>
      <c r="Q94" s="19"/>
      <c r="R94" s="19">
        <v>3</v>
      </c>
      <c r="S94" s="19">
        <v>4500</v>
      </c>
      <c r="T94" s="19" t="s">
        <v>89</v>
      </c>
      <c r="U94" s="19"/>
      <c r="V94" s="19" t="s">
        <v>90</v>
      </c>
      <c r="W94" s="23">
        <v>44820</v>
      </c>
      <c r="X94" s="19"/>
      <c r="Y94" s="24" t="s">
        <v>61</v>
      </c>
      <c r="Z94" s="25">
        <f t="shared" si="0"/>
        <v>44823</v>
      </c>
      <c r="AA94" s="24" t="s">
        <v>61</v>
      </c>
      <c r="AB94" s="19"/>
      <c r="AC94" s="26">
        <f t="shared" si="3"/>
        <v>3</v>
      </c>
      <c r="AD94" s="26">
        <f t="shared" si="4"/>
        <v>0</v>
      </c>
    </row>
    <row r="95" spans="1:31" ht="18.75">
      <c r="A95" s="19">
        <v>1855</v>
      </c>
      <c r="B95" s="20">
        <v>44820.183333333334</v>
      </c>
      <c r="C95" s="19" t="s">
        <v>38</v>
      </c>
      <c r="D95" s="19" t="s">
        <v>481</v>
      </c>
      <c r="E95" s="19" t="s">
        <v>482</v>
      </c>
      <c r="F95" s="19" t="s">
        <v>483</v>
      </c>
      <c r="G95" s="19" t="s">
        <v>484</v>
      </c>
      <c r="H95" s="19"/>
      <c r="I95" s="19" t="s">
        <v>75</v>
      </c>
      <c r="J95" s="19"/>
      <c r="K95" s="19"/>
      <c r="L95" s="21" t="s">
        <v>485</v>
      </c>
      <c r="M95" s="22"/>
      <c r="N95" s="19"/>
      <c r="O95" s="19"/>
      <c r="P95" s="19"/>
      <c r="Q95" s="19"/>
      <c r="R95" s="19">
        <v>4</v>
      </c>
      <c r="S95" s="19">
        <v>5500</v>
      </c>
      <c r="T95" s="19" t="s">
        <v>236</v>
      </c>
      <c r="U95" s="19"/>
      <c r="V95" s="19" t="s">
        <v>102</v>
      </c>
      <c r="W95" s="23">
        <v>44824</v>
      </c>
      <c r="X95" s="19"/>
      <c r="Y95" s="24" t="s">
        <v>61</v>
      </c>
      <c r="Z95" s="25">
        <f t="shared" si="0"/>
        <v>44823</v>
      </c>
      <c r="AA95" s="24" t="s">
        <v>61</v>
      </c>
      <c r="AB95" s="19"/>
      <c r="AC95" s="26">
        <f t="shared" si="3"/>
        <v>3</v>
      </c>
      <c r="AD95" s="26">
        <f t="shared" si="4"/>
        <v>1</v>
      </c>
    </row>
    <row r="96" spans="1:31" ht="18.75">
      <c r="A96" s="19">
        <v>1856</v>
      </c>
      <c r="B96" s="20">
        <v>44820.183333333334</v>
      </c>
      <c r="C96" s="19" t="s">
        <v>38</v>
      </c>
      <c r="D96" s="19" t="s">
        <v>250</v>
      </c>
      <c r="E96" s="19" t="s">
        <v>486</v>
      </c>
      <c r="F96" s="19" t="s">
        <v>487</v>
      </c>
      <c r="G96" s="19" t="s">
        <v>488</v>
      </c>
      <c r="H96" s="19"/>
      <c r="I96" s="19" t="s">
        <v>82</v>
      </c>
      <c r="J96" s="19"/>
      <c r="K96" s="19"/>
      <c r="L96" s="21" t="s">
        <v>489</v>
      </c>
      <c r="M96" s="22"/>
      <c r="N96" s="19"/>
      <c r="O96" s="19"/>
      <c r="P96" s="19"/>
      <c r="Q96" s="19"/>
      <c r="R96" s="19">
        <v>0</v>
      </c>
      <c r="S96" s="19">
        <v>0</v>
      </c>
      <c r="T96" s="19" t="s">
        <v>51</v>
      </c>
      <c r="U96" s="19" t="s">
        <v>490</v>
      </c>
      <c r="V96" s="19"/>
      <c r="W96" s="23"/>
      <c r="X96" s="19"/>
      <c r="Y96" s="24" t="s">
        <v>52</v>
      </c>
      <c r="Z96" s="25">
        <f t="shared" si="0"/>
        <v>44823</v>
      </c>
      <c r="AA96" s="24"/>
      <c r="AB96" s="19"/>
      <c r="AC96" s="26">
        <f t="shared" si="3"/>
        <v>0</v>
      </c>
      <c r="AD96" s="26">
        <f t="shared" si="4"/>
        <v>0</v>
      </c>
      <c r="AE96" s="29" t="s">
        <v>340</v>
      </c>
    </row>
    <row r="97" spans="1:30" ht="18.75">
      <c r="A97" s="19">
        <v>1857</v>
      </c>
      <c r="B97" s="20">
        <v>44820.18472222222</v>
      </c>
      <c r="C97" s="19" t="s">
        <v>38</v>
      </c>
      <c r="D97" s="19" t="s">
        <v>211</v>
      </c>
      <c r="E97" s="19" t="s">
        <v>212</v>
      </c>
      <c r="F97" s="19" t="s">
        <v>491</v>
      </c>
      <c r="G97" s="19" t="s">
        <v>291</v>
      </c>
      <c r="H97" s="19"/>
      <c r="I97" s="19" t="s">
        <v>49</v>
      </c>
      <c r="J97" s="19"/>
      <c r="K97" s="19"/>
      <c r="L97" s="21" t="s">
        <v>492</v>
      </c>
      <c r="M97" s="22"/>
      <c r="N97" s="19"/>
      <c r="O97" s="19"/>
      <c r="P97" s="19"/>
      <c r="Q97" s="19"/>
      <c r="R97" s="19">
        <v>2</v>
      </c>
      <c r="S97" s="19">
        <v>3000</v>
      </c>
      <c r="T97" s="19" t="s">
        <v>59</v>
      </c>
      <c r="U97" s="19" t="s">
        <v>133</v>
      </c>
      <c r="V97" s="19" t="s">
        <v>133</v>
      </c>
      <c r="W97" s="23"/>
      <c r="X97" s="19"/>
      <c r="Y97" s="24" t="s">
        <v>61</v>
      </c>
      <c r="Z97" s="25">
        <f t="shared" si="0"/>
        <v>44823</v>
      </c>
      <c r="AA97" s="24" t="s">
        <v>61</v>
      </c>
      <c r="AB97" s="19"/>
      <c r="AC97" s="26">
        <f t="shared" si="3"/>
        <v>2</v>
      </c>
      <c r="AD97" s="26">
        <f t="shared" si="4"/>
        <v>0</v>
      </c>
    </row>
    <row r="98" spans="1:30" ht="18.75">
      <c r="A98" s="19">
        <v>1858</v>
      </c>
      <c r="B98" s="20">
        <v>44820.18472222222</v>
      </c>
      <c r="C98" s="19" t="s">
        <v>38</v>
      </c>
      <c r="D98" s="19" t="s">
        <v>250</v>
      </c>
      <c r="E98" s="19" t="s">
        <v>493</v>
      </c>
      <c r="F98" s="19" t="s">
        <v>494</v>
      </c>
      <c r="G98" s="19" t="s">
        <v>495</v>
      </c>
      <c r="H98" s="36"/>
      <c r="I98" s="19" t="s">
        <v>496</v>
      </c>
      <c r="J98" s="36"/>
      <c r="K98" s="19"/>
      <c r="L98" s="21" t="s">
        <v>497</v>
      </c>
      <c r="M98" s="22"/>
      <c r="N98" s="19"/>
      <c r="O98" s="19"/>
      <c r="P98" s="19"/>
      <c r="Q98" s="19"/>
      <c r="R98" s="19">
        <v>2</v>
      </c>
      <c r="S98" s="19">
        <v>3000</v>
      </c>
      <c r="T98" s="19" t="s">
        <v>59</v>
      </c>
      <c r="U98" s="19" t="s">
        <v>188</v>
      </c>
      <c r="V98" s="19" t="s">
        <v>188</v>
      </c>
      <c r="W98" s="37">
        <v>44824</v>
      </c>
      <c r="X98" s="19"/>
      <c r="Y98" s="24" t="s">
        <v>61</v>
      </c>
      <c r="Z98" s="25">
        <f t="shared" si="0"/>
        <v>44823</v>
      </c>
      <c r="AA98" s="24" t="s">
        <v>61</v>
      </c>
      <c r="AB98" s="19"/>
      <c r="AC98" s="26">
        <f t="shared" si="3"/>
        <v>2</v>
      </c>
      <c r="AD98" s="26">
        <f t="shared" si="4"/>
        <v>0</v>
      </c>
    </row>
    <row r="99" spans="1:30" ht="18.75">
      <c r="A99" s="39">
        <v>1859</v>
      </c>
      <c r="B99" s="20">
        <v>44820.18472222222</v>
      </c>
      <c r="C99" s="1" t="s">
        <v>38</v>
      </c>
      <c r="D99" s="1" t="s">
        <v>498</v>
      </c>
      <c r="E99" s="1" t="s">
        <v>499</v>
      </c>
      <c r="F99" s="1" t="s">
        <v>500</v>
      </c>
      <c r="G99" s="53" t="s">
        <v>501</v>
      </c>
      <c r="H99" s="41"/>
      <c r="I99" s="53" t="s">
        <v>114</v>
      </c>
      <c r="J99" s="41"/>
      <c r="K99" s="1"/>
      <c r="L99" s="21" t="s">
        <v>502</v>
      </c>
      <c r="M99" s="21"/>
      <c r="N99" s="1"/>
      <c r="O99" s="1"/>
      <c r="P99" s="1"/>
      <c r="Q99" s="1"/>
      <c r="R99" s="39">
        <v>2</v>
      </c>
      <c r="S99" s="39">
        <v>2500</v>
      </c>
      <c r="T99" s="1" t="s">
        <v>503</v>
      </c>
      <c r="U99" s="19"/>
      <c r="V99" s="19" t="s">
        <v>44</v>
      </c>
      <c r="W99" s="23">
        <v>44823</v>
      </c>
      <c r="X99" s="19"/>
      <c r="Y99" s="24" t="s">
        <v>61</v>
      </c>
      <c r="Z99" s="25">
        <f t="shared" si="0"/>
        <v>44823</v>
      </c>
      <c r="AA99" s="24" t="s">
        <v>61</v>
      </c>
      <c r="AB99" s="19"/>
      <c r="AC99" s="26">
        <f t="shared" si="3"/>
        <v>1</v>
      </c>
      <c r="AD99" s="26">
        <f t="shared" si="4"/>
        <v>1</v>
      </c>
    </row>
    <row r="100" spans="1:30" ht="18.75">
      <c r="A100" s="39">
        <v>1860</v>
      </c>
      <c r="B100" s="20">
        <v>44820.186805555553</v>
      </c>
      <c r="C100" s="1" t="s">
        <v>38</v>
      </c>
      <c r="D100" s="1" t="s">
        <v>250</v>
      </c>
      <c r="E100" s="1" t="s">
        <v>504</v>
      </c>
      <c r="F100" s="1" t="s">
        <v>505</v>
      </c>
      <c r="G100" s="53" t="s">
        <v>506</v>
      </c>
      <c r="H100" s="41"/>
      <c r="I100" s="1" t="s">
        <v>507</v>
      </c>
      <c r="K100" s="1"/>
      <c r="L100" s="21" t="s">
        <v>508</v>
      </c>
      <c r="M100" s="21"/>
      <c r="N100" s="1"/>
      <c r="O100" s="1"/>
      <c r="P100" s="1"/>
      <c r="Q100" s="1"/>
      <c r="R100" s="39">
        <v>4</v>
      </c>
      <c r="S100" s="39">
        <v>5500</v>
      </c>
      <c r="T100" s="1" t="s">
        <v>236</v>
      </c>
      <c r="U100" s="19"/>
      <c r="V100" s="19" t="s">
        <v>256</v>
      </c>
      <c r="W100" s="19" t="s">
        <v>509</v>
      </c>
      <c r="X100" s="19"/>
      <c r="Y100" s="24" t="s">
        <v>61</v>
      </c>
      <c r="Z100" s="25">
        <f t="shared" si="0"/>
        <v>44823</v>
      </c>
      <c r="AA100" s="24" t="s">
        <v>61</v>
      </c>
      <c r="AB100" s="19"/>
      <c r="AC100" s="26">
        <f t="shared" si="3"/>
        <v>3</v>
      </c>
      <c r="AD100" s="26">
        <f t="shared" si="4"/>
        <v>1</v>
      </c>
    </row>
    <row r="101" spans="1:30" ht="18.75">
      <c r="A101" s="39">
        <v>1861</v>
      </c>
      <c r="B101" s="20">
        <v>44820.1875</v>
      </c>
      <c r="C101" s="1" t="s">
        <v>38</v>
      </c>
      <c r="D101" s="1" t="s">
        <v>510</v>
      </c>
      <c r="E101" s="1" t="s">
        <v>511</v>
      </c>
      <c r="F101" s="1" t="s">
        <v>512</v>
      </c>
      <c r="G101" s="53" t="s">
        <v>513</v>
      </c>
      <c r="H101" s="41"/>
      <c r="I101" s="53" t="s">
        <v>49</v>
      </c>
      <c r="J101" s="41"/>
      <c r="K101" s="1"/>
      <c r="L101" s="21" t="s">
        <v>514</v>
      </c>
      <c r="M101" s="21"/>
      <c r="N101" s="1"/>
      <c r="O101" s="1"/>
      <c r="P101" s="1"/>
      <c r="Q101" s="1"/>
      <c r="R101" s="39">
        <v>2</v>
      </c>
      <c r="S101" s="39">
        <v>2500</v>
      </c>
      <c r="T101" s="1" t="s">
        <v>503</v>
      </c>
      <c r="U101" s="19" t="s">
        <v>210</v>
      </c>
      <c r="V101" s="19" t="s">
        <v>210</v>
      </c>
      <c r="W101" s="23">
        <v>44822</v>
      </c>
      <c r="X101" s="19"/>
      <c r="Y101" s="24" t="s">
        <v>61</v>
      </c>
      <c r="Z101" s="25">
        <f t="shared" si="0"/>
        <v>44823</v>
      </c>
      <c r="AA101" s="24" t="s">
        <v>61</v>
      </c>
      <c r="AB101" s="19"/>
      <c r="AC101" s="26">
        <f t="shared" si="3"/>
        <v>1</v>
      </c>
      <c r="AD101" s="26">
        <f t="shared" si="4"/>
        <v>1</v>
      </c>
    </row>
    <row r="102" spans="1:30" ht="18.75">
      <c r="A102" s="39">
        <v>1862</v>
      </c>
      <c r="B102" s="20">
        <v>44820.1875</v>
      </c>
      <c r="C102" s="1" t="s">
        <v>38</v>
      </c>
      <c r="D102" s="1" t="s">
        <v>515</v>
      </c>
      <c r="E102" s="1" t="s">
        <v>516</v>
      </c>
      <c r="F102" s="1" t="s">
        <v>517</v>
      </c>
      <c r="G102" s="53" t="s">
        <v>518</v>
      </c>
      <c r="H102" s="41"/>
      <c r="I102" s="53" t="s">
        <v>114</v>
      </c>
      <c r="J102" s="41"/>
      <c r="K102" s="1"/>
      <c r="L102" s="21" t="s">
        <v>519</v>
      </c>
      <c r="M102" s="21"/>
      <c r="N102" s="1"/>
      <c r="O102" s="1"/>
      <c r="P102" s="1"/>
      <c r="Q102" s="1"/>
      <c r="R102" s="39">
        <v>2</v>
      </c>
      <c r="S102" s="39">
        <v>2500</v>
      </c>
      <c r="T102" s="1" t="s">
        <v>503</v>
      </c>
      <c r="U102" s="19"/>
      <c r="V102" s="19" t="s">
        <v>102</v>
      </c>
      <c r="W102" s="23">
        <v>44822</v>
      </c>
      <c r="X102" s="19"/>
      <c r="Y102" s="24" t="s">
        <v>61</v>
      </c>
      <c r="Z102" s="25">
        <f t="shared" si="0"/>
        <v>44823</v>
      </c>
      <c r="AA102" s="24" t="s">
        <v>61</v>
      </c>
      <c r="AB102" s="19"/>
      <c r="AC102" s="26">
        <f t="shared" si="3"/>
        <v>1</v>
      </c>
      <c r="AD102" s="26">
        <f t="shared" si="4"/>
        <v>1</v>
      </c>
    </row>
    <row r="103" spans="1:30" ht="18.75">
      <c r="A103" s="39">
        <v>1863</v>
      </c>
      <c r="B103" s="20">
        <v>44820.1875</v>
      </c>
      <c r="C103" s="1" t="s">
        <v>38</v>
      </c>
      <c r="D103" s="1" t="s">
        <v>520</v>
      </c>
      <c r="E103" s="1" t="s">
        <v>384</v>
      </c>
      <c r="F103" s="1" t="s">
        <v>521</v>
      </c>
      <c r="G103" s="53" t="s">
        <v>522</v>
      </c>
      <c r="H103" s="41"/>
      <c r="I103" s="1" t="s">
        <v>49</v>
      </c>
      <c r="K103" s="1"/>
      <c r="L103" s="21" t="s">
        <v>523</v>
      </c>
      <c r="M103" s="21"/>
      <c r="N103" s="1"/>
      <c r="O103" s="1"/>
      <c r="P103" s="1"/>
      <c r="Q103" s="1"/>
      <c r="R103" s="39">
        <v>1</v>
      </c>
      <c r="S103" s="39">
        <v>1500</v>
      </c>
      <c r="T103" s="1" t="s">
        <v>126</v>
      </c>
      <c r="U103" s="19" t="s">
        <v>210</v>
      </c>
      <c r="V103" s="19" t="s">
        <v>210</v>
      </c>
      <c r="W103" s="23">
        <v>44822</v>
      </c>
      <c r="X103" s="19"/>
      <c r="Y103" s="24" t="s">
        <v>61</v>
      </c>
      <c r="Z103" s="25">
        <f t="shared" si="0"/>
        <v>44823</v>
      </c>
      <c r="AA103" s="24" t="s">
        <v>61</v>
      </c>
      <c r="AB103" s="19"/>
      <c r="AC103" s="26">
        <f t="shared" si="3"/>
        <v>1</v>
      </c>
      <c r="AD103" s="26">
        <f t="shared" si="4"/>
        <v>0</v>
      </c>
    </row>
    <row r="104" spans="1:30" ht="18.75">
      <c r="A104" s="39">
        <v>1864</v>
      </c>
      <c r="B104" s="20">
        <v>44820.188888888886</v>
      </c>
      <c r="C104" s="1" t="s">
        <v>38</v>
      </c>
      <c r="D104" s="1" t="s">
        <v>110</v>
      </c>
      <c r="E104" s="1" t="s">
        <v>111</v>
      </c>
      <c r="F104" s="1" t="s">
        <v>524</v>
      </c>
      <c r="G104" s="53" t="s">
        <v>313</v>
      </c>
      <c r="H104" s="41"/>
      <c r="I104" s="1" t="s">
        <v>114</v>
      </c>
      <c r="K104" s="1"/>
      <c r="L104" s="21" t="s">
        <v>115</v>
      </c>
      <c r="M104" s="21"/>
      <c r="N104" s="1"/>
      <c r="O104" s="1"/>
      <c r="P104" s="1"/>
      <c r="Q104" s="1"/>
      <c r="R104" s="39">
        <v>2</v>
      </c>
      <c r="S104" s="39">
        <v>3000</v>
      </c>
      <c r="T104" s="1" t="s">
        <v>59</v>
      </c>
      <c r="U104" s="19"/>
      <c r="V104" s="19" t="s">
        <v>102</v>
      </c>
      <c r="W104" s="23">
        <v>44824</v>
      </c>
      <c r="X104" s="19"/>
      <c r="Y104" s="24" t="s">
        <v>61</v>
      </c>
      <c r="Z104" s="25">
        <f t="shared" si="0"/>
        <v>44823</v>
      </c>
      <c r="AA104" s="24" t="s">
        <v>61</v>
      </c>
      <c r="AB104" s="19"/>
      <c r="AC104" s="26">
        <f t="shared" si="3"/>
        <v>2</v>
      </c>
      <c r="AD104" s="26">
        <f t="shared" si="4"/>
        <v>0</v>
      </c>
    </row>
    <row r="105" spans="1:30" ht="18.75">
      <c r="A105" s="39">
        <v>1865</v>
      </c>
      <c r="B105" s="20">
        <v>44820.188888888886</v>
      </c>
      <c r="C105" s="1" t="s">
        <v>38</v>
      </c>
      <c r="D105" s="1" t="s">
        <v>525</v>
      </c>
      <c r="E105" s="1" t="s">
        <v>526</v>
      </c>
      <c r="F105" s="1" t="s">
        <v>527</v>
      </c>
      <c r="G105" s="53" t="s">
        <v>528</v>
      </c>
      <c r="H105" s="41"/>
      <c r="I105" s="1" t="s">
        <v>173</v>
      </c>
      <c r="J105" s="1"/>
      <c r="K105" s="1"/>
      <c r="L105" s="21" t="s">
        <v>529</v>
      </c>
      <c r="M105" s="44"/>
      <c r="N105" s="1"/>
      <c r="O105" s="1"/>
      <c r="P105" s="1"/>
      <c r="Q105" s="1"/>
      <c r="R105" s="39">
        <v>2</v>
      </c>
      <c r="S105" s="39">
        <v>3000</v>
      </c>
      <c r="T105" s="1" t="s">
        <v>59</v>
      </c>
      <c r="U105" s="19"/>
      <c r="V105" s="19" t="s">
        <v>256</v>
      </c>
      <c r="W105" s="19" t="s">
        <v>509</v>
      </c>
      <c r="X105" s="19"/>
      <c r="Y105" s="24" t="s">
        <v>61</v>
      </c>
      <c r="Z105" s="25">
        <f t="shared" si="0"/>
        <v>44823</v>
      </c>
      <c r="AA105" s="24" t="s">
        <v>61</v>
      </c>
      <c r="AB105" s="19"/>
      <c r="AC105" s="26">
        <f t="shared" si="3"/>
        <v>2</v>
      </c>
      <c r="AD105" s="26">
        <f t="shared" si="4"/>
        <v>0</v>
      </c>
    </row>
    <row r="106" spans="1:30" ht="18.75">
      <c r="A106" s="39">
        <v>1866</v>
      </c>
      <c r="B106" s="20">
        <v>44820.19027777778</v>
      </c>
      <c r="C106" s="1" t="s">
        <v>38</v>
      </c>
      <c r="D106" s="1" t="s">
        <v>530</v>
      </c>
      <c r="E106" s="1" t="s">
        <v>151</v>
      </c>
      <c r="F106" s="1" t="s">
        <v>531</v>
      </c>
      <c r="G106" s="53" t="s">
        <v>532</v>
      </c>
      <c r="H106" s="41"/>
      <c r="I106" s="53" t="s">
        <v>166</v>
      </c>
      <c r="J106" s="41"/>
      <c r="K106" s="1"/>
      <c r="L106" s="21" t="s">
        <v>533</v>
      </c>
      <c r="M106" s="21"/>
      <c r="N106" s="1"/>
      <c r="O106" s="1"/>
      <c r="P106" s="1"/>
      <c r="Q106" s="1"/>
      <c r="R106" s="39">
        <v>2</v>
      </c>
      <c r="S106" s="39">
        <v>2500</v>
      </c>
      <c r="T106" s="1" t="s">
        <v>503</v>
      </c>
      <c r="U106" s="19" t="s">
        <v>256</v>
      </c>
      <c r="V106" s="19" t="s">
        <v>90</v>
      </c>
      <c r="W106" s="23">
        <v>44831</v>
      </c>
      <c r="X106" s="19"/>
      <c r="Y106" s="24" t="s">
        <v>61</v>
      </c>
      <c r="Z106" s="25">
        <f t="shared" si="0"/>
        <v>44823</v>
      </c>
      <c r="AA106" s="24" t="s">
        <v>61</v>
      </c>
      <c r="AB106" s="19"/>
      <c r="AC106" s="26">
        <f t="shared" si="3"/>
        <v>1</v>
      </c>
      <c r="AD106" s="26">
        <f t="shared" si="4"/>
        <v>1</v>
      </c>
    </row>
    <row r="107" spans="1:30" ht="18.75">
      <c r="A107" s="39">
        <v>1867</v>
      </c>
      <c r="B107" s="20">
        <v>44820.190972222219</v>
      </c>
      <c r="C107" s="1" t="s">
        <v>38</v>
      </c>
      <c r="D107" s="1" t="s">
        <v>534</v>
      </c>
      <c r="E107" s="1" t="s">
        <v>535</v>
      </c>
      <c r="F107" s="1" t="s">
        <v>536</v>
      </c>
      <c r="G107" s="53" t="s">
        <v>537</v>
      </c>
      <c r="H107" s="41"/>
      <c r="I107" s="1" t="s">
        <v>75</v>
      </c>
      <c r="K107" s="1"/>
      <c r="L107" s="21" t="s">
        <v>538</v>
      </c>
      <c r="M107" s="44"/>
      <c r="N107" s="1"/>
      <c r="O107" s="1"/>
      <c r="P107" s="1"/>
      <c r="Q107" s="1"/>
      <c r="R107" s="39">
        <v>2</v>
      </c>
      <c r="S107" s="39">
        <v>3000</v>
      </c>
      <c r="T107" s="1" t="s">
        <v>59</v>
      </c>
      <c r="U107" s="19"/>
      <c r="V107" s="19" t="s">
        <v>90</v>
      </c>
      <c r="W107" s="23">
        <v>44820</v>
      </c>
      <c r="X107" s="19"/>
      <c r="Y107" s="24" t="s">
        <v>61</v>
      </c>
      <c r="Z107" s="25">
        <f t="shared" si="0"/>
        <v>44823</v>
      </c>
      <c r="AA107" s="24" t="s">
        <v>61</v>
      </c>
      <c r="AB107" s="19"/>
      <c r="AC107" s="26">
        <f t="shared" si="3"/>
        <v>2</v>
      </c>
      <c r="AD107" s="26">
        <f t="shared" si="4"/>
        <v>0</v>
      </c>
    </row>
    <row r="108" spans="1:30" ht="18.75">
      <c r="A108" s="39">
        <v>1868</v>
      </c>
      <c r="B108" s="20">
        <v>44820.190972222219</v>
      </c>
      <c r="C108" s="1" t="s">
        <v>38</v>
      </c>
      <c r="D108" s="1" t="s">
        <v>539</v>
      </c>
      <c r="E108" s="1" t="s">
        <v>540</v>
      </c>
      <c r="F108" s="1" t="s">
        <v>541</v>
      </c>
      <c r="G108" s="53" t="s">
        <v>542</v>
      </c>
      <c r="H108" s="41"/>
      <c r="I108" s="53"/>
      <c r="J108" s="54"/>
      <c r="K108" s="41"/>
      <c r="L108" s="21" t="s">
        <v>543</v>
      </c>
      <c r="M108" s="44"/>
      <c r="N108" s="1"/>
      <c r="O108" s="1"/>
      <c r="P108" s="1"/>
      <c r="Q108" s="1"/>
      <c r="R108" s="39">
        <v>1</v>
      </c>
      <c r="S108" s="39">
        <v>1500</v>
      </c>
      <c r="T108" s="1" t="s">
        <v>126</v>
      </c>
      <c r="U108" s="19"/>
      <c r="V108" s="19" t="s">
        <v>60</v>
      </c>
      <c r="W108" s="23">
        <v>44820</v>
      </c>
      <c r="X108" s="19"/>
      <c r="Y108" s="24" t="s">
        <v>61</v>
      </c>
      <c r="Z108" s="25">
        <f t="shared" si="0"/>
        <v>44823</v>
      </c>
      <c r="AA108" s="24" t="s">
        <v>61</v>
      </c>
      <c r="AB108" s="19"/>
      <c r="AC108" s="26">
        <f t="shared" si="3"/>
        <v>1</v>
      </c>
      <c r="AD108" s="26">
        <f t="shared" si="4"/>
        <v>0</v>
      </c>
    </row>
    <row r="109" spans="1:30" ht="18.75">
      <c r="A109" s="19">
        <v>1869</v>
      </c>
      <c r="B109" s="20">
        <v>44820.191666666666</v>
      </c>
      <c r="C109" s="19" t="s">
        <v>38</v>
      </c>
      <c r="D109" s="19" t="s">
        <v>544</v>
      </c>
      <c r="E109" s="19" t="s">
        <v>361</v>
      </c>
      <c r="F109" s="19" t="s">
        <v>545</v>
      </c>
      <c r="G109" s="19" t="s">
        <v>546</v>
      </c>
      <c r="H109" s="36"/>
      <c r="I109" s="19" t="s">
        <v>49</v>
      </c>
      <c r="J109" s="36"/>
      <c r="K109" s="36"/>
      <c r="L109" s="21" t="s">
        <v>547</v>
      </c>
      <c r="M109" s="19"/>
      <c r="N109" s="19"/>
      <c r="O109" s="19"/>
      <c r="P109" s="19"/>
      <c r="Q109" s="19"/>
      <c r="R109" s="19">
        <v>1</v>
      </c>
      <c r="S109" s="19">
        <v>1500</v>
      </c>
      <c r="T109" s="19" t="s">
        <v>126</v>
      </c>
      <c r="U109" s="19" t="s">
        <v>210</v>
      </c>
      <c r="V109" s="19" t="s">
        <v>210</v>
      </c>
      <c r="W109" s="23">
        <v>44826</v>
      </c>
      <c r="X109" s="19"/>
      <c r="Y109" s="24" t="s">
        <v>61</v>
      </c>
      <c r="Z109" s="25">
        <f t="shared" si="0"/>
        <v>44823</v>
      </c>
      <c r="AA109" s="24" t="s">
        <v>61</v>
      </c>
      <c r="AB109" s="19"/>
      <c r="AC109" s="26">
        <f t="shared" si="3"/>
        <v>1</v>
      </c>
      <c r="AD109" s="26">
        <f t="shared" si="4"/>
        <v>0</v>
      </c>
    </row>
    <row r="110" spans="1:30" ht="18.75">
      <c r="A110" s="19">
        <v>1870</v>
      </c>
      <c r="B110" s="20">
        <v>44820.192361111112</v>
      </c>
      <c r="C110" s="19" t="s">
        <v>38</v>
      </c>
      <c r="D110" s="19" t="s">
        <v>548</v>
      </c>
      <c r="E110" s="19" t="s">
        <v>549</v>
      </c>
      <c r="F110" s="19" t="s">
        <v>550</v>
      </c>
      <c r="G110" s="19" t="s">
        <v>551</v>
      </c>
      <c r="H110" s="19"/>
      <c r="I110" s="19" t="s">
        <v>507</v>
      </c>
      <c r="J110" s="19"/>
      <c r="K110" s="19"/>
      <c r="L110" s="21" t="s">
        <v>552</v>
      </c>
      <c r="M110" s="19"/>
      <c r="N110" s="19"/>
      <c r="O110" s="19"/>
      <c r="P110" s="19"/>
      <c r="Q110" s="19"/>
      <c r="R110" s="19">
        <v>3</v>
      </c>
      <c r="S110" s="19">
        <v>4000</v>
      </c>
      <c r="T110" s="19" t="s">
        <v>248</v>
      </c>
      <c r="U110" s="19"/>
      <c r="V110" s="19" t="s">
        <v>60</v>
      </c>
      <c r="W110" s="23">
        <v>44824</v>
      </c>
      <c r="X110" s="19"/>
      <c r="Y110" s="24" t="s">
        <v>61</v>
      </c>
      <c r="Z110" s="25">
        <f t="shared" si="0"/>
        <v>44823</v>
      </c>
      <c r="AA110" s="24" t="s">
        <v>61</v>
      </c>
      <c r="AB110" s="19"/>
      <c r="AC110" s="26">
        <f t="shared" si="3"/>
        <v>2</v>
      </c>
      <c r="AD110" s="26">
        <f t="shared" si="4"/>
        <v>1</v>
      </c>
    </row>
    <row r="111" spans="1:30" ht="18.75">
      <c r="A111" s="19">
        <v>1871</v>
      </c>
      <c r="B111" s="20">
        <v>44820.192361111112</v>
      </c>
      <c r="C111" s="19" t="s">
        <v>38</v>
      </c>
      <c r="D111" s="19" t="s">
        <v>553</v>
      </c>
      <c r="E111" s="19" t="s">
        <v>554</v>
      </c>
      <c r="F111" s="19" t="s">
        <v>555</v>
      </c>
      <c r="G111" s="19" t="s">
        <v>556</v>
      </c>
      <c r="H111" s="19"/>
      <c r="I111" s="19" t="s">
        <v>49</v>
      </c>
      <c r="J111" s="19"/>
      <c r="K111" s="19"/>
      <c r="L111" s="21" t="s">
        <v>557</v>
      </c>
      <c r="M111" s="19"/>
      <c r="N111" s="19"/>
      <c r="O111" s="19"/>
      <c r="P111" s="19"/>
      <c r="Q111" s="19"/>
      <c r="R111" s="19">
        <v>4</v>
      </c>
      <c r="S111" s="19">
        <v>5500</v>
      </c>
      <c r="T111" s="19" t="s">
        <v>236</v>
      </c>
      <c r="U111" s="19"/>
      <c r="V111" s="19" t="s">
        <v>210</v>
      </c>
      <c r="W111" s="23">
        <v>44825</v>
      </c>
      <c r="X111" s="19"/>
      <c r="Y111" s="24" t="s">
        <v>61</v>
      </c>
      <c r="Z111" s="25">
        <f t="shared" si="0"/>
        <v>44823</v>
      </c>
      <c r="AA111" s="24" t="s">
        <v>61</v>
      </c>
      <c r="AB111" s="19"/>
      <c r="AC111" s="26">
        <f t="shared" si="3"/>
        <v>3</v>
      </c>
      <c r="AD111" s="26">
        <f t="shared" si="4"/>
        <v>1</v>
      </c>
    </row>
    <row r="112" spans="1:30" ht="18.75">
      <c r="A112" s="19">
        <v>1872</v>
      </c>
      <c r="B112" s="20">
        <v>44820.192361111112</v>
      </c>
      <c r="C112" s="19" t="s">
        <v>38</v>
      </c>
      <c r="D112" s="19" t="s">
        <v>62</v>
      </c>
      <c r="E112" s="19" t="s">
        <v>558</v>
      </c>
      <c r="F112" s="19" t="s">
        <v>559</v>
      </c>
      <c r="G112" s="19" t="s">
        <v>560</v>
      </c>
      <c r="H112" s="19"/>
      <c r="I112" s="19" t="s">
        <v>561</v>
      </c>
      <c r="J112" s="19"/>
      <c r="K112" s="19"/>
      <c r="L112" s="28" t="s">
        <v>562</v>
      </c>
      <c r="M112" s="19"/>
      <c r="N112" s="19"/>
      <c r="O112" s="19"/>
      <c r="P112" s="19"/>
      <c r="Q112" s="19"/>
      <c r="R112" s="19">
        <v>6</v>
      </c>
      <c r="S112" s="19">
        <v>8000</v>
      </c>
      <c r="T112" s="19" t="s">
        <v>563</v>
      </c>
      <c r="U112" s="19"/>
      <c r="V112" s="19" t="s">
        <v>102</v>
      </c>
      <c r="W112" s="23">
        <v>44824</v>
      </c>
      <c r="X112" s="19"/>
      <c r="Y112" s="24" t="s">
        <v>61</v>
      </c>
      <c r="Z112" s="25">
        <f t="shared" si="0"/>
        <v>44823</v>
      </c>
      <c r="AA112" s="24" t="s">
        <v>61</v>
      </c>
      <c r="AB112" s="19"/>
      <c r="AC112" s="26">
        <f t="shared" si="3"/>
        <v>4</v>
      </c>
      <c r="AD112" s="26">
        <f t="shared" si="4"/>
        <v>2</v>
      </c>
    </row>
    <row r="113" spans="1:30" ht="18.75">
      <c r="A113" s="19">
        <v>1873</v>
      </c>
      <c r="B113" s="20">
        <v>44820.193055555559</v>
      </c>
      <c r="C113" s="19" t="s">
        <v>38</v>
      </c>
      <c r="D113" s="19" t="s">
        <v>564</v>
      </c>
      <c r="E113" s="19" t="s">
        <v>565</v>
      </c>
      <c r="F113" s="19" t="s">
        <v>566</v>
      </c>
      <c r="G113" s="19" t="s">
        <v>567</v>
      </c>
      <c r="H113" s="19"/>
      <c r="I113" s="19" t="s">
        <v>568</v>
      </c>
      <c r="J113" s="19"/>
      <c r="K113" s="19"/>
      <c r="L113" s="21" t="s">
        <v>569</v>
      </c>
      <c r="M113" s="19"/>
      <c r="N113" s="19"/>
      <c r="O113" s="19"/>
      <c r="P113" s="19"/>
      <c r="Q113" s="19"/>
      <c r="R113" s="19">
        <v>2</v>
      </c>
      <c r="S113" s="19">
        <v>3000</v>
      </c>
      <c r="T113" s="19" t="s">
        <v>59</v>
      </c>
      <c r="U113" s="19"/>
      <c r="V113" s="19" t="s">
        <v>60</v>
      </c>
      <c r="W113" s="55">
        <v>44820</v>
      </c>
      <c r="X113" s="19"/>
      <c r="Y113" s="24" t="s">
        <v>61</v>
      </c>
      <c r="Z113" s="25">
        <f t="shared" si="0"/>
        <v>44823</v>
      </c>
      <c r="AA113" s="24" t="s">
        <v>61</v>
      </c>
      <c r="AB113" s="19"/>
      <c r="AC113" s="26">
        <f t="shared" si="3"/>
        <v>2</v>
      </c>
      <c r="AD113" s="26">
        <f t="shared" si="4"/>
        <v>0</v>
      </c>
    </row>
    <row r="114" spans="1:30" ht="18.75">
      <c r="A114" s="19">
        <v>1874</v>
      </c>
      <c r="B114" s="20">
        <v>44820.193055555559</v>
      </c>
      <c r="C114" s="19" t="s">
        <v>38</v>
      </c>
      <c r="D114" s="19" t="s">
        <v>570</v>
      </c>
      <c r="E114" s="19" t="s">
        <v>571</v>
      </c>
      <c r="F114" s="19" t="s">
        <v>572</v>
      </c>
      <c r="G114" s="19" t="s">
        <v>573</v>
      </c>
      <c r="H114" s="19"/>
      <c r="I114" s="19" t="s">
        <v>66</v>
      </c>
      <c r="J114" s="19"/>
      <c r="K114" s="19"/>
      <c r="L114" s="21" t="s">
        <v>574</v>
      </c>
      <c r="M114" s="19"/>
      <c r="N114" s="19"/>
      <c r="O114" s="19"/>
      <c r="P114" s="19"/>
      <c r="Q114" s="19"/>
      <c r="R114" s="19">
        <v>3</v>
      </c>
      <c r="S114" s="19">
        <v>4000</v>
      </c>
      <c r="T114" s="19" t="s">
        <v>248</v>
      </c>
      <c r="U114" s="19"/>
      <c r="V114" s="19" t="s">
        <v>44</v>
      </c>
      <c r="W114" s="23">
        <v>44821</v>
      </c>
      <c r="X114" s="19"/>
      <c r="Y114" s="24" t="s">
        <v>61</v>
      </c>
      <c r="Z114" s="25">
        <f t="shared" si="0"/>
        <v>44823</v>
      </c>
      <c r="AA114" s="24" t="s">
        <v>61</v>
      </c>
      <c r="AB114" s="19"/>
      <c r="AC114" s="26">
        <f t="shared" si="3"/>
        <v>2</v>
      </c>
      <c r="AD114" s="26">
        <f t="shared" si="4"/>
        <v>1</v>
      </c>
    </row>
    <row r="115" spans="1:30" ht="18.75">
      <c r="A115" s="19">
        <v>1875</v>
      </c>
      <c r="B115" s="20">
        <v>44820.195138888892</v>
      </c>
      <c r="C115" s="19" t="s">
        <v>38</v>
      </c>
      <c r="D115" s="19" t="s">
        <v>575</v>
      </c>
      <c r="E115" s="19" t="s">
        <v>576</v>
      </c>
      <c r="F115" s="19" t="s">
        <v>577</v>
      </c>
      <c r="G115" s="19" t="s">
        <v>578</v>
      </c>
      <c r="H115" s="19"/>
      <c r="I115" s="19" t="s">
        <v>579</v>
      </c>
      <c r="J115" s="19"/>
      <c r="K115" s="19"/>
      <c r="L115" s="21" t="s">
        <v>580</v>
      </c>
      <c r="M115" s="19"/>
      <c r="N115" s="19"/>
      <c r="O115" s="19"/>
      <c r="P115" s="19"/>
      <c r="Q115" s="19"/>
      <c r="R115" s="19">
        <v>3</v>
      </c>
      <c r="S115" s="19">
        <v>4000</v>
      </c>
      <c r="T115" s="19" t="s">
        <v>248</v>
      </c>
      <c r="U115" s="19"/>
      <c r="V115" s="19" t="s">
        <v>90</v>
      </c>
      <c r="W115" s="23">
        <v>44823</v>
      </c>
      <c r="X115" s="19"/>
      <c r="Y115" s="24" t="s">
        <v>61</v>
      </c>
      <c r="Z115" s="25">
        <f t="shared" si="0"/>
        <v>44823</v>
      </c>
      <c r="AA115" s="24" t="s">
        <v>61</v>
      </c>
      <c r="AB115" s="19"/>
      <c r="AC115" s="26">
        <f t="shared" si="3"/>
        <v>2</v>
      </c>
      <c r="AD115" s="26">
        <f t="shared" si="4"/>
        <v>1</v>
      </c>
    </row>
    <row r="116" spans="1:30" ht="18.75">
      <c r="A116" s="19">
        <v>1876</v>
      </c>
      <c r="B116" s="20">
        <v>44820.199305555558</v>
      </c>
      <c r="C116" s="19" t="s">
        <v>38</v>
      </c>
      <c r="D116" s="19" t="s">
        <v>581</v>
      </c>
      <c r="E116" s="19" t="s">
        <v>582</v>
      </c>
      <c r="F116" s="19" t="s">
        <v>583</v>
      </c>
      <c r="G116" s="19" t="s">
        <v>584</v>
      </c>
      <c r="H116" s="19"/>
      <c r="I116" s="19" t="s">
        <v>66</v>
      </c>
      <c r="J116" s="19"/>
      <c r="K116" s="19"/>
      <c r="L116" s="21" t="s">
        <v>585</v>
      </c>
      <c r="M116" s="19"/>
      <c r="N116" s="19"/>
      <c r="O116" s="19"/>
      <c r="P116" s="19"/>
      <c r="Q116" s="19"/>
      <c r="R116" s="19">
        <v>2</v>
      </c>
      <c r="S116" s="19">
        <v>3000</v>
      </c>
      <c r="T116" s="19" t="s">
        <v>59</v>
      </c>
      <c r="U116" s="19" t="s">
        <v>44</v>
      </c>
      <c r="V116" s="19" t="s">
        <v>44</v>
      </c>
      <c r="W116" s="23">
        <v>44823</v>
      </c>
      <c r="X116" s="19"/>
      <c r="Y116" s="24" t="s">
        <v>61</v>
      </c>
      <c r="Z116" s="25">
        <f t="shared" si="0"/>
        <v>44823</v>
      </c>
      <c r="AA116" s="24" t="s">
        <v>61</v>
      </c>
      <c r="AB116" s="19"/>
      <c r="AC116" s="26">
        <f t="shared" si="3"/>
        <v>2</v>
      </c>
      <c r="AD116" s="26">
        <f t="shared" si="4"/>
        <v>0</v>
      </c>
    </row>
    <row r="117" spans="1:30" ht="18.75">
      <c r="A117" s="19">
        <v>1877</v>
      </c>
      <c r="B117" s="20">
        <v>44820.2</v>
      </c>
      <c r="C117" s="19" t="s">
        <v>38</v>
      </c>
      <c r="D117" s="19" t="s">
        <v>586</v>
      </c>
      <c r="E117" s="19" t="s">
        <v>587</v>
      </c>
      <c r="F117" s="19" t="s">
        <v>588</v>
      </c>
      <c r="G117" s="19" t="s">
        <v>589</v>
      </c>
      <c r="H117" s="19"/>
      <c r="I117" s="19" t="s">
        <v>114</v>
      </c>
      <c r="J117" s="19"/>
      <c r="K117" s="19"/>
      <c r="L117" s="21" t="s">
        <v>590</v>
      </c>
      <c r="M117" s="19"/>
      <c r="N117" s="19"/>
      <c r="O117" s="19"/>
      <c r="P117" s="19"/>
      <c r="Q117" s="19"/>
      <c r="R117" s="19">
        <v>2</v>
      </c>
      <c r="S117" s="19">
        <v>2500</v>
      </c>
      <c r="T117" s="19" t="s">
        <v>503</v>
      </c>
      <c r="U117" s="19"/>
      <c r="V117" s="19" t="s">
        <v>102</v>
      </c>
      <c r="W117" s="23">
        <v>44821</v>
      </c>
      <c r="X117" s="19"/>
      <c r="Y117" s="24" t="s">
        <v>61</v>
      </c>
      <c r="Z117" s="25">
        <f t="shared" si="0"/>
        <v>44823</v>
      </c>
      <c r="AA117" s="24" t="s">
        <v>61</v>
      </c>
      <c r="AB117" s="19"/>
      <c r="AC117" s="26">
        <f t="shared" si="3"/>
        <v>1</v>
      </c>
      <c r="AD117" s="26">
        <f t="shared" si="4"/>
        <v>1</v>
      </c>
    </row>
    <row r="118" spans="1:30" ht="18.75">
      <c r="A118" s="19">
        <v>1878</v>
      </c>
      <c r="B118" s="20">
        <v>44820.200694444444</v>
      </c>
      <c r="C118" s="19" t="s">
        <v>38</v>
      </c>
      <c r="D118" s="19" t="s">
        <v>544</v>
      </c>
      <c r="E118" s="19" t="s">
        <v>591</v>
      </c>
      <c r="F118" s="19" t="s">
        <v>592</v>
      </c>
      <c r="G118" s="19" t="s">
        <v>593</v>
      </c>
      <c r="H118" s="19"/>
      <c r="I118" s="19" t="s">
        <v>241</v>
      </c>
      <c r="J118" s="19"/>
      <c r="K118" s="19"/>
      <c r="L118" s="21" t="s">
        <v>594</v>
      </c>
      <c r="M118" s="19"/>
      <c r="N118" s="19"/>
      <c r="O118" s="19"/>
      <c r="P118" s="19"/>
      <c r="Q118" s="19"/>
      <c r="R118" s="19">
        <v>4</v>
      </c>
      <c r="S118" s="19">
        <v>6000</v>
      </c>
      <c r="T118" s="19" t="s">
        <v>187</v>
      </c>
      <c r="U118" s="19" t="s">
        <v>102</v>
      </c>
      <c r="V118" s="19" t="s">
        <v>102</v>
      </c>
      <c r="W118" s="23">
        <v>44832</v>
      </c>
      <c r="X118" s="19"/>
      <c r="Y118" s="24" t="s">
        <v>61</v>
      </c>
      <c r="Z118" s="25">
        <f t="shared" si="0"/>
        <v>44823</v>
      </c>
      <c r="AA118" s="24" t="s">
        <v>61</v>
      </c>
      <c r="AB118" s="19"/>
      <c r="AC118" s="26">
        <f t="shared" si="3"/>
        <v>4</v>
      </c>
      <c r="AD118" s="26">
        <f t="shared" si="4"/>
        <v>0</v>
      </c>
    </row>
    <row r="119" spans="1:30" ht="18.75">
      <c r="A119" s="56">
        <v>1879</v>
      </c>
      <c r="B119" s="20">
        <v>44820.200694444444</v>
      </c>
      <c r="C119" s="19" t="s">
        <v>38</v>
      </c>
      <c r="D119" s="19" t="s">
        <v>595</v>
      </c>
      <c r="E119" s="19" t="s">
        <v>596</v>
      </c>
      <c r="F119" s="19" t="s">
        <v>597</v>
      </c>
      <c r="G119" s="19" t="s">
        <v>598</v>
      </c>
      <c r="H119" s="19"/>
      <c r="I119" s="19" t="s">
        <v>66</v>
      </c>
      <c r="J119" s="19"/>
      <c r="K119" s="19"/>
      <c r="L119" s="21" t="s">
        <v>599</v>
      </c>
      <c r="M119" s="19"/>
      <c r="N119" s="19"/>
      <c r="O119" s="19"/>
      <c r="P119" s="19"/>
      <c r="Q119" s="19"/>
      <c r="R119" s="19">
        <v>2</v>
      </c>
      <c r="S119" s="19">
        <v>3000</v>
      </c>
      <c r="T119" s="19" t="s">
        <v>59</v>
      </c>
      <c r="U119" s="19"/>
      <c r="V119" s="19" t="s">
        <v>60</v>
      </c>
      <c r="W119" s="23">
        <v>44824</v>
      </c>
      <c r="X119" s="19"/>
      <c r="Y119" s="24" t="s">
        <v>61</v>
      </c>
      <c r="Z119" s="25">
        <f t="shared" si="0"/>
        <v>44823</v>
      </c>
      <c r="AA119" s="24" t="s">
        <v>61</v>
      </c>
      <c r="AB119" s="19"/>
      <c r="AC119" s="26">
        <f t="shared" si="3"/>
        <v>2</v>
      </c>
      <c r="AD119" s="26">
        <f t="shared" si="4"/>
        <v>0</v>
      </c>
    </row>
    <row r="120" spans="1:30" ht="18.75">
      <c r="A120" s="19">
        <v>1880</v>
      </c>
      <c r="B120" s="20">
        <v>44820.200694444444</v>
      </c>
      <c r="C120" s="19" t="s">
        <v>38</v>
      </c>
      <c r="D120" s="19" t="s">
        <v>600</v>
      </c>
      <c r="E120" s="19" t="s">
        <v>601</v>
      </c>
      <c r="F120" s="19" t="s">
        <v>602</v>
      </c>
      <c r="G120" s="19" t="s">
        <v>603</v>
      </c>
      <c r="H120" s="19"/>
      <c r="I120" s="19" t="s">
        <v>100</v>
      </c>
      <c r="J120" s="19"/>
      <c r="K120" s="19"/>
      <c r="L120" s="21" t="s">
        <v>604</v>
      </c>
      <c r="M120" s="19"/>
      <c r="N120" s="19"/>
      <c r="O120" s="19"/>
      <c r="P120" s="19"/>
      <c r="Q120" s="19"/>
      <c r="R120" s="19">
        <v>3</v>
      </c>
      <c r="S120" s="19">
        <v>4500</v>
      </c>
      <c r="T120" s="19" t="s">
        <v>89</v>
      </c>
      <c r="U120" s="19"/>
      <c r="V120" s="19" t="s">
        <v>60</v>
      </c>
      <c r="W120" s="23">
        <v>44825</v>
      </c>
      <c r="X120" s="19"/>
      <c r="Y120" s="24" t="s">
        <v>61</v>
      </c>
      <c r="Z120" s="25">
        <f t="shared" si="0"/>
        <v>44823</v>
      </c>
      <c r="AA120" s="24" t="s">
        <v>61</v>
      </c>
      <c r="AB120" s="19"/>
      <c r="AC120" s="26">
        <f t="shared" si="3"/>
        <v>3</v>
      </c>
      <c r="AD120" s="26">
        <f t="shared" si="4"/>
        <v>0</v>
      </c>
    </row>
    <row r="121" spans="1:30" ht="18.75">
      <c r="A121" s="19">
        <v>1881</v>
      </c>
      <c r="B121" s="20">
        <v>44820.200694444444</v>
      </c>
      <c r="C121" s="19" t="s">
        <v>38</v>
      </c>
      <c r="D121" s="19" t="s">
        <v>605</v>
      </c>
      <c r="E121" s="19" t="s">
        <v>606</v>
      </c>
      <c r="F121" s="19" t="s">
        <v>607</v>
      </c>
      <c r="G121" s="19" t="s">
        <v>608</v>
      </c>
      <c r="H121" s="36"/>
      <c r="I121" s="19" t="s">
        <v>66</v>
      </c>
      <c r="J121" s="36"/>
      <c r="K121" s="19"/>
      <c r="L121" s="21" t="s">
        <v>609</v>
      </c>
      <c r="M121" s="19"/>
      <c r="N121" s="19"/>
      <c r="O121" s="19"/>
      <c r="P121" s="19"/>
      <c r="Q121" s="19"/>
      <c r="R121" s="19">
        <v>1</v>
      </c>
      <c r="S121" s="19">
        <v>1500</v>
      </c>
      <c r="T121" s="19" t="s">
        <v>126</v>
      </c>
      <c r="U121" s="19" t="s">
        <v>210</v>
      </c>
      <c r="V121" s="19" t="s">
        <v>210</v>
      </c>
      <c r="W121" s="23">
        <v>44822</v>
      </c>
      <c r="X121" s="19"/>
      <c r="Y121" s="24" t="s">
        <v>61</v>
      </c>
      <c r="Z121" s="25">
        <f t="shared" si="0"/>
        <v>44823</v>
      </c>
      <c r="AA121" s="24" t="s">
        <v>61</v>
      </c>
      <c r="AB121" s="19"/>
      <c r="AC121" s="26">
        <f t="shared" si="3"/>
        <v>1</v>
      </c>
      <c r="AD121" s="26">
        <f t="shared" si="4"/>
        <v>0</v>
      </c>
    </row>
    <row r="122" spans="1:30" ht="18.75">
      <c r="A122" s="19">
        <v>1882</v>
      </c>
      <c r="B122" s="20">
        <v>44820.20208333333</v>
      </c>
      <c r="C122" s="19" t="s">
        <v>38</v>
      </c>
      <c r="D122" s="19" t="s">
        <v>610</v>
      </c>
      <c r="E122" s="19" t="s">
        <v>611</v>
      </c>
      <c r="F122" s="19" t="s">
        <v>612</v>
      </c>
      <c r="G122" s="19" t="s">
        <v>613</v>
      </c>
      <c r="H122" s="36"/>
      <c r="I122" s="19" t="s">
        <v>173</v>
      </c>
      <c r="J122" s="19"/>
      <c r="K122" s="19"/>
      <c r="L122" s="28" t="s">
        <v>614</v>
      </c>
      <c r="M122" s="19"/>
      <c r="N122" s="19"/>
      <c r="O122" s="19"/>
      <c r="P122" s="19"/>
      <c r="Q122" s="19"/>
      <c r="R122" s="19">
        <v>0</v>
      </c>
      <c r="S122" s="19">
        <v>0</v>
      </c>
      <c r="T122" s="19" t="s">
        <v>51</v>
      </c>
      <c r="U122" s="19"/>
      <c r="V122" s="19"/>
      <c r="W122" s="25"/>
      <c r="X122" s="19"/>
      <c r="Y122" s="24" t="s">
        <v>52</v>
      </c>
      <c r="Z122" s="25">
        <f t="shared" si="0"/>
        <v>44823</v>
      </c>
      <c r="AA122" s="24"/>
      <c r="AB122" s="19"/>
      <c r="AC122" s="26">
        <f t="shared" si="3"/>
        <v>0</v>
      </c>
      <c r="AD122" s="26">
        <f t="shared" si="4"/>
        <v>0</v>
      </c>
    </row>
    <row r="123" spans="1:30" ht="18.75">
      <c r="A123" s="19">
        <v>1883</v>
      </c>
      <c r="B123" s="20">
        <v>44820.202777777777</v>
      </c>
      <c r="C123" s="19" t="s">
        <v>38</v>
      </c>
      <c r="D123" s="19" t="s">
        <v>544</v>
      </c>
      <c r="E123" s="19" t="s">
        <v>591</v>
      </c>
      <c r="F123" s="19" t="s">
        <v>615</v>
      </c>
      <c r="G123" s="19" t="s">
        <v>593</v>
      </c>
      <c r="H123" s="36"/>
      <c r="I123" s="19" t="s">
        <v>241</v>
      </c>
      <c r="J123" s="36"/>
      <c r="K123" s="19"/>
      <c r="L123" s="21" t="s">
        <v>594</v>
      </c>
      <c r="M123" s="19"/>
      <c r="N123" s="19"/>
      <c r="O123" s="19"/>
      <c r="P123" s="19"/>
      <c r="Q123" s="19"/>
      <c r="R123" s="19">
        <v>1</v>
      </c>
      <c r="S123" s="19">
        <v>1000</v>
      </c>
      <c r="T123" s="19" t="s">
        <v>316</v>
      </c>
      <c r="U123" s="19" t="s">
        <v>102</v>
      </c>
      <c r="V123" s="19" t="s">
        <v>102</v>
      </c>
      <c r="W123" s="23">
        <v>44832</v>
      </c>
      <c r="X123" s="19"/>
      <c r="Y123" s="24" t="s">
        <v>61</v>
      </c>
      <c r="Z123" s="25">
        <f t="shared" si="0"/>
        <v>44823</v>
      </c>
      <c r="AA123" s="24" t="s">
        <v>61</v>
      </c>
      <c r="AB123" s="19"/>
      <c r="AC123" s="26">
        <f t="shared" si="3"/>
        <v>0</v>
      </c>
      <c r="AD123" s="26">
        <f t="shared" si="4"/>
        <v>1</v>
      </c>
    </row>
    <row r="124" spans="1:30" ht="18.75">
      <c r="A124" s="19">
        <v>1884</v>
      </c>
      <c r="B124" s="20">
        <v>44820.20416666667</v>
      </c>
      <c r="C124" s="19" t="s">
        <v>38</v>
      </c>
      <c r="D124" s="19" t="s">
        <v>544</v>
      </c>
      <c r="E124" s="19" t="s">
        <v>616</v>
      </c>
      <c r="F124" s="19" t="s">
        <v>617</v>
      </c>
      <c r="G124" s="19" t="s">
        <v>618</v>
      </c>
      <c r="H124" s="36"/>
      <c r="I124" s="19" t="s">
        <v>107</v>
      </c>
      <c r="J124" s="19"/>
      <c r="K124" s="19"/>
      <c r="L124" s="21" t="s">
        <v>619</v>
      </c>
      <c r="M124" s="19"/>
      <c r="N124" s="19"/>
      <c r="O124" s="19"/>
      <c r="P124" s="19"/>
      <c r="Q124" s="19"/>
      <c r="R124" s="19">
        <v>2</v>
      </c>
      <c r="S124" s="19">
        <v>2500</v>
      </c>
      <c r="T124" s="19" t="s">
        <v>503</v>
      </c>
      <c r="U124" s="19" t="s">
        <v>210</v>
      </c>
      <c r="V124" s="19" t="s">
        <v>210</v>
      </c>
      <c r="W124" s="23">
        <v>44822</v>
      </c>
      <c r="X124" s="19"/>
      <c r="Y124" s="24" t="s">
        <v>61</v>
      </c>
      <c r="Z124" s="25">
        <f t="shared" si="0"/>
        <v>44823</v>
      </c>
      <c r="AA124" s="24" t="s">
        <v>61</v>
      </c>
      <c r="AB124" s="19"/>
      <c r="AC124" s="26">
        <f t="shared" si="3"/>
        <v>1</v>
      </c>
      <c r="AD124" s="26">
        <f t="shared" si="4"/>
        <v>1</v>
      </c>
    </row>
    <row r="125" spans="1:30" ht="18.75">
      <c r="A125" s="19">
        <v>1885</v>
      </c>
      <c r="B125" s="20">
        <v>44820.207638888889</v>
      </c>
      <c r="C125" s="19" t="s">
        <v>38</v>
      </c>
      <c r="D125" s="19" t="s">
        <v>620</v>
      </c>
      <c r="E125" s="19" t="s">
        <v>122</v>
      </c>
      <c r="F125" s="19" t="s">
        <v>621</v>
      </c>
      <c r="G125" s="19" t="s">
        <v>622</v>
      </c>
      <c r="H125" s="36"/>
      <c r="I125" s="19" t="s">
        <v>82</v>
      </c>
      <c r="J125" s="36"/>
      <c r="K125" s="36"/>
      <c r="L125" s="21" t="s">
        <v>623</v>
      </c>
      <c r="M125" s="19"/>
      <c r="N125" s="19"/>
      <c r="O125" s="19"/>
      <c r="P125" s="19"/>
      <c r="Q125" s="19"/>
      <c r="R125" s="19">
        <v>1</v>
      </c>
      <c r="S125" s="19">
        <v>1500</v>
      </c>
      <c r="T125" s="19" t="s">
        <v>126</v>
      </c>
      <c r="U125" s="19"/>
      <c r="V125" s="19" t="s">
        <v>102</v>
      </c>
      <c r="W125" s="23">
        <v>44821</v>
      </c>
      <c r="X125" s="19"/>
      <c r="Y125" s="24" t="s">
        <v>61</v>
      </c>
      <c r="Z125" s="25">
        <f t="shared" si="0"/>
        <v>44823</v>
      </c>
      <c r="AA125" s="24" t="s">
        <v>61</v>
      </c>
      <c r="AB125" s="19"/>
      <c r="AC125" s="26">
        <f t="shared" si="3"/>
        <v>1</v>
      </c>
      <c r="AD125" s="26">
        <f t="shared" si="4"/>
        <v>0</v>
      </c>
    </row>
    <row r="126" spans="1:30" ht="18.75">
      <c r="A126" s="19">
        <v>1886</v>
      </c>
      <c r="B126" s="20">
        <v>44820.208333333336</v>
      </c>
      <c r="C126" s="19" t="s">
        <v>38</v>
      </c>
      <c r="D126" s="19" t="s">
        <v>624</v>
      </c>
      <c r="E126" s="19" t="s">
        <v>625</v>
      </c>
      <c r="F126" s="19" t="s">
        <v>626</v>
      </c>
      <c r="G126" s="19" t="s">
        <v>627</v>
      </c>
      <c r="H126" s="19"/>
      <c r="I126" s="19" t="s">
        <v>241</v>
      </c>
      <c r="J126" s="19"/>
      <c r="K126" s="19"/>
      <c r="L126" s="21" t="s">
        <v>628</v>
      </c>
      <c r="M126" s="19"/>
      <c r="N126" s="19"/>
      <c r="O126" s="19"/>
      <c r="P126" s="19"/>
      <c r="Q126" s="19"/>
      <c r="R126" s="19">
        <v>1</v>
      </c>
      <c r="S126" s="19">
        <v>1500</v>
      </c>
      <c r="T126" s="19" t="s">
        <v>126</v>
      </c>
      <c r="U126" s="19"/>
      <c r="V126" s="19" t="s">
        <v>102</v>
      </c>
      <c r="W126" s="23">
        <v>44824</v>
      </c>
      <c r="X126" s="19"/>
      <c r="Y126" s="24" t="s">
        <v>61</v>
      </c>
      <c r="Z126" s="25">
        <f t="shared" si="0"/>
        <v>44823</v>
      </c>
      <c r="AA126" s="24" t="s">
        <v>61</v>
      </c>
      <c r="AB126" s="19"/>
      <c r="AC126" s="26">
        <f t="shared" si="3"/>
        <v>1</v>
      </c>
      <c r="AD126" s="26">
        <f t="shared" si="4"/>
        <v>0</v>
      </c>
    </row>
    <row r="127" spans="1:30" ht="18.75">
      <c r="A127" s="19">
        <v>1887</v>
      </c>
      <c r="B127" s="20">
        <v>44820.209027777775</v>
      </c>
      <c r="C127" s="19" t="s">
        <v>38</v>
      </c>
      <c r="D127" s="19" t="s">
        <v>629</v>
      </c>
      <c r="E127" s="19" t="s">
        <v>630</v>
      </c>
      <c r="F127" s="19" t="s">
        <v>631</v>
      </c>
      <c r="G127" s="19" t="s">
        <v>632</v>
      </c>
      <c r="H127" s="19"/>
      <c r="I127" s="19" t="s">
        <v>173</v>
      </c>
      <c r="J127" s="19"/>
      <c r="K127" s="19"/>
      <c r="L127" s="21" t="s">
        <v>633</v>
      </c>
      <c r="M127" s="19"/>
      <c r="N127" s="19"/>
      <c r="O127" s="19"/>
      <c r="P127" s="19"/>
      <c r="Q127" s="19"/>
      <c r="R127" s="19">
        <v>1</v>
      </c>
      <c r="S127" s="19">
        <v>1500</v>
      </c>
      <c r="T127" s="19" t="s">
        <v>126</v>
      </c>
      <c r="U127" s="19"/>
      <c r="V127" s="19" t="s">
        <v>60</v>
      </c>
      <c r="W127" s="23">
        <v>44825</v>
      </c>
      <c r="X127" s="19"/>
      <c r="Y127" s="24" t="s">
        <v>61</v>
      </c>
      <c r="Z127" s="25">
        <f t="shared" si="0"/>
        <v>44823</v>
      </c>
      <c r="AA127" s="24" t="s">
        <v>61</v>
      </c>
      <c r="AB127" s="19"/>
      <c r="AC127" s="26">
        <f t="shared" si="3"/>
        <v>1</v>
      </c>
      <c r="AD127" s="26">
        <f t="shared" si="4"/>
        <v>0</v>
      </c>
    </row>
    <row r="128" spans="1:30" ht="18.75">
      <c r="A128" s="19">
        <v>1888</v>
      </c>
      <c r="B128" s="20">
        <v>44820.212500000001</v>
      </c>
      <c r="C128" s="19" t="s">
        <v>38</v>
      </c>
      <c r="D128" s="19" t="s">
        <v>634</v>
      </c>
      <c r="E128" s="19" t="s">
        <v>635</v>
      </c>
      <c r="F128" s="19" t="s">
        <v>636</v>
      </c>
      <c r="G128" s="19" t="s">
        <v>637</v>
      </c>
      <c r="H128" s="19"/>
      <c r="I128" s="19" t="s">
        <v>241</v>
      </c>
      <c r="J128" s="19"/>
      <c r="K128" s="19"/>
      <c r="L128" s="21" t="s">
        <v>638</v>
      </c>
      <c r="M128" s="19"/>
      <c r="N128" s="19"/>
      <c r="O128" s="19"/>
      <c r="P128" s="19"/>
      <c r="Q128" s="19"/>
      <c r="R128" s="19">
        <v>3</v>
      </c>
      <c r="S128" s="19">
        <v>4000</v>
      </c>
      <c r="T128" s="19" t="s">
        <v>248</v>
      </c>
      <c r="U128" s="19"/>
      <c r="V128" s="19" t="s">
        <v>102</v>
      </c>
      <c r="W128" s="23">
        <v>44821</v>
      </c>
      <c r="X128" s="19"/>
      <c r="Y128" s="24" t="s">
        <v>61</v>
      </c>
      <c r="Z128" s="25">
        <f t="shared" si="0"/>
        <v>44823</v>
      </c>
      <c r="AA128" s="24" t="s">
        <v>61</v>
      </c>
      <c r="AB128" s="19"/>
      <c r="AC128" s="26">
        <f t="shared" si="3"/>
        <v>2</v>
      </c>
      <c r="AD128" s="26">
        <f t="shared" si="4"/>
        <v>1</v>
      </c>
    </row>
    <row r="129" spans="1:31" ht="18.75">
      <c r="A129" s="19">
        <v>1889</v>
      </c>
      <c r="B129" s="20">
        <v>44820.21597222222</v>
      </c>
      <c r="C129" s="19" t="s">
        <v>38</v>
      </c>
      <c r="D129" s="19" t="s">
        <v>388</v>
      </c>
      <c r="E129" s="19" t="s">
        <v>639</v>
      </c>
      <c r="F129" s="19" t="s">
        <v>640</v>
      </c>
      <c r="G129" s="19" t="s">
        <v>641</v>
      </c>
      <c r="H129" s="19"/>
      <c r="I129" s="19" t="s">
        <v>642</v>
      </c>
      <c r="J129" s="19"/>
      <c r="K129" s="19"/>
      <c r="L129" s="21" t="s">
        <v>643</v>
      </c>
      <c r="M129" s="19"/>
      <c r="N129" s="19"/>
      <c r="O129" s="19"/>
      <c r="P129" s="19"/>
      <c r="Q129" s="19"/>
      <c r="R129" s="19">
        <v>0</v>
      </c>
      <c r="S129" s="19">
        <v>0</v>
      </c>
      <c r="T129" s="19" t="s">
        <v>51</v>
      </c>
      <c r="U129" s="19" t="s">
        <v>60</v>
      </c>
      <c r="V129" s="19"/>
      <c r="W129" s="23"/>
      <c r="X129" s="19"/>
      <c r="Y129" s="24" t="s">
        <v>52</v>
      </c>
      <c r="Z129" s="25">
        <f t="shared" si="0"/>
        <v>44823</v>
      </c>
      <c r="AA129" s="31"/>
      <c r="AB129" s="19"/>
      <c r="AC129" s="26">
        <f t="shared" si="3"/>
        <v>0</v>
      </c>
      <c r="AD129" s="26">
        <f t="shared" si="4"/>
        <v>0</v>
      </c>
      <c r="AE129" s="29" t="s">
        <v>340</v>
      </c>
    </row>
    <row r="130" spans="1:31" ht="18.75">
      <c r="A130" s="19">
        <v>1890</v>
      </c>
      <c r="B130" s="20">
        <v>44820.217361111114</v>
      </c>
      <c r="C130" s="19" t="s">
        <v>38</v>
      </c>
      <c r="D130" s="19" t="s">
        <v>644</v>
      </c>
      <c r="E130" s="19" t="s">
        <v>384</v>
      </c>
      <c r="F130" s="19" t="s">
        <v>645</v>
      </c>
      <c r="G130" s="19" t="s">
        <v>646</v>
      </c>
      <c r="H130" s="19"/>
      <c r="I130" s="19" t="s">
        <v>114</v>
      </c>
      <c r="J130" s="19"/>
      <c r="K130" s="19"/>
      <c r="L130" s="28" t="s">
        <v>647</v>
      </c>
      <c r="M130" s="19"/>
      <c r="N130" s="19"/>
      <c r="O130" s="19"/>
      <c r="P130" s="19"/>
      <c r="Q130" s="19"/>
      <c r="R130" s="19">
        <v>2</v>
      </c>
      <c r="S130" s="19">
        <v>2500</v>
      </c>
      <c r="T130" s="19" t="s">
        <v>503</v>
      </c>
      <c r="U130" s="19" t="s">
        <v>102</v>
      </c>
      <c r="V130" s="57" t="s">
        <v>102</v>
      </c>
      <c r="W130" s="23">
        <v>44825</v>
      </c>
      <c r="X130" s="19"/>
      <c r="Y130" s="24" t="s">
        <v>61</v>
      </c>
      <c r="Z130" s="25">
        <f t="shared" si="0"/>
        <v>44823</v>
      </c>
      <c r="AA130" s="24" t="s">
        <v>61</v>
      </c>
      <c r="AB130" s="19"/>
      <c r="AC130" s="26">
        <f t="shared" si="3"/>
        <v>1</v>
      </c>
      <c r="AD130" s="26">
        <f t="shared" si="4"/>
        <v>1</v>
      </c>
    </row>
    <row r="131" spans="1:31" ht="18.75">
      <c r="A131" s="19">
        <v>1891</v>
      </c>
      <c r="B131" s="20">
        <v>44820.218055555553</v>
      </c>
      <c r="C131" s="19" t="s">
        <v>38</v>
      </c>
      <c r="D131" s="19" t="s">
        <v>648</v>
      </c>
      <c r="E131" s="19" t="s">
        <v>649</v>
      </c>
      <c r="F131" s="19" t="s">
        <v>650</v>
      </c>
      <c r="G131" s="19" t="s">
        <v>651</v>
      </c>
      <c r="H131" s="19"/>
      <c r="I131" s="19" t="s">
        <v>652</v>
      </c>
      <c r="J131" s="19"/>
      <c r="K131" s="19"/>
      <c r="L131" s="21" t="s">
        <v>653</v>
      </c>
      <c r="M131" s="19"/>
      <c r="N131" s="19"/>
      <c r="O131" s="19"/>
      <c r="P131" s="19"/>
      <c r="Q131" s="19"/>
      <c r="R131" s="19">
        <v>1</v>
      </c>
      <c r="S131" s="19">
        <v>1500</v>
      </c>
      <c r="T131" s="19" t="s">
        <v>126</v>
      </c>
      <c r="U131" s="19"/>
      <c r="V131" s="19" t="s">
        <v>102</v>
      </c>
      <c r="W131" s="23">
        <v>44824</v>
      </c>
      <c r="X131" s="19"/>
      <c r="Y131" s="24" t="s">
        <v>61</v>
      </c>
      <c r="Z131" s="25">
        <f t="shared" si="0"/>
        <v>44823</v>
      </c>
      <c r="AA131" s="24" t="s">
        <v>61</v>
      </c>
      <c r="AB131" s="19"/>
      <c r="AC131" s="26">
        <f t="shared" si="3"/>
        <v>1</v>
      </c>
      <c r="AD131" s="26">
        <f t="shared" si="4"/>
        <v>0</v>
      </c>
    </row>
    <row r="132" spans="1:31" ht="18.75">
      <c r="A132" s="19">
        <v>1892</v>
      </c>
      <c r="B132" s="20">
        <v>44820.223611111112</v>
      </c>
      <c r="C132" s="19" t="s">
        <v>38</v>
      </c>
      <c r="D132" s="19" t="s">
        <v>654</v>
      </c>
      <c r="E132" s="19" t="s">
        <v>655</v>
      </c>
      <c r="F132" s="19" t="s">
        <v>656</v>
      </c>
      <c r="G132" s="19" t="s">
        <v>657</v>
      </c>
      <c r="H132" s="19"/>
      <c r="I132" s="19" t="s">
        <v>49</v>
      </c>
      <c r="J132" s="19"/>
      <c r="K132" s="19"/>
      <c r="L132" s="21" t="s">
        <v>658</v>
      </c>
      <c r="M132" s="19"/>
      <c r="N132" s="19"/>
      <c r="O132" s="19"/>
      <c r="P132" s="19"/>
      <c r="Q132" s="19"/>
      <c r="R132" s="19">
        <v>0</v>
      </c>
      <c r="S132" s="19">
        <v>0</v>
      </c>
      <c r="T132" s="19" t="s">
        <v>51</v>
      </c>
      <c r="U132" s="19"/>
      <c r="V132" s="19"/>
      <c r="W132" s="23"/>
      <c r="X132" s="19"/>
      <c r="Y132" s="24" t="s">
        <v>52</v>
      </c>
      <c r="Z132" s="25">
        <f t="shared" si="0"/>
        <v>44823</v>
      </c>
      <c r="AA132" s="31"/>
      <c r="AB132" s="19"/>
      <c r="AC132" s="26">
        <f t="shared" si="3"/>
        <v>0</v>
      </c>
      <c r="AD132" s="26">
        <f t="shared" si="4"/>
        <v>0</v>
      </c>
      <c r="AE132" s="29" t="s">
        <v>222</v>
      </c>
    </row>
    <row r="133" spans="1:31" ht="18.75">
      <c r="A133" s="19">
        <v>1893</v>
      </c>
      <c r="B133" s="20">
        <v>44820.227083333331</v>
      </c>
      <c r="C133" s="19" t="s">
        <v>38</v>
      </c>
      <c r="D133" s="19" t="s">
        <v>659</v>
      </c>
      <c r="E133" s="19" t="s">
        <v>660</v>
      </c>
      <c r="F133" s="19" t="s">
        <v>661</v>
      </c>
      <c r="G133" s="19" t="s">
        <v>662</v>
      </c>
      <c r="H133" s="19"/>
      <c r="I133" s="19" t="s">
        <v>49</v>
      </c>
      <c r="J133" s="19"/>
      <c r="K133" s="19"/>
      <c r="L133" s="21" t="s">
        <v>663</v>
      </c>
      <c r="M133" s="19"/>
      <c r="N133" s="19"/>
      <c r="O133" s="19"/>
      <c r="P133" s="19"/>
      <c r="Q133" s="19"/>
      <c r="R133" s="19">
        <v>0</v>
      </c>
      <c r="S133" s="19">
        <v>0</v>
      </c>
      <c r="T133" s="19" t="s">
        <v>51</v>
      </c>
      <c r="U133" s="19"/>
      <c r="V133" s="19"/>
      <c r="W133" s="23"/>
      <c r="X133" s="19"/>
      <c r="Y133" s="24" t="s">
        <v>52</v>
      </c>
      <c r="Z133" s="25">
        <f t="shared" si="0"/>
        <v>44823</v>
      </c>
      <c r="AA133" s="24"/>
      <c r="AB133" s="19"/>
      <c r="AC133" s="26">
        <f t="shared" si="3"/>
        <v>0</v>
      </c>
      <c r="AD133" s="26">
        <f t="shared" si="4"/>
        <v>0</v>
      </c>
      <c r="AE133" s="29" t="s">
        <v>340</v>
      </c>
    </row>
    <row r="134" spans="1:31" ht="18.75">
      <c r="A134" s="19">
        <v>1894</v>
      </c>
      <c r="B134" s="20">
        <v>44820.231249999997</v>
      </c>
      <c r="C134" s="19" t="s">
        <v>38</v>
      </c>
      <c r="D134" s="19" t="s">
        <v>664</v>
      </c>
      <c r="E134" s="19" t="s">
        <v>665</v>
      </c>
      <c r="F134" s="19" t="s">
        <v>666</v>
      </c>
      <c r="G134" s="19" t="s">
        <v>667</v>
      </c>
      <c r="H134" s="19"/>
      <c r="I134" s="19" t="s">
        <v>82</v>
      </c>
      <c r="J134" s="19"/>
      <c r="K134" s="19"/>
      <c r="L134" s="21" t="s">
        <v>668</v>
      </c>
      <c r="M134" s="19"/>
      <c r="N134" s="19"/>
      <c r="O134" s="19"/>
      <c r="P134" s="19"/>
      <c r="Q134" s="19"/>
      <c r="R134" s="19">
        <v>0</v>
      </c>
      <c r="S134" s="19">
        <v>0</v>
      </c>
      <c r="T134" s="19" t="s">
        <v>51</v>
      </c>
      <c r="U134" s="19"/>
      <c r="V134" s="19"/>
      <c r="W134" s="37"/>
      <c r="X134" s="19"/>
      <c r="Y134" s="24" t="s">
        <v>52</v>
      </c>
      <c r="Z134" s="25">
        <f t="shared" si="0"/>
        <v>44823</v>
      </c>
      <c r="AA134" s="24"/>
      <c r="AB134" s="19"/>
      <c r="AC134" s="26">
        <f t="shared" si="3"/>
        <v>0</v>
      </c>
      <c r="AD134" s="26">
        <f t="shared" si="4"/>
        <v>0</v>
      </c>
      <c r="AE134" s="29" t="s">
        <v>340</v>
      </c>
    </row>
    <row r="135" spans="1:31" ht="18.75">
      <c r="A135" s="19">
        <v>1895</v>
      </c>
      <c r="B135" s="20">
        <v>44820.23333333333</v>
      </c>
      <c r="C135" s="19" t="s">
        <v>38</v>
      </c>
      <c r="D135" s="19" t="s">
        <v>669</v>
      </c>
      <c r="E135" s="19" t="s">
        <v>670</v>
      </c>
      <c r="F135" s="19" t="s">
        <v>671</v>
      </c>
      <c r="G135" s="19" t="s">
        <v>672</v>
      </c>
      <c r="H135" s="19"/>
      <c r="I135" s="19" t="s">
        <v>144</v>
      </c>
      <c r="J135" s="19"/>
      <c r="K135" s="19"/>
      <c r="L135" s="21" t="s">
        <v>673</v>
      </c>
      <c r="M135" s="19"/>
      <c r="N135" s="19"/>
      <c r="O135" s="19"/>
      <c r="P135" s="19"/>
      <c r="Q135" s="19"/>
      <c r="R135" s="19">
        <v>3</v>
      </c>
      <c r="S135" s="19">
        <v>4000</v>
      </c>
      <c r="T135" s="19" t="s">
        <v>248</v>
      </c>
      <c r="U135" s="19" t="s">
        <v>490</v>
      </c>
      <c r="V135" s="19" t="s">
        <v>490</v>
      </c>
      <c r="W135" s="23">
        <v>44830</v>
      </c>
      <c r="X135" s="19"/>
      <c r="Y135" s="24" t="s">
        <v>61</v>
      </c>
      <c r="Z135" s="25">
        <f t="shared" si="0"/>
        <v>44823</v>
      </c>
      <c r="AA135" s="24" t="s">
        <v>61</v>
      </c>
      <c r="AB135" s="19"/>
      <c r="AC135" s="26">
        <f t="shared" si="3"/>
        <v>2</v>
      </c>
      <c r="AD135" s="26">
        <f t="shared" si="4"/>
        <v>1</v>
      </c>
    </row>
    <row r="136" spans="1:31" ht="18.75">
      <c r="A136" s="19">
        <v>1896</v>
      </c>
      <c r="B136" s="20">
        <v>44820.234722222223</v>
      </c>
      <c r="C136" s="19" t="s">
        <v>38</v>
      </c>
      <c r="D136" s="19" t="s">
        <v>674</v>
      </c>
      <c r="E136" s="19" t="s">
        <v>675</v>
      </c>
      <c r="F136" s="19" t="s">
        <v>676</v>
      </c>
      <c r="G136" s="19" t="s">
        <v>677</v>
      </c>
      <c r="H136" s="19"/>
      <c r="I136" s="19" t="s">
        <v>241</v>
      </c>
      <c r="J136" s="19"/>
      <c r="K136" s="19"/>
      <c r="L136" s="21" t="s">
        <v>678</v>
      </c>
      <c r="M136" s="19"/>
      <c r="N136" s="19"/>
      <c r="O136" s="19"/>
      <c r="P136" s="19"/>
      <c r="Q136" s="19"/>
      <c r="R136" s="19">
        <v>1</v>
      </c>
      <c r="S136" s="19">
        <v>1500</v>
      </c>
      <c r="T136" s="19" t="s">
        <v>126</v>
      </c>
      <c r="U136" s="19"/>
      <c r="V136" s="19" t="s">
        <v>102</v>
      </c>
      <c r="W136" s="23">
        <v>44823</v>
      </c>
      <c r="X136" s="19"/>
      <c r="Y136" s="24" t="s">
        <v>61</v>
      </c>
      <c r="Z136" s="25">
        <f t="shared" si="0"/>
        <v>44823</v>
      </c>
      <c r="AA136" s="24" t="s">
        <v>61</v>
      </c>
      <c r="AB136" s="19"/>
      <c r="AC136" s="26">
        <f t="shared" si="3"/>
        <v>1</v>
      </c>
      <c r="AD136" s="26">
        <f t="shared" si="4"/>
        <v>0</v>
      </c>
    </row>
    <row r="137" spans="1:31" ht="18.75">
      <c r="A137" s="19">
        <v>1897</v>
      </c>
      <c r="B137" s="20">
        <v>44820.234722222223</v>
      </c>
      <c r="C137" s="19" t="s">
        <v>38</v>
      </c>
      <c r="D137" s="19" t="s">
        <v>679</v>
      </c>
      <c r="E137" s="19" t="s">
        <v>92</v>
      </c>
      <c r="F137" s="19" t="s">
        <v>680</v>
      </c>
      <c r="G137" s="19" t="s">
        <v>681</v>
      </c>
      <c r="H137" s="19"/>
      <c r="I137" s="19" t="s">
        <v>682</v>
      </c>
      <c r="J137" s="19"/>
      <c r="K137" s="19"/>
      <c r="L137" s="21" t="s">
        <v>683</v>
      </c>
      <c r="M137" s="19"/>
      <c r="N137" s="19"/>
      <c r="O137" s="19"/>
      <c r="P137" s="19"/>
      <c r="Q137" s="19"/>
      <c r="R137" s="19">
        <v>3</v>
      </c>
      <c r="S137" s="19">
        <v>4500</v>
      </c>
      <c r="T137" s="19" t="s">
        <v>89</v>
      </c>
      <c r="U137" s="19" t="s">
        <v>490</v>
      </c>
      <c r="V137" s="19" t="s">
        <v>490</v>
      </c>
      <c r="W137" s="23">
        <v>44830</v>
      </c>
      <c r="X137" s="19"/>
      <c r="Y137" s="24" t="s">
        <v>61</v>
      </c>
      <c r="Z137" s="25">
        <f t="shared" si="0"/>
        <v>44823</v>
      </c>
      <c r="AA137" s="24" t="s">
        <v>61</v>
      </c>
      <c r="AB137" s="19"/>
      <c r="AC137" s="26">
        <f t="shared" si="3"/>
        <v>3</v>
      </c>
      <c r="AD137" s="26">
        <f t="shared" si="4"/>
        <v>0</v>
      </c>
    </row>
    <row r="138" spans="1:31" ht="18.75">
      <c r="A138" s="19">
        <v>1898</v>
      </c>
      <c r="B138" s="20">
        <v>44834.237500000003</v>
      </c>
      <c r="C138" s="19" t="s">
        <v>38</v>
      </c>
      <c r="D138" s="19" t="s">
        <v>684</v>
      </c>
      <c r="E138" s="19" t="s">
        <v>685</v>
      </c>
      <c r="F138" s="19" t="s">
        <v>686</v>
      </c>
      <c r="G138" s="19" t="s">
        <v>687</v>
      </c>
      <c r="H138" s="19"/>
      <c r="I138" s="19" t="s">
        <v>688</v>
      </c>
      <c r="J138" s="19"/>
      <c r="K138" s="19"/>
      <c r="L138" s="28" t="s">
        <v>689</v>
      </c>
      <c r="M138" s="19"/>
      <c r="N138" s="19"/>
      <c r="O138" s="19"/>
      <c r="P138" s="19"/>
      <c r="Q138" s="19"/>
      <c r="R138" s="19">
        <v>2</v>
      </c>
      <c r="S138" s="19">
        <v>3000</v>
      </c>
      <c r="T138" s="19" t="s">
        <v>59</v>
      </c>
      <c r="U138" s="19" t="s">
        <v>464</v>
      </c>
      <c r="V138" s="19" t="s">
        <v>472</v>
      </c>
      <c r="W138" s="23"/>
      <c r="X138" s="19"/>
      <c r="Y138" s="24" t="s">
        <v>61</v>
      </c>
      <c r="Z138" s="25">
        <f t="shared" si="0"/>
        <v>44837</v>
      </c>
      <c r="AA138" s="24" t="s">
        <v>61</v>
      </c>
      <c r="AB138" s="19"/>
      <c r="AC138" s="26">
        <f t="shared" si="3"/>
        <v>2</v>
      </c>
      <c r="AD138" s="26">
        <f t="shared" si="4"/>
        <v>0</v>
      </c>
    </row>
    <row r="139" spans="1:31" ht="18.75">
      <c r="A139" s="19">
        <v>1899</v>
      </c>
      <c r="B139" s="20">
        <v>44820.237500000003</v>
      </c>
      <c r="C139" s="19" t="s">
        <v>38</v>
      </c>
      <c r="D139" s="19" t="s">
        <v>690</v>
      </c>
      <c r="E139" s="19" t="s">
        <v>691</v>
      </c>
      <c r="F139" s="19" t="s">
        <v>692</v>
      </c>
      <c r="G139" s="19" t="s">
        <v>693</v>
      </c>
      <c r="H139" s="19"/>
      <c r="I139" s="19" t="s">
        <v>694</v>
      </c>
      <c r="J139" s="19"/>
      <c r="K139" s="19"/>
      <c r="L139" s="21" t="s">
        <v>695</v>
      </c>
      <c r="M139" s="19"/>
      <c r="N139" s="19"/>
      <c r="O139" s="19"/>
      <c r="P139" s="19"/>
      <c r="Q139" s="19"/>
      <c r="R139" s="19">
        <v>2</v>
      </c>
      <c r="S139" s="19">
        <v>3000</v>
      </c>
      <c r="T139" s="19" t="s">
        <v>59</v>
      </c>
      <c r="U139" s="19"/>
      <c r="V139" s="19" t="s">
        <v>472</v>
      </c>
      <c r="W139" s="23">
        <v>44832</v>
      </c>
      <c r="X139" s="19"/>
      <c r="Y139" s="24" t="s">
        <v>61</v>
      </c>
      <c r="Z139" s="25">
        <f t="shared" si="0"/>
        <v>44823</v>
      </c>
      <c r="AA139" s="24" t="s">
        <v>61</v>
      </c>
      <c r="AB139" s="19"/>
      <c r="AC139" s="26">
        <f t="shared" si="3"/>
        <v>2</v>
      </c>
      <c r="AD139" s="26">
        <f t="shared" si="4"/>
        <v>0</v>
      </c>
    </row>
    <row r="140" spans="1:31" ht="18.75">
      <c r="A140" s="19">
        <v>1900</v>
      </c>
      <c r="B140" s="20">
        <v>44820.238888888889</v>
      </c>
      <c r="C140" s="19" t="s">
        <v>38</v>
      </c>
      <c r="D140" s="19" t="s">
        <v>696</v>
      </c>
      <c r="E140" s="19" t="s">
        <v>146</v>
      </c>
      <c r="F140" s="19" t="s">
        <v>697</v>
      </c>
      <c r="G140" s="19" t="s">
        <v>698</v>
      </c>
      <c r="H140" s="19"/>
      <c r="I140" s="19" t="s">
        <v>241</v>
      </c>
      <c r="J140" s="19"/>
      <c r="K140" s="19"/>
      <c r="L140" s="21" t="s">
        <v>699</v>
      </c>
      <c r="M140" s="19"/>
      <c r="N140" s="19"/>
      <c r="O140" s="19"/>
      <c r="P140" s="19"/>
      <c r="Q140" s="19"/>
      <c r="R140" s="19">
        <v>0</v>
      </c>
      <c r="S140" s="19">
        <v>0</v>
      </c>
      <c r="T140" s="19" t="s">
        <v>51</v>
      </c>
      <c r="U140" s="19"/>
      <c r="V140" s="19" t="s">
        <v>102</v>
      </c>
      <c r="W140" s="23">
        <v>44826</v>
      </c>
      <c r="X140" s="19"/>
      <c r="Y140" s="24" t="s">
        <v>52</v>
      </c>
      <c r="Z140" s="25">
        <f t="shared" si="0"/>
        <v>44823</v>
      </c>
      <c r="AA140" s="24"/>
      <c r="AB140" s="19"/>
      <c r="AC140" s="26">
        <f t="shared" si="3"/>
        <v>0</v>
      </c>
      <c r="AD140" s="26">
        <f t="shared" si="4"/>
        <v>0</v>
      </c>
      <c r="AE140" s="29" t="s">
        <v>700</v>
      </c>
    </row>
    <row r="141" spans="1:31" ht="18.75" customHeight="1">
      <c r="A141" s="19">
        <v>1901</v>
      </c>
      <c r="B141" s="20">
        <v>44820.239583333336</v>
      </c>
      <c r="C141" s="19" t="s">
        <v>38</v>
      </c>
      <c r="D141" s="19" t="s">
        <v>701</v>
      </c>
      <c r="E141" s="19" t="s">
        <v>702</v>
      </c>
      <c r="F141" s="19" t="s">
        <v>703</v>
      </c>
      <c r="G141" s="19" t="s">
        <v>704</v>
      </c>
      <c r="H141" s="19"/>
      <c r="I141" s="19" t="s">
        <v>241</v>
      </c>
      <c r="J141" s="19"/>
      <c r="K141" s="19"/>
      <c r="L141" s="21" t="s">
        <v>705</v>
      </c>
      <c r="M141" s="19"/>
      <c r="N141" s="19"/>
      <c r="O141" s="19"/>
      <c r="P141" s="19"/>
      <c r="Q141" s="19"/>
      <c r="R141" s="19">
        <v>1</v>
      </c>
      <c r="S141" s="19">
        <v>1500</v>
      </c>
      <c r="T141" s="19" t="s">
        <v>126</v>
      </c>
      <c r="U141" s="19"/>
      <c r="V141" s="19" t="s">
        <v>102</v>
      </c>
      <c r="W141" s="23">
        <v>44821</v>
      </c>
      <c r="X141" s="19"/>
      <c r="Y141" s="24" t="s">
        <v>61</v>
      </c>
      <c r="Z141" s="25">
        <f t="shared" si="0"/>
        <v>44823</v>
      </c>
      <c r="AA141" s="24" t="s">
        <v>61</v>
      </c>
      <c r="AB141" s="19"/>
      <c r="AC141" s="26">
        <f t="shared" si="3"/>
        <v>1</v>
      </c>
      <c r="AD141" s="26">
        <f t="shared" si="4"/>
        <v>0</v>
      </c>
    </row>
    <row r="142" spans="1:31" ht="18.75">
      <c r="A142" s="19">
        <v>1902</v>
      </c>
      <c r="B142" s="20">
        <v>44820.240277777775</v>
      </c>
      <c r="C142" s="19" t="s">
        <v>38</v>
      </c>
      <c r="D142" s="19" t="s">
        <v>706</v>
      </c>
      <c r="E142" s="19" t="s">
        <v>707</v>
      </c>
      <c r="F142" s="19" t="s">
        <v>708</v>
      </c>
      <c r="G142" s="19" t="s">
        <v>709</v>
      </c>
      <c r="H142" s="19"/>
      <c r="I142" s="19" t="s">
        <v>710</v>
      </c>
      <c r="J142" s="19"/>
      <c r="K142" s="19"/>
      <c r="L142" s="28" t="s">
        <v>711</v>
      </c>
      <c r="M142" s="19"/>
      <c r="N142" s="19"/>
      <c r="O142" s="19"/>
      <c r="P142" s="19"/>
      <c r="Q142" s="19"/>
      <c r="R142" s="39">
        <v>2</v>
      </c>
      <c r="S142" s="45">
        <v>3000</v>
      </c>
      <c r="T142" s="41" t="s">
        <v>59</v>
      </c>
      <c r="U142" s="19"/>
      <c r="V142" s="19" t="s">
        <v>60</v>
      </c>
      <c r="W142" s="23">
        <v>44823</v>
      </c>
      <c r="X142" s="19"/>
      <c r="Y142" s="24" t="s">
        <v>61</v>
      </c>
      <c r="Z142" s="25">
        <f t="shared" si="0"/>
        <v>44823</v>
      </c>
      <c r="AA142" s="24" t="s">
        <v>61</v>
      </c>
      <c r="AB142" s="19"/>
      <c r="AC142" s="26">
        <f t="shared" si="3"/>
        <v>2</v>
      </c>
      <c r="AD142" s="26">
        <f t="shared" si="4"/>
        <v>0</v>
      </c>
    </row>
    <row r="143" spans="1:31" ht="18.75">
      <c r="A143" s="19">
        <v>1903</v>
      </c>
      <c r="B143" s="20">
        <v>44820.245138888888</v>
      </c>
      <c r="C143" s="19" t="s">
        <v>38</v>
      </c>
      <c r="D143" s="19" t="s">
        <v>150</v>
      </c>
      <c r="E143" s="19" t="s">
        <v>712</v>
      </c>
      <c r="F143" s="19" t="s">
        <v>713</v>
      </c>
      <c r="G143" s="19" t="s">
        <v>714</v>
      </c>
      <c r="H143" s="19"/>
      <c r="I143" s="19" t="s">
        <v>579</v>
      </c>
      <c r="J143" s="19"/>
      <c r="K143" s="19"/>
      <c r="L143" s="21" t="s">
        <v>715</v>
      </c>
      <c r="M143" s="19"/>
      <c r="N143" s="19"/>
      <c r="O143" s="19"/>
      <c r="P143" s="19"/>
      <c r="Q143" s="19"/>
      <c r="R143" s="19">
        <v>2</v>
      </c>
      <c r="S143" s="19">
        <v>3000</v>
      </c>
      <c r="T143" s="19" t="s">
        <v>59</v>
      </c>
      <c r="U143" s="19"/>
      <c r="V143" s="19" t="s">
        <v>60</v>
      </c>
      <c r="W143" s="23">
        <v>44823</v>
      </c>
      <c r="X143" s="19"/>
      <c r="Y143" s="24" t="s">
        <v>61</v>
      </c>
      <c r="Z143" s="25">
        <f t="shared" si="0"/>
        <v>44823</v>
      </c>
      <c r="AA143" s="24" t="s">
        <v>61</v>
      </c>
      <c r="AB143" s="19"/>
      <c r="AC143" s="26">
        <f t="shared" si="3"/>
        <v>2</v>
      </c>
      <c r="AD143" s="26">
        <f t="shared" si="4"/>
        <v>0</v>
      </c>
    </row>
    <row r="144" spans="1:31" ht="18.75">
      <c r="A144" s="19">
        <v>1904</v>
      </c>
      <c r="B144" s="20">
        <v>44820.245833333334</v>
      </c>
      <c r="C144" s="19" t="s">
        <v>38</v>
      </c>
      <c r="D144" s="19" t="s">
        <v>716</v>
      </c>
      <c r="E144" s="19" t="s">
        <v>717</v>
      </c>
      <c r="F144" s="19" t="s">
        <v>718</v>
      </c>
      <c r="G144" s="19" t="s">
        <v>719</v>
      </c>
      <c r="H144" s="19"/>
      <c r="I144" s="1" t="s">
        <v>49</v>
      </c>
      <c r="J144" s="19"/>
      <c r="K144" s="19"/>
      <c r="L144" s="21" t="s">
        <v>720</v>
      </c>
      <c r="M144" s="19"/>
      <c r="N144" s="19"/>
      <c r="O144" s="19"/>
      <c r="P144" s="19"/>
      <c r="Q144" s="19"/>
      <c r="R144" s="39">
        <v>3</v>
      </c>
      <c r="S144" s="39">
        <v>4000</v>
      </c>
      <c r="T144" s="1" t="s">
        <v>248</v>
      </c>
      <c r="U144" s="19" t="s">
        <v>210</v>
      </c>
      <c r="V144" s="19" t="s">
        <v>210</v>
      </c>
      <c r="W144" s="23">
        <v>44822</v>
      </c>
      <c r="X144" s="19"/>
      <c r="Y144" s="24" t="s">
        <v>61</v>
      </c>
      <c r="Z144" s="25">
        <f t="shared" si="0"/>
        <v>44823</v>
      </c>
      <c r="AA144" s="24" t="s">
        <v>61</v>
      </c>
      <c r="AB144" s="19"/>
      <c r="AC144" s="26">
        <f t="shared" si="3"/>
        <v>2</v>
      </c>
      <c r="AD144" s="26">
        <f t="shared" si="4"/>
        <v>1</v>
      </c>
    </row>
    <row r="145" spans="1:31" ht="18.75">
      <c r="A145" s="19">
        <v>1905</v>
      </c>
      <c r="B145" s="20">
        <v>44820.245833333334</v>
      </c>
      <c r="C145" s="19" t="s">
        <v>38</v>
      </c>
      <c r="D145" s="19" t="s">
        <v>721</v>
      </c>
      <c r="E145" s="19" t="s">
        <v>722</v>
      </c>
      <c r="F145" s="19" t="s">
        <v>723</v>
      </c>
      <c r="G145" s="19" t="s">
        <v>724</v>
      </c>
      <c r="H145" s="19"/>
      <c r="I145" s="1" t="s">
        <v>49</v>
      </c>
      <c r="J145" s="19"/>
      <c r="K145" s="19"/>
      <c r="L145" s="21" t="s">
        <v>725</v>
      </c>
      <c r="M145" s="19"/>
      <c r="N145" s="19"/>
      <c r="O145" s="19"/>
      <c r="P145" s="19"/>
      <c r="Q145" s="19"/>
      <c r="R145" s="19">
        <v>1</v>
      </c>
      <c r="S145" s="19">
        <v>1500</v>
      </c>
      <c r="T145" s="19" t="s">
        <v>126</v>
      </c>
      <c r="U145" s="19" t="s">
        <v>210</v>
      </c>
      <c r="V145" s="19" t="s">
        <v>210</v>
      </c>
      <c r="W145" s="23">
        <v>44822</v>
      </c>
      <c r="X145" s="19"/>
      <c r="Y145" s="24" t="s">
        <v>61</v>
      </c>
      <c r="Z145" s="25">
        <f t="shared" si="0"/>
        <v>44823</v>
      </c>
      <c r="AA145" s="24" t="s">
        <v>61</v>
      </c>
      <c r="AB145" s="19"/>
      <c r="AC145" s="26">
        <f t="shared" si="3"/>
        <v>1</v>
      </c>
      <c r="AD145" s="26">
        <f t="shared" si="4"/>
        <v>0</v>
      </c>
    </row>
    <row r="146" spans="1:31" ht="18.75">
      <c r="A146" s="19">
        <v>1906</v>
      </c>
      <c r="B146" s="20">
        <v>44820.24722222222</v>
      </c>
      <c r="C146" s="19" t="s">
        <v>38</v>
      </c>
      <c r="D146" s="19" t="s">
        <v>726</v>
      </c>
      <c r="E146" s="19" t="s">
        <v>727</v>
      </c>
      <c r="F146" s="19" t="s">
        <v>728</v>
      </c>
      <c r="G146" s="19" t="s">
        <v>729</v>
      </c>
      <c r="H146" s="19"/>
      <c r="I146" s="1" t="s">
        <v>730</v>
      </c>
      <c r="J146" s="19"/>
      <c r="K146" s="19"/>
      <c r="L146" s="21" t="s">
        <v>731</v>
      </c>
      <c r="M146" s="19"/>
      <c r="N146" s="19"/>
      <c r="O146" s="19"/>
      <c r="P146" s="19"/>
      <c r="Q146" s="19"/>
      <c r="R146" s="39">
        <v>2</v>
      </c>
      <c r="S146" s="39">
        <v>3000</v>
      </c>
      <c r="T146" s="1" t="s">
        <v>59</v>
      </c>
      <c r="U146" s="19"/>
      <c r="V146" s="19" t="s">
        <v>60</v>
      </c>
      <c r="W146" s="23">
        <v>44821</v>
      </c>
      <c r="X146" s="19"/>
      <c r="Y146" s="24" t="s">
        <v>61</v>
      </c>
      <c r="Z146" s="25">
        <f t="shared" si="0"/>
        <v>44823</v>
      </c>
      <c r="AA146" s="24" t="s">
        <v>61</v>
      </c>
      <c r="AB146" s="19"/>
      <c r="AC146" s="26">
        <f t="shared" si="3"/>
        <v>2</v>
      </c>
      <c r="AD146" s="26">
        <f t="shared" si="4"/>
        <v>0</v>
      </c>
    </row>
    <row r="147" spans="1:31" ht="18.75">
      <c r="A147" s="19">
        <v>1907</v>
      </c>
      <c r="B147" s="20">
        <v>44820.248611111114</v>
      </c>
      <c r="C147" s="19" t="s">
        <v>38</v>
      </c>
      <c r="D147" s="19" t="s">
        <v>732</v>
      </c>
      <c r="E147" s="19" t="s">
        <v>733</v>
      </c>
      <c r="F147" s="19" t="s">
        <v>734</v>
      </c>
      <c r="G147" s="19" t="s">
        <v>735</v>
      </c>
      <c r="H147" s="19"/>
      <c r="I147" s="19" t="s">
        <v>49</v>
      </c>
      <c r="J147" s="19"/>
      <c r="K147" s="19"/>
      <c r="L147" s="21" t="s">
        <v>736</v>
      </c>
      <c r="M147" s="19"/>
      <c r="N147" s="19"/>
      <c r="O147" s="19"/>
      <c r="P147" s="19"/>
      <c r="Q147" s="19"/>
      <c r="R147" s="19">
        <v>1</v>
      </c>
      <c r="S147" s="19">
        <v>1500</v>
      </c>
      <c r="T147" s="19" t="s">
        <v>126</v>
      </c>
      <c r="U147" s="19" t="s">
        <v>210</v>
      </c>
      <c r="V147" s="19" t="s">
        <v>210</v>
      </c>
      <c r="W147" s="23">
        <v>44822</v>
      </c>
      <c r="X147" s="19"/>
      <c r="Y147" s="24" t="s">
        <v>61</v>
      </c>
      <c r="Z147" s="25">
        <f t="shared" si="0"/>
        <v>44823</v>
      </c>
      <c r="AA147" s="24" t="s">
        <v>61</v>
      </c>
      <c r="AB147" s="19"/>
      <c r="AC147" s="26">
        <f t="shared" si="3"/>
        <v>1</v>
      </c>
      <c r="AD147" s="26">
        <f t="shared" si="4"/>
        <v>0</v>
      </c>
    </row>
    <row r="148" spans="1:31" ht="18.75">
      <c r="A148" s="19">
        <v>1908</v>
      </c>
      <c r="B148" s="20">
        <v>44820.248611111114</v>
      </c>
      <c r="C148" s="19" t="s">
        <v>38</v>
      </c>
      <c r="D148" s="19" t="s">
        <v>737</v>
      </c>
      <c r="E148" s="19" t="s">
        <v>738</v>
      </c>
      <c r="F148" s="19" t="s">
        <v>739</v>
      </c>
      <c r="G148" s="19" t="s">
        <v>740</v>
      </c>
      <c r="H148" s="19"/>
      <c r="I148" s="19" t="s">
        <v>741</v>
      </c>
      <c r="J148" s="19"/>
      <c r="K148" s="19"/>
      <c r="L148" s="21" t="s">
        <v>742</v>
      </c>
      <c r="M148" s="19"/>
      <c r="N148" s="19"/>
      <c r="O148" s="19"/>
      <c r="P148" s="19"/>
      <c r="Q148" s="19"/>
      <c r="R148" s="19">
        <v>2</v>
      </c>
      <c r="S148" s="19">
        <v>3000</v>
      </c>
      <c r="T148" s="19" t="s">
        <v>59</v>
      </c>
      <c r="U148" s="19"/>
      <c r="V148" s="19" t="s">
        <v>249</v>
      </c>
      <c r="W148" s="23">
        <v>44824</v>
      </c>
      <c r="X148" s="19"/>
      <c r="Y148" s="24" t="s">
        <v>61</v>
      </c>
      <c r="Z148" s="25">
        <f t="shared" si="0"/>
        <v>44823</v>
      </c>
      <c r="AA148" s="24" t="s">
        <v>61</v>
      </c>
      <c r="AB148" s="19"/>
      <c r="AC148" s="26">
        <f t="shared" si="3"/>
        <v>2</v>
      </c>
      <c r="AD148" s="26">
        <f t="shared" si="4"/>
        <v>0</v>
      </c>
    </row>
    <row r="149" spans="1:31" ht="18.75">
      <c r="A149" s="19">
        <v>1909</v>
      </c>
      <c r="B149" s="20">
        <v>44820.25</v>
      </c>
      <c r="C149" s="19" t="s">
        <v>38</v>
      </c>
      <c r="D149" s="19" t="s">
        <v>743</v>
      </c>
      <c r="E149" s="19" t="s">
        <v>482</v>
      </c>
      <c r="F149" s="19" t="s">
        <v>744</v>
      </c>
      <c r="G149" s="19" t="s">
        <v>745</v>
      </c>
      <c r="H149" s="19"/>
      <c r="I149" s="19" t="s">
        <v>100</v>
      </c>
      <c r="J149" s="19"/>
      <c r="K149" s="19"/>
      <c r="L149" s="21" t="s">
        <v>746</v>
      </c>
      <c r="M149" s="19"/>
      <c r="N149" s="19"/>
      <c r="O149" s="19"/>
      <c r="P149" s="19"/>
      <c r="Q149" s="19"/>
      <c r="R149" s="19">
        <v>3</v>
      </c>
      <c r="S149" s="19">
        <v>4000</v>
      </c>
      <c r="T149" s="19" t="s">
        <v>248</v>
      </c>
      <c r="U149" s="19"/>
      <c r="V149" s="19" t="s">
        <v>102</v>
      </c>
      <c r="W149" s="58">
        <v>44826</v>
      </c>
      <c r="X149" s="19"/>
      <c r="Y149" s="24" t="s">
        <v>61</v>
      </c>
      <c r="Z149" s="25">
        <f t="shared" si="0"/>
        <v>44823</v>
      </c>
      <c r="AA149" s="24" t="s">
        <v>61</v>
      </c>
      <c r="AB149" s="19"/>
      <c r="AC149" s="26">
        <f t="shared" si="3"/>
        <v>2</v>
      </c>
      <c r="AD149" s="26">
        <f t="shared" si="4"/>
        <v>1</v>
      </c>
    </row>
    <row r="150" spans="1:31" ht="18.75">
      <c r="A150" s="39">
        <v>1910</v>
      </c>
      <c r="B150" s="20">
        <v>44820.256944444445</v>
      </c>
      <c r="C150" s="1" t="s">
        <v>38</v>
      </c>
      <c r="D150" s="1" t="s">
        <v>747</v>
      </c>
      <c r="E150" s="1" t="s">
        <v>748</v>
      </c>
      <c r="F150" s="1" t="s">
        <v>749</v>
      </c>
      <c r="G150" s="53" t="s">
        <v>750</v>
      </c>
      <c r="H150" s="41"/>
      <c r="I150" s="53" t="s">
        <v>241</v>
      </c>
      <c r="J150" s="41"/>
      <c r="K150" s="1"/>
      <c r="L150" s="21" t="s">
        <v>751</v>
      </c>
      <c r="M150" s="53"/>
      <c r="N150" s="41"/>
      <c r="O150" s="1"/>
      <c r="P150" s="1"/>
      <c r="Q150" s="1"/>
      <c r="R150" s="39">
        <v>2</v>
      </c>
      <c r="S150" s="39">
        <v>2500</v>
      </c>
      <c r="T150" s="1" t="s">
        <v>503</v>
      </c>
      <c r="U150" s="19"/>
      <c r="V150" s="19" t="s">
        <v>102</v>
      </c>
      <c r="W150" s="23">
        <v>44826</v>
      </c>
      <c r="X150" s="19"/>
      <c r="Y150" s="24" t="s">
        <v>61</v>
      </c>
      <c r="Z150" s="25">
        <f t="shared" si="0"/>
        <v>44823</v>
      </c>
      <c r="AA150" s="24" t="s">
        <v>61</v>
      </c>
      <c r="AB150" s="19"/>
      <c r="AC150" s="26">
        <f t="shared" si="3"/>
        <v>1</v>
      </c>
      <c r="AD150" s="26">
        <f t="shared" si="4"/>
        <v>1</v>
      </c>
    </row>
    <row r="151" spans="1:31" ht="18.75">
      <c r="A151" s="19">
        <v>1911</v>
      </c>
      <c r="B151" s="20">
        <v>44820.263888888891</v>
      </c>
      <c r="C151" s="19" t="s">
        <v>38</v>
      </c>
      <c r="D151" s="19" t="s">
        <v>752</v>
      </c>
      <c r="E151" s="19" t="s">
        <v>753</v>
      </c>
      <c r="F151" s="19" t="s">
        <v>754</v>
      </c>
      <c r="G151" s="19" t="s">
        <v>755</v>
      </c>
      <c r="H151" s="19"/>
      <c r="I151" s="19" t="s">
        <v>756</v>
      </c>
      <c r="J151" s="19"/>
      <c r="K151" s="19"/>
      <c r="L151" s="22" t="s">
        <v>757</v>
      </c>
      <c r="M151" s="19"/>
      <c r="N151" s="19"/>
      <c r="O151" s="19"/>
      <c r="P151" s="19"/>
      <c r="Q151" s="19"/>
      <c r="R151" s="19">
        <v>1</v>
      </c>
      <c r="S151" s="19">
        <v>1500</v>
      </c>
      <c r="T151" s="19" t="s">
        <v>126</v>
      </c>
      <c r="U151" s="19"/>
      <c r="V151" s="19" t="s">
        <v>60</v>
      </c>
      <c r="W151" s="23">
        <v>44823</v>
      </c>
      <c r="X151" s="19"/>
      <c r="Y151" s="24" t="s">
        <v>61</v>
      </c>
      <c r="Z151" s="25">
        <f t="shared" si="0"/>
        <v>44823</v>
      </c>
      <c r="AA151" s="24" t="s">
        <v>61</v>
      </c>
      <c r="AB151" s="19"/>
      <c r="AC151" s="26">
        <f t="shared" si="3"/>
        <v>1</v>
      </c>
      <c r="AD151" s="26">
        <f t="shared" si="4"/>
        <v>0</v>
      </c>
    </row>
    <row r="152" spans="1:31" ht="18.75">
      <c r="A152" s="19">
        <v>1912</v>
      </c>
      <c r="B152" s="20">
        <v>44820.269444444442</v>
      </c>
      <c r="C152" s="19" t="s">
        <v>38</v>
      </c>
      <c r="D152" s="19" t="s">
        <v>758</v>
      </c>
      <c r="E152" s="19" t="s">
        <v>759</v>
      </c>
      <c r="F152" s="19" t="s">
        <v>760</v>
      </c>
      <c r="G152" s="19" t="s">
        <v>761</v>
      </c>
      <c r="H152" s="19"/>
      <c r="I152" s="19" t="s">
        <v>762</v>
      </c>
      <c r="J152" s="19"/>
      <c r="K152" s="19"/>
      <c r="L152" s="21" t="s">
        <v>763</v>
      </c>
      <c r="M152" s="19"/>
      <c r="N152" s="19"/>
      <c r="O152" s="19"/>
      <c r="P152" s="19"/>
      <c r="Q152" s="19"/>
      <c r="R152" s="19">
        <v>0</v>
      </c>
      <c r="S152" s="19">
        <v>0</v>
      </c>
      <c r="T152" s="19" t="s">
        <v>51</v>
      </c>
      <c r="U152" s="19"/>
      <c r="V152" s="19"/>
      <c r="W152" s="23">
        <v>44826</v>
      </c>
      <c r="X152" s="19"/>
      <c r="Y152" s="24" t="s">
        <v>52</v>
      </c>
      <c r="Z152" s="25">
        <f t="shared" si="0"/>
        <v>44823</v>
      </c>
      <c r="AA152" s="24"/>
      <c r="AB152" s="19"/>
      <c r="AC152" s="26">
        <f t="shared" si="3"/>
        <v>0</v>
      </c>
      <c r="AD152" s="26">
        <f t="shared" si="4"/>
        <v>0</v>
      </c>
    </row>
    <row r="153" spans="1:31" ht="18.75">
      <c r="A153" s="19">
        <v>1913</v>
      </c>
      <c r="B153" s="20">
        <v>44820.272222222222</v>
      </c>
      <c r="C153" s="19" t="s">
        <v>38</v>
      </c>
      <c r="D153" s="19" t="s">
        <v>764</v>
      </c>
      <c r="E153" s="19" t="s">
        <v>765</v>
      </c>
      <c r="F153" s="19" t="s">
        <v>766</v>
      </c>
      <c r="G153" s="19" t="s">
        <v>767</v>
      </c>
      <c r="H153" s="19"/>
      <c r="I153" s="19" t="s">
        <v>114</v>
      </c>
      <c r="J153" s="19"/>
      <c r="K153" s="19"/>
      <c r="L153" s="22" t="s">
        <v>768</v>
      </c>
      <c r="M153" s="19"/>
      <c r="N153" s="19"/>
      <c r="O153" s="19"/>
      <c r="P153" s="19"/>
      <c r="Q153" s="19"/>
      <c r="R153" s="19">
        <v>1</v>
      </c>
      <c r="S153" s="19">
        <v>1500</v>
      </c>
      <c r="T153" s="19" t="s">
        <v>126</v>
      </c>
      <c r="U153" s="19"/>
      <c r="V153" s="19" t="s">
        <v>102</v>
      </c>
      <c r="W153" s="23">
        <v>44823</v>
      </c>
      <c r="X153" s="19"/>
      <c r="Y153" s="24" t="s">
        <v>61</v>
      </c>
      <c r="Z153" s="25">
        <f t="shared" si="0"/>
        <v>44823</v>
      </c>
      <c r="AA153" s="24" t="s">
        <v>61</v>
      </c>
      <c r="AB153" s="19"/>
      <c r="AC153" s="26">
        <f t="shared" si="3"/>
        <v>1</v>
      </c>
      <c r="AD153" s="26">
        <f t="shared" si="4"/>
        <v>0</v>
      </c>
    </row>
    <row r="154" spans="1:31" ht="18.75">
      <c r="A154" s="19">
        <v>1914</v>
      </c>
      <c r="B154" s="20">
        <v>44820.300694444442</v>
      </c>
      <c r="C154" s="19" t="s">
        <v>38</v>
      </c>
      <c r="D154" s="19" t="s">
        <v>769</v>
      </c>
      <c r="E154" s="19" t="s">
        <v>770</v>
      </c>
      <c r="F154" s="19" t="s">
        <v>771</v>
      </c>
      <c r="G154" s="19" t="s">
        <v>772</v>
      </c>
      <c r="H154" s="19"/>
      <c r="I154" s="19" t="s">
        <v>138</v>
      </c>
      <c r="J154" s="19"/>
      <c r="K154" s="19"/>
      <c r="L154" s="22" t="s">
        <v>773</v>
      </c>
      <c r="M154" s="19"/>
      <c r="N154" s="19"/>
      <c r="O154" s="19"/>
      <c r="P154" s="19"/>
      <c r="Q154" s="19"/>
      <c r="R154" s="19">
        <v>2</v>
      </c>
      <c r="S154" s="19">
        <v>3000</v>
      </c>
      <c r="T154" s="19" t="s">
        <v>59</v>
      </c>
      <c r="U154" s="19"/>
      <c r="V154" s="19" t="s">
        <v>60</v>
      </c>
      <c r="W154" s="23">
        <v>44822</v>
      </c>
      <c r="X154" s="19"/>
      <c r="Y154" s="24" t="s">
        <v>61</v>
      </c>
      <c r="Z154" s="25">
        <f t="shared" si="0"/>
        <v>44823</v>
      </c>
      <c r="AA154" s="24" t="s">
        <v>61</v>
      </c>
      <c r="AB154" s="19"/>
      <c r="AC154" s="26">
        <f t="shared" si="3"/>
        <v>2</v>
      </c>
      <c r="AD154" s="26">
        <f t="shared" si="4"/>
        <v>0</v>
      </c>
    </row>
    <row r="155" spans="1:31" ht="18.75">
      <c r="A155" s="19">
        <v>1915</v>
      </c>
      <c r="B155" s="20">
        <v>44820.307638888888</v>
      </c>
      <c r="C155" s="19" t="s">
        <v>38</v>
      </c>
      <c r="D155" s="19" t="s">
        <v>774</v>
      </c>
      <c r="E155" s="19" t="s">
        <v>264</v>
      </c>
      <c r="F155" s="19" t="s">
        <v>775</v>
      </c>
      <c r="G155" s="19" t="s">
        <v>776</v>
      </c>
      <c r="H155" s="19"/>
      <c r="I155" s="19" t="s">
        <v>777</v>
      </c>
      <c r="J155" s="19"/>
      <c r="K155" s="19"/>
      <c r="L155" s="22" t="s">
        <v>778</v>
      </c>
      <c r="M155" s="19"/>
      <c r="N155" s="19"/>
      <c r="O155" s="19"/>
      <c r="P155" s="19"/>
      <c r="Q155" s="19"/>
      <c r="R155" s="19">
        <v>4</v>
      </c>
      <c r="S155" s="19">
        <v>5000</v>
      </c>
      <c r="T155" s="19" t="s">
        <v>155</v>
      </c>
      <c r="U155" s="19"/>
      <c r="V155" s="19" t="s">
        <v>60</v>
      </c>
      <c r="W155" s="23">
        <v>44830</v>
      </c>
      <c r="X155" s="19"/>
      <c r="Y155" s="24" t="s">
        <v>61</v>
      </c>
      <c r="Z155" s="25">
        <f t="shared" si="0"/>
        <v>44823</v>
      </c>
      <c r="AA155" s="24" t="s">
        <v>61</v>
      </c>
      <c r="AB155" s="19"/>
      <c r="AC155" s="26">
        <f t="shared" si="3"/>
        <v>2</v>
      </c>
      <c r="AD155" s="26">
        <f t="shared" si="4"/>
        <v>2</v>
      </c>
    </row>
    <row r="156" spans="1:31" ht="18.75">
      <c r="A156" s="19">
        <v>1916</v>
      </c>
      <c r="B156" s="20">
        <v>44820.311111111114</v>
      </c>
      <c r="C156" s="19" t="s">
        <v>38</v>
      </c>
      <c r="D156" s="19" t="s">
        <v>779</v>
      </c>
      <c r="E156" s="19" t="s">
        <v>780</v>
      </c>
      <c r="F156" s="19" t="s">
        <v>781</v>
      </c>
      <c r="G156" s="19" t="s">
        <v>782</v>
      </c>
      <c r="H156" s="36"/>
      <c r="I156" s="19" t="s">
        <v>783</v>
      </c>
      <c r="J156" s="19"/>
      <c r="K156" s="19"/>
      <c r="L156" s="22" t="s">
        <v>784</v>
      </c>
      <c r="M156" s="19"/>
      <c r="N156" s="19"/>
      <c r="O156" s="19"/>
      <c r="P156" s="19"/>
      <c r="Q156" s="19"/>
      <c r="R156" s="19">
        <v>0</v>
      </c>
      <c r="S156" s="19">
        <v>0</v>
      </c>
      <c r="T156" s="19" t="s">
        <v>51</v>
      </c>
      <c r="U156" s="19"/>
      <c r="V156" s="19"/>
      <c r="W156" s="23"/>
      <c r="X156" s="19"/>
      <c r="Y156" s="24" t="s">
        <v>52</v>
      </c>
      <c r="Z156" s="25">
        <f t="shared" si="0"/>
        <v>44823</v>
      </c>
      <c r="AA156" s="31"/>
      <c r="AB156" s="19"/>
      <c r="AC156" s="26">
        <f t="shared" si="3"/>
        <v>0</v>
      </c>
      <c r="AD156" s="26">
        <f t="shared" si="4"/>
        <v>0</v>
      </c>
      <c r="AE156" s="29" t="s">
        <v>305</v>
      </c>
    </row>
    <row r="157" spans="1:31" ht="18.75">
      <c r="A157" s="19">
        <v>1917</v>
      </c>
      <c r="B157" s="20">
        <v>44820.326388888891</v>
      </c>
      <c r="C157" s="19" t="s">
        <v>38</v>
      </c>
      <c r="D157" s="19" t="s">
        <v>785</v>
      </c>
      <c r="E157" s="19" t="s">
        <v>786</v>
      </c>
      <c r="F157" s="19" t="s">
        <v>787</v>
      </c>
      <c r="G157" s="19" t="s">
        <v>788</v>
      </c>
      <c r="H157" s="19"/>
      <c r="I157" s="19" t="s">
        <v>144</v>
      </c>
      <c r="J157" s="19"/>
      <c r="K157" s="19"/>
      <c r="L157" s="22" t="s">
        <v>789</v>
      </c>
      <c r="M157" s="19"/>
      <c r="N157" s="19"/>
      <c r="O157" s="19"/>
      <c r="P157" s="19"/>
      <c r="Q157" s="19"/>
      <c r="R157" s="19">
        <v>2</v>
      </c>
      <c r="S157" s="19">
        <v>3000</v>
      </c>
      <c r="T157" s="19" t="s">
        <v>59</v>
      </c>
      <c r="U157" s="19"/>
      <c r="V157" s="19" t="s">
        <v>102</v>
      </c>
      <c r="W157" s="23">
        <v>44821</v>
      </c>
      <c r="X157" s="19"/>
      <c r="Y157" s="24" t="s">
        <v>61</v>
      </c>
      <c r="Z157" s="25">
        <f t="shared" si="0"/>
        <v>44823</v>
      </c>
      <c r="AA157" s="24" t="s">
        <v>61</v>
      </c>
      <c r="AB157" s="19"/>
      <c r="AC157" s="26">
        <f t="shared" si="3"/>
        <v>2</v>
      </c>
      <c r="AD157" s="26">
        <f t="shared" si="4"/>
        <v>0</v>
      </c>
    </row>
    <row r="158" spans="1:31" ht="20.25">
      <c r="A158" s="19">
        <v>1918</v>
      </c>
      <c r="B158" s="20">
        <v>44820.352777777778</v>
      </c>
      <c r="C158" s="19" t="s">
        <v>38</v>
      </c>
      <c r="D158" s="59" t="s">
        <v>150</v>
      </c>
      <c r="E158" s="60" t="s">
        <v>790</v>
      </c>
      <c r="F158" s="19" t="s">
        <v>791</v>
      </c>
      <c r="G158" s="19" t="s">
        <v>792</v>
      </c>
      <c r="H158" s="19"/>
      <c r="I158" s="19" t="s">
        <v>793</v>
      </c>
      <c r="J158" s="19"/>
      <c r="K158" s="19"/>
      <c r="L158" s="22" t="s">
        <v>794</v>
      </c>
      <c r="M158" s="19"/>
      <c r="N158" s="19"/>
      <c r="O158" s="19"/>
      <c r="P158" s="19"/>
      <c r="Q158" s="19"/>
      <c r="R158" s="19">
        <v>0</v>
      </c>
      <c r="S158" s="19">
        <v>0</v>
      </c>
      <c r="T158" s="19" t="s">
        <v>51</v>
      </c>
      <c r="U158" s="19" t="s">
        <v>68</v>
      </c>
      <c r="V158" s="19"/>
      <c r="W158" s="23"/>
      <c r="X158" s="19"/>
      <c r="Y158" s="24" t="s">
        <v>52</v>
      </c>
      <c r="Z158" s="25">
        <f t="shared" si="0"/>
        <v>44823</v>
      </c>
      <c r="AA158" s="31"/>
      <c r="AB158" s="19"/>
      <c r="AC158" s="26">
        <f t="shared" si="3"/>
        <v>0</v>
      </c>
      <c r="AD158" s="26">
        <f t="shared" si="4"/>
        <v>0</v>
      </c>
    </row>
    <row r="159" spans="1:31" ht="18.75">
      <c r="A159" s="19">
        <v>1919</v>
      </c>
      <c r="B159" s="20">
        <v>44820.365972222222</v>
      </c>
      <c r="C159" s="19" t="s">
        <v>38</v>
      </c>
      <c r="D159" s="19" t="s">
        <v>795</v>
      </c>
      <c r="E159" s="19" t="s">
        <v>384</v>
      </c>
      <c r="F159" s="19" t="s">
        <v>796</v>
      </c>
      <c r="G159" s="19" t="s">
        <v>797</v>
      </c>
      <c r="H159" s="36"/>
      <c r="I159" s="19" t="s">
        <v>49</v>
      </c>
      <c r="J159" s="19"/>
      <c r="K159" s="19"/>
      <c r="L159" s="22" t="s">
        <v>798</v>
      </c>
      <c r="M159" s="19"/>
      <c r="N159" s="19"/>
      <c r="O159" s="19"/>
      <c r="P159" s="19"/>
      <c r="Q159" s="19"/>
      <c r="R159" s="19">
        <v>2</v>
      </c>
      <c r="S159" s="19">
        <v>3000</v>
      </c>
      <c r="T159" s="19" t="s">
        <v>59</v>
      </c>
      <c r="U159" s="19" t="s">
        <v>188</v>
      </c>
      <c r="V159" s="19" t="s">
        <v>188</v>
      </c>
      <c r="W159" s="23">
        <v>44824</v>
      </c>
      <c r="X159" s="19"/>
      <c r="Y159" s="24" t="s">
        <v>61</v>
      </c>
      <c r="Z159" s="25">
        <f t="shared" si="0"/>
        <v>44823</v>
      </c>
      <c r="AA159" s="24" t="s">
        <v>61</v>
      </c>
      <c r="AB159" s="19"/>
      <c r="AC159" s="26">
        <f t="shared" si="3"/>
        <v>2</v>
      </c>
      <c r="AD159" s="26">
        <f t="shared" si="4"/>
        <v>0</v>
      </c>
    </row>
    <row r="160" spans="1:31" ht="18.75">
      <c r="A160" s="19">
        <v>1920</v>
      </c>
      <c r="B160" s="20">
        <v>44820.584722222222</v>
      </c>
      <c r="C160" s="19" t="s">
        <v>38</v>
      </c>
      <c r="D160" s="19" t="s">
        <v>799</v>
      </c>
      <c r="E160" s="19" t="s">
        <v>800</v>
      </c>
      <c r="F160" s="19" t="s">
        <v>801</v>
      </c>
      <c r="G160" s="19" t="s">
        <v>802</v>
      </c>
      <c r="H160" s="36"/>
      <c r="I160" s="19" t="s">
        <v>241</v>
      </c>
      <c r="J160" s="36"/>
      <c r="K160" s="36"/>
      <c r="L160" s="22" t="s">
        <v>803</v>
      </c>
      <c r="M160" s="19"/>
      <c r="N160" s="19"/>
      <c r="O160" s="19"/>
      <c r="P160" s="19"/>
      <c r="Q160" s="19"/>
      <c r="R160" s="19">
        <v>0</v>
      </c>
      <c r="S160" s="19">
        <v>0</v>
      </c>
      <c r="T160" s="19" t="s">
        <v>51</v>
      </c>
      <c r="U160" s="19"/>
      <c r="V160" s="19"/>
      <c r="W160" s="23"/>
      <c r="X160" s="19"/>
      <c r="Y160" s="24" t="s">
        <v>52</v>
      </c>
      <c r="Z160" s="25">
        <f t="shared" si="0"/>
        <v>44823</v>
      </c>
      <c r="AA160" s="24"/>
      <c r="AB160" s="19"/>
      <c r="AC160" s="26">
        <f t="shared" si="3"/>
        <v>0</v>
      </c>
      <c r="AD160" s="26">
        <f t="shared" si="4"/>
        <v>0</v>
      </c>
      <c r="AE160" s="29" t="s">
        <v>340</v>
      </c>
    </row>
    <row r="161" spans="1:31" ht="18.75">
      <c r="A161" s="19">
        <v>1921</v>
      </c>
      <c r="B161" s="20">
        <v>44820.588888888888</v>
      </c>
      <c r="C161" s="19" t="s">
        <v>38</v>
      </c>
      <c r="D161" s="19" t="s">
        <v>804</v>
      </c>
      <c r="E161" s="19" t="s">
        <v>805</v>
      </c>
      <c r="F161" s="19" t="s">
        <v>806</v>
      </c>
      <c r="G161" s="19" t="s">
        <v>807</v>
      </c>
      <c r="H161" s="19"/>
      <c r="I161" s="19" t="s">
        <v>808</v>
      </c>
      <c r="J161" s="19"/>
      <c r="K161" s="19"/>
      <c r="L161" s="61" t="s">
        <v>809</v>
      </c>
      <c r="M161" s="19"/>
      <c r="N161" s="19"/>
      <c r="O161" s="19"/>
      <c r="P161" s="19"/>
      <c r="Q161" s="19"/>
      <c r="R161" s="19">
        <v>2</v>
      </c>
      <c r="S161" s="19">
        <v>2500</v>
      </c>
      <c r="T161" s="19" t="s">
        <v>503</v>
      </c>
      <c r="U161" s="19"/>
      <c r="V161" s="19" t="s">
        <v>60</v>
      </c>
      <c r="W161" s="23">
        <v>44823</v>
      </c>
      <c r="X161" s="19"/>
      <c r="Y161" s="24" t="s">
        <v>61</v>
      </c>
      <c r="Z161" s="25">
        <f t="shared" si="0"/>
        <v>44823</v>
      </c>
      <c r="AA161" s="24" t="s">
        <v>61</v>
      </c>
      <c r="AB161" s="19"/>
      <c r="AC161" s="26">
        <f t="shared" si="3"/>
        <v>1</v>
      </c>
      <c r="AD161" s="26">
        <f t="shared" si="4"/>
        <v>1</v>
      </c>
    </row>
    <row r="162" spans="1:31" ht="18.75">
      <c r="A162" s="19">
        <v>1922</v>
      </c>
      <c r="B162" s="20">
        <v>44820.646527777775</v>
      </c>
      <c r="C162" s="19" t="s">
        <v>38</v>
      </c>
      <c r="D162" s="19" t="s">
        <v>810</v>
      </c>
      <c r="E162" s="19" t="s">
        <v>811</v>
      </c>
      <c r="F162" s="19" t="s">
        <v>812</v>
      </c>
      <c r="G162" s="19" t="s">
        <v>813</v>
      </c>
      <c r="H162" s="19"/>
      <c r="I162" s="19" t="s">
        <v>814</v>
      </c>
      <c r="J162" s="19"/>
      <c r="K162" s="19"/>
      <c r="L162" s="22" t="s">
        <v>815</v>
      </c>
      <c r="M162" s="19"/>
      <c r="N162" s="19"/>
      <c r="O162" s="19"/>
      <c r="P162" s="19"/>
      <c r="Q162" s="19"/>
      <c r="R162" s="19">
        <v>0</v>
      </c>
      <c r="S162" s="19">
        <v>0</v>
      </c>
      <c r="T162" s="19" t="s">
        <v>51</v>
      </c>
      <c r="U162" s="19"/>
      <c r="V162" s="19"/>
      <c r="W162" s="23"/>
      <c r="X162" s="19"/>
      <c r="Y162" s="24" t="s">
        <v>52</v>
      </c>
      <c r="Z162" s="25">
        <f t="shared" si="0"/>
        <v>44823</v>
      </c>
      <c r="AA162" s="31"/>
      <c r="AB162" s="19"/>
      <c r="AC162" s="26">
        <f t="shared" si="3"/>
        <v>0</v>
      </c>
      <c r="AD162" s="26">
        <f t="shared" si="4"/>
        <v>0</v>
      </c>
      <c r="AE162" s="62" t="s">
        <v>816</v>
      </c>
    </row>
    <row r="163" spans="1:31" ht="18.75">
      <c r="A163" s="19">
        <v>1923</v>
      </c>
      <c r="B163" s="20">
        <v>44820.656944444447</v>
      </c>
      <c r="C163" s="19" t="s">
        <v>38</v>
      </c>
      <c r="D163" s="19" t="s">
        <v>817</v>
      </c>
      <c r="E163" s="19" t="s">
        <v>818</v>
      </c>
      <c r="F163" s="19" t="s">
        <v>819</v>
      </c>
      <c r="G163" s="19" t="s">
        <v>820</v>
      </c>
      <c r="H163" s="19"/>
      <c r="I163" s="19" t="s">
        <v>821</v>
      </c>
      <c r="J163" s="19"/>
      <c r="K163" s="19"/>
      <c r="L163" s="22" t="s">
        <v>822</v>
      </c>
      <c r="M163" s="19"/>
      <c r="N163" s="19"/>
      <c r="O163" s="19"/>
      <c r="P163" s="19"/>
      <c r="Q163" s="19"/>
      <c r="R163" s="19">
        <v>4</v>
      </c>
      <c r="S163" s="19">
        <v>5500</v>
      </c>
      <c r="T163" s="19" t="s">
        <v>236</v>
      </c>
      <c r="U163" s="19" t="s">
        <v>68</v>
      </c>
      <c r="V163" s="19" t="s">
        <v>68</v>
      </c>
      <c r="W163" s="23">
        <v>44826</v>
      </c>
      <c r="X163" s="19"/>
      <c r="Y163" s="24" t="s">
        <v>61</v>
      </c>
      <c r="Z163" s="25">
        <f t="shared" si="0"/>
        <v>44823</v>
      </c>
      <c r="AA163" s="24" t="s">
        <v>61</v>
      </c>
      <c r="AB163" s="19"/>
      <c r="AC163" s="26">
        <f t="shared" si="3"/>
        <v>3</v>
      </c>
      <c r="AD163" s="26">
        <f t="shared" si="4"/>
        <v>1</v>
      </c>
    </row>
    <row r="164" spans="1:31" ht="18.75">
      <c r="A164" s="19">
        <v>1924</v>
      </c>
      <c r="B164" s="20">
        <v>44820.657638888886</v>
      </c>
      <c r="C164" s="19" t="s">
        <v>38</v>
      </c>
      <c r="D164" s="19" t="s">
        <v>823</v>
      </c>
      <c r="E164" s="19" t="s">
        <v>824</v>
      </c>
      <c r="F164" s="19" t="s">
        <v>825</v>
      </c>
      <c r="G164" s="19" t="s">
        <v>826</v>
      </c>
      <c r="H164" s="19"/>
      <c r="I164" s="19" t="s">
        <v>827</v>
      </c>
      <c r="J164" s="19"/>
      <c r="K164" s="19"/>
      <c r="L164" s="22" t="s">
        <v>828</v>
      </c>
      <c r="M164" s="19"/>
      <c r="N164" s="19"/>
      <c r="O164" s="19"/>
      <c r="P164" s="19"/>
      <c r="Q164" s="19"/>
      <c r="R164" s="19">
        <v>1</v>
      </c>
      <c r="S164" s="19">
        <v>1500</v>
      </c>
      <c r="T164" s="19" t="s">
        <v>126</v>
      </c>
      <c r="U164" s="19" t="s">
        <v>44</v>
      </c>
      <c r="V164" s="19" t="s">
        <v>102</v>
      </c>
      <c r="W164" s="23">
        <v>44823</v>
      </c>
      <c r="X164" s="19"/>
      <c r="Y164" s="24" t="s">
        <v>61</v>
      </c>
      <c r="Z164" s="25">
        <f t="shared" si="0"/>
        <v>44823</v>
      </c>
      <c r="AA164" s="24" t="s">
        <v>61</v>
      </c>
      <c r="AB164" s="19"/>
      <c r="AC164" s="26">
        <f t="shared" si="3"/>
        <v>1</v>
      </c>
      <c r="AD164" s="26">
        <f t="shared" si="4"/>
        <v>0</v>
      </c>
    </row>
    <row r="165" spans="1:31" ht="18.75">
      <c r="A165" s="19">
        <v>1925</v>
      </c>
      <c r="B165" s="20">
        <v>44820.672222222223</v>
      </c>
      <c r="C165" s="19" t="s">
        <v>38</v>
      </c>
      <c r="D165" s="19" t="s">
        <v>829</v>
      </c>
      <c r="E165" s="19" t="s">
        <v>830</v>
      </c>
      <c r="F165" s="19" t="s">
        <v>831</v>
      </c>
      <c r="G165" s="19" t="s">
        <v>832</v>
      </c>
      <c r="H165" s="19"/>
      <c r="I165" s="19" t="s">
        <v>208</v>
      </c>
      <c r="J165" s="19"/>
      <c r="K165" s="19"/>
      <c r="L165" s="22" t="s">
        <v>833</v>
      </c>
      <c r="M165" s="19"/>
      <c r="N165" s="19"/>
      <c r="O165" s="19"/>
      <c r="P165" s="19"/>
      <c r="Q165" s="19"/>
      <c r="R165" s="19">
        <v>4</v>
      </c>
      <c r="S165" s="19">
        <v>5000</v>
      </c>
      <c r="T165" s="19" t="s">
        <v>155</v>
      </c>
      <c r="U165" s="19" t="s">
        <v>210</v>
      </c>
      <c r="V165" s="19" t="s">
        <v>210</v>
      </c>
      <c r="W165" s="23">
        <v>44822</v>
      </c>
      <c r="X165" s="19"/>
      <c r="Y165" s="24" t="s">
        <v>61</v>
      </c>
      <c r="Z165" s="25">
        <f t="shared" si="0"/>
        <v>44823</v>
      </c>
      <c r="AA165" s="24" t="s">
        <v>61</v>
      </c>
      <c r="AB165" s="19"/>
      <c r="AC165" s="26">
        <f t="shared" si="3"/>
        <v>2</v>
      </c>
      <c r="AD165" s="26">
        <f t="shared" si="4"/>
        <v>2</v>
      </c>
    </row>
    <row r="166" spans="1:31" ht="18.75">
      <c r="A166" s="19">
        <v>1926</v>
      </c>
      <c r="B166" s="20">
        <v>44820.677777777775</v>
      </c>
      <c r="C166" s="19" t="s">
        <v>38</v>
      </c>
      <c r="D166" s="19" t="s">
        <v>834</v>
      </c>
      <c r="E166" s="19" t="s">
        <v>835</v>
      </c>
      <c r="F166" s="19" t="s">
        <v>836</v>
      </c>
      <c r="G166" s="19" t="s">
        <v>837</v>
      </c>
      <c r="H166" s="19"/>
      <c r="I166" s="19" t="s">
        <v>166</v>
      </c>
      <c r="J166" s="19"/>
      <c r="K166" s="19"/>
      <c r="L166" s="22" t="s">
        <v>838</v>
      </c>
      <c r="M166" s="19"/>
      <c r="N166" s="19"/>
      <c r="O166" s="19"/>
      <c r="P166" s="19"/>
      <c r="Q166" s="19"/>
      <c r="R166" s="19">
        <v>3</v>
      </c>
      <c r="S166" s="19">
        <v>4000</v>
      </c>
      <c r="T166" s="19" t="s">
        <v>248</v>
      </c>
      <c r="U166" s="19"/>
      <c r="V166" s="19" t="s">
        <v>102</v>
      </c>
      <c r="W166" s="23">
        <v>44825</v>
      </c>
      <c r="X166" s="19"/>
      <c r="Y166" s="24" t="s">
        <v>61</v>
      </c>
      <c r="Z166" s="25">
        <f t="shared" si="0"/>
        <v>44823</v>
      </c>
      <c r="AA166" s="24" t="s">
        <v>61</v>
      </c>
      <c r="AB166" s="19"/>
      <c r="AC166" s="26">
        <f t="shared" si="3"/>
        <v>2</v>
      </c>
      <c r="AD166" s="26">
        <f t="shared" si="4"/>
        <v>1</v>
      </c>
    </row>
    <row r="167" spans="1:31" ht="18.75">
      <c r="A167" s="19">
        <v>1927</v>
      </c>
      <c r="B167" s="20">
        <v>44820.692361111112</v>
      </c>
      <c r="C167" s="19" t="s">
        <v>38</v>
      </c>
      <c r="D167" s="19" t="s">
        <v>839</v>
      </c>
      <c r="E167" s="19" t="s">
        <v>840</v>
      </c>
      <c r="F167" s="19" t="s">
        <v>841</v>
      </c>
      <c r="G167" s="19" t="s">
        <v>842</v>
      </c>
      <c r="H167" s="19"/>
      <c r="I167" s="19" t="s">
        <v>49</v>
      </c>
      <c r="J167" s="19"/>
      <c r="K167" s="19"/>
      <c r="L167" s="22" t="s">
        <v>843</v>
      </c>
      <c r="M167" s="19"/>
      <c r="N167" s="19"/>
      <c r="O167" s="19"/>
      <c r="P167" s="19"/>
      <c r="Q167" s="19"/>
      <c r="R167" s="19">
        <v>4</v>
      </c>
      <c r="S167" s="19">
        <v>5000</v>
      </c>
      <c r="T167" s="19" t="s">
        <v>155</v>
      </c>
      <c r="U167" s="19" t="s">
        <v>210</v>
      </c>
      <c r="V167" s="19" t="s">
        <v>210</v>
      </c>
      <c r="W167" s="23">
        <v>44822</v>
      </c>
      <c r="X167" s="19"/>
      <c r="Y167" s="24" t="s">
        <v>61</v>
      </c>
      <c r="Z167" s="25">
        <f t="shared" si="0"/>
        <v>44823</v>
      </c>
      <c r="AA167" s="24" t="s">
        <v>61</v>
      </c>
      <c r="AB167" s="19"/>
      <c r="AC167" s="26">
        <f t="shared" si="3"/>
        <v>2</v>
      </c>
      <c r="AD167" s="26">
        <f t="shared" si="4"/>
        <v>2</v>
      </c>
    </row>
    <row r="168" spans="1:31" ht="18.75">
      <c r="A168" s="19">
        <v>1928</v>
      </c>
      <c r="B168" s="20">
        <v>44820.71875</v>
      </c>
      <c r="C168" s="19" t="s">
        <v>38</v>
      </c>
      <c r="D168" s="19" t="s">
        <v>544</v>
      </c>
      <c r="E168" s="19" t="s">
        <v>844</v>
      </c>
      <c r="F168" s="19" t="s">
        <v>845</v>
      </c>
      <c r="G168" s="19" t="s">
        <v>846</v>
      </c>
      <c r="H168" s="19"/>
      <c r="I168" s="19" t="s">
        <v>95</v>
      </c>
      <c r="J168" s="19"/>
      <c r="K168" s="19"/>
      <c r="L168" s="22" t="s">
        <v>847</v>
      </c>
      <c r="M168" s="19"/>
      <c r="N168" s="19"/>
      <c r="O168" s="19"/>
      <c r="P168" s="19"/>
      <c r="Q168" s="19"/>
      <c r="R168" s="19">
        <v>4</v>
      </c>
      <c r="S168" s="19">
        <v>5500</v>
      </c>
      <c r="T168" s="19" t="s">
        <v>236</v>
      </c>
      <c r="U168" s="19" t="s">
        <v>210</v>
      </c>
      <c r="V168" s="19" t="s">
        <v>210</v>
      </c>
      <c r="W168" s="23">
        <v>44822</v>
      </c>
      <c r="X168" s="19"/>
      <c r="Y168" s="24" t="s">
        <v>61</v>
      </c>
      <c r="Z168" s="25">
        <f t="shared" si="0"/>
        <v>44823</v>
      </c>
      <c r="AA168" s="24" t="s">
        <v>61</v>
      </c>
      <c r="AB168" s="19"/>
      <c r="AC168" s="26">
        <f t="shared" si="3"/>
        <v>3</v>
      </c>
      <c r="AD168" s="26">
        <f t="shared" si="4"/>
        <v>1</v>
      </c>
    </row>
    <row r="169" spans="1:31" ht="18.75">
      <c r="A169" s="19">
        <v>1929</v>
      </c>
      <c r="B169" s="20">
        <v>44820.73333333333</v>
      </c>
      <c r="C169" s="19" t="s">
        <v>38</v>
      </c>
      <c r="D169" s="19" t="s">
        <v>848</v>
      </c>
      <c r="E169" s="19" t="s">
        <v>849</v>
      </c>
      <c r="F169" s="19" t="s">
        <v>850</v>
      </c>
      <c r="G169" s="19" t="s">
        <v>851</v>
      </c>
      <c r="H169" s="19"/>
      <c r="I169" s="19" t="s">
        <v>852</v>
      </c>
      <c r="J169" s="19"/>
      <c r="K169" s="19"/>
      <c r="L169" s="22" t="s">
        <v>853</v>
      </c>
      <c r="M169" s="19"/>
      <c r="N169" s="19"/>
      <c r="O169" s="19"/>
      <c r="P169" s="19"/>
      <c r="Q169" s="19"/>
      <c r="R169" s="19">
        <v>3</v>
      </c>
      <c r="S169" s="19">
        <v>4000</v>
      </c>
      <c r="T169" s="19" t="s">
        <v>248</v>
      </c>
      <c r="U169" s="19" t="s">
        <v>210</v>
      </c>
      <c r="V169" s="19" t="s">
        <v>210</v>
      </c>
      <c r="W169" s="23">
        <v>44822</v>
      </c>
      <c r="X169" s="19"/>
      <c r="Y169" s="24" t="s">
        <v>61</v>
      </c>
      <c r="Z169" s="25">
        <f t="shared" si="0"/>
        <v>44823</v>
      </c>
      <c r="AA169" s="24" t="s">
        <v>61</v>
      </c>
      <c r="AB169" s="19"/>
      <c r="AC169" s="26">
        <f t="shared" si="3"/>
        <v>2</v>
      </c>
      <c r="AD169" s="26">
        <f t="shared" si="4"/>
        <v>1</v>
      </c>
    </row>
    <row r="170" spans="1:31" ht="18.75">
      <c r="A170" s="19">
        <v>1930</v>
      </c>
      <c r="B170" s="20">
        <v>44820.73541666667</v>
      </c>
      <c r="C170" s="19" t="s">
        <v>38</v>
      </c>
      <c r="D170" s="19" t="s">
        <v>829</v>
      </c>
      <c r="E170" s="19" t="s">
        <v>854</v>
      </c>
      <c r="F170" s="19" t="s">
        <v>855</v>
      </c>
      <c r="G170" s="19" t="s">
        <v>856</v>
      </c>
      <c r="H170" s="19"/>
      <c r="I170" s="19" t="s">
        <v>66</v>
      </c>
      <c r="J170" s="19"/>
      <c r="K170" s="19"/>
      <c r="L170" s="22" t="s">
        <v>857</v>
      </c>
      <c r="M170" s="19"/>
      <c r="N170" s="19"/>
      <c r="O170" s="19"/>
      <c r="P170" s="19"/>
      <c r="Q170" s="19"/>
      <c r="R170" s="19">
        <v>0</v>
      </c>
      <c r="S170" s="19">
        <v>0</v>
      </c>
      <c r="T170" s="19" t="s">
        <v>51</v>
      </c>
      <c r="U170" s="19"/>
      <c r="V170" s="19" t="s">
        <v>68</v>
      </c>
      <c r="W170" s="23">
        <v>44825</v>
      </c>
      <c r="X170" s="19"/>
      <c r="Y170" s="24" t="s">
        <v>52</v>
      </c>
      <c r="Z170" s="25">
        <f t="shared" si="0"/>
        <v>44823</v>
      </c>
      <c r="AA170" s="24" t="s">
        <v>61</v>
      </c>
      <c r="AB170" s="19"/>
      <c r="AC170" s="26">
        <f t="shared" si="3"/>
        <v>0</v>
      </c>
      <c r="AD170" s="26">
        <f t="shared" si="4"/>
        <v>0</v>
      </c>
    </row>
    <row r="171" spans="1:31" ht="18.75">
      <c r="A171" s="19">
        <v>1931</v>
      </c>
      <c r="B171" s="20">
        <v>44820.739583333336</v>
      </c>
      <c r="C171" s="19" t="s">
        <v>38</v>
      </c>
      <c r="D171" s="19" t="s">
        <v>858</v>
      </c>
      <c r="E171" s="19" t="s">
        <v>859</v>
      </c>
      <c r="F171" s="19" t="s">
        <v>860</v>
      </c>
      <c r="G171" s="19" t="s">
        <v>861</v>
      </c>
      <c r="H171" s="19"/>
      <c r="I171" s="19" t="s">
        <v>49</v>
      </c>
      <c r="J171" s="19"/>
      <c r="K171" s="19"/>
      <c r="L171" s="61" t="s">
        <v>862</v>
      </c>
      <c r="M171" s="19"/>
      <c r="N171" s="19"/>
      <c r="O171" s="19"/>
      <c r="P171" s="19"/>
      <c r="Q171" s="19"/>
      <c r="R171" s="19">
        <v>0</v>
      </c>
      <c r="S171" s="19">
        <v>0</v>
      </c>
      <c r="T171" s="19" t="s">
        <v>51</v>
      </c>
      <c r="U171" s="19" t="s">
        <v>109</v>
      </c>
      <c r="V171" s="19"/>
      <c r="W171" s="23"/>
      <c r="X171" s="19"/>
      <c r="Y171" s="24" t="s">
        <v>52</v>
      </c>
      <c r="Z171" s="25">
        <f t="shared" si="0"/>
        <v>44823</v>
      </c>
      <c r="AA171" s="24"/>
      <c r="AB171" s="19"/>
      <c r="AC171" s="26">
        <f t="shared" si="3"/>
        <v>0</v>
      </c>
      <c r="AD171" s="26">
        <f t="shared" si="4"/>
        <v>0</v>
      </c>
    </row>
    <row r="172" spans="1:31" ht="18.75">
      <c r="A172" s="19">
        <v>1932</v>
      </c>
      <c r="B172" s="20">
        <v>44820.741666666669</v>
      </c>
      <c r="C172" s="19" t="s">
        <v>38</v>
      </c>
      <c r="D172" s="19" t="s">
        <v>116</v>
      </c>
      <c r="E172" s="19" t="s">
        <v>863</v>
      </c>
      <c r="F172" s="19" t="s">
        <v>864</v>
      </c>
      <c r="G172" s="19" t="s">
        <v>865</v>
      </c>
      <c r="H172" s="19"/>
      <c r="I172" s="19" t="s">
        <v>166</v>
      </c>
      <c r="J172" s="19"/>
      <c r="K172" s="19"/>
      <c r="L172" s="22" t="s">
        <v>866</v>
      </c>
      <c r="M172" s="19"/>
      <c r="N172" s="19"/>
      <c r="O172" s="19"/>
      <c r="P172" s="19"/>
      <c r="Q172" s="19"/>
      <c r="R172" s="19">
        <v>2</v>
      </c>
      <c r="S172" s="19">
        <v>3000</v>
      </c>
      <c r="T172" s="19" t="s">
        <v>59</v>
      </c>
      <c r="U172" s="19"/>
      <c r="V172" s="19" t="s">
        <v>60</v>
      </c>
      <c r="W172" s="23">
        <v>44826</v>
      </c>
      <c r="X172" s="19"/>
      <c r="Y172" s="24" t="s">
        <v>61</v>
      </c>
      <c r="Z172" s="25">
        <f t="shared" si="0"/>
        <v>44823</v>
      </c>
      <c r="AA172" s="63" t="s">
        <v>61</v>
      </c>
      <c r="AB172" s="19"/>
      <c r="AC172" s="26">
        <f t="shared" si="3"/>
        <v>2</v>
      </c>
      <c r="AD172" s="26">
        <f t="shared" si="4"/>
        <v>0</v>
      </c>
    </row>
    <row r="173" spans="1:31" ht="18.75">
      <c r="A173" s="19">
        <v>1933</v>
      </c>
      <c r="B173" s="20">
        <v>44820.75</v>
      </c>
      <c r="C173" s="19" t="s">
        <v>38</v>
      </c>
      <c r="D173" s="19" t="s">
        <v>867</v>
      </c>
      <c r="E173" s="19" t="s">
        <v>868</v>
      </c>
      <c r="F173" s="19" t="s">
        <v>869</v>
      </c>
      <c r="G173" s="19" t="s">
        <v>870</v>
      </c>
      <c r="H173" s="19"/>
      <c r="I173" s="19" t="s">
        <v>49</v>
      </c>
      <c r="J173" s="19"/>
      <c r="K173" s="19"/>
      <c r="L173" s="22" t="s">
        <v>871</v>
      </c>
      <c r="M173" s="19"/>
      <c r="N173" s="19"/>
      <c r="O173" s="19"/>
      <c r="P173" s="19"/>
      <c r="Q173" s="19"/>
      <c r="R173" s="19">
        <v>3</v>
      </c>
      <c r="S173" s="19">
        <v>4000</v>
      </c>
      <c r="T173" s="19" t="s">
        <v>248</v>
      </c>
      <c r="U173" s="19" t="s">
        <v>109</v>
      </c>
      <c r="V173" s="19" t="s">
        <v>109</v>
      </c>
      <c r="W173" s="23">
        <v>44824</v>
      </c>
      <c r="X173" s="19"/>
      <c r="Y173" s="24" t="s">
        <v>61</v>
      </c>
      <c r="Z173" s="25">
        <f t="shared" si="0"/>
        <v>44823</v>
      </c>
      <c r="AA173" s="24" t="s">
        <v>61</v>
      </c>
      <c r="AB173" s="19"/>
      <c r="AC173" s="26">
        <f t="shared" si="3"/>
        <v>2</v>
      </c>
      <c r="AD173" s="26">
        <f t="shared" si="4"/>
        <v>1</v>
      </c>
    </row>
    <row r="174" spans="1:31" ht="18.75">
      <c r="A174" s="19">
        <v>1934</v>
      </c>
      <c r="B174" s="20">
        <v>44820.758333333331</v>
      </c>
      <c r="C174" s="19" t="s">
        <v>38</v>
      </c>
      <c r="D174" s="19" t="s">
        <v>544</v>
      </c>
      <c r="E174" s="19" t="s">
        <v>872</v>
      </c>
      <c r="F174" s="19" t="s">
        <v>873</v>
      </c>
      <c r="G174" s="19" t="s">
        <v>874</v>
      </c>
      <c r="H174" s="19"/>
      <c r="I174" s="19" t="s">
        <v>114</v>
      </c>
      <c r="J174" s="19"/>
      <c r="K174" s="19"/>
      <c r="L174" s="61" t="s">
        <v>875</v>
      </c>
      <c r="M174" s="19"/>
      <c r="N174" s="19"/>
      <c r="O174" s="19"/>
      <c r="P174" s="19"/>
      <c r="Q174" s="19"/>
      <c r="R174" s="19">
        <v>2</v>
      </c>
      <c r="S174" s="19">
        <v>2500</v>
      </c>
      <c r="T174" s="19" t="s">
        <v>503</v>
      </c>
      <c r="U174" s="19"/>
      <c r="V174" s="19" t="s">
        <v>102</v>
      </c>
      <c r="W174" s="23">
        <v>44821</v>
      </c>
      <c r="X174" s="19"/>
      <c r="Y174" s="24" t="s">
        <v>61</v>
      </c>
      <c r="Z174" s="25">
        <f t="shared" si="0"/>
        <v>44823</v>
      </c>
      <c r="AA174" s="24" t="s">
        <v>61</v>
      </c>
      <c r="AB174" s="19"/>
      <c r="AC174" s="26">
        <f t="shared" si="3"/>
        <v>1</v>
      </c>
      <c r="AD174" s="26">
        <f t="shared" si="4"/>
        <v>1</v>
      </c>
    </row>
    <row r="175" spans="1:31" ht="18.75">
      <c r="A175" s="19">
        <v>1935</v>
      </c>
      <c r="B175" s="20">
        <v>44820.769444444442</v>
      </c>
      <c r="C175" s="19" t="s">
        <v>38</v>
      </c>
      <c r="D175" s="19" t="s">
        <v>876</v>
      </c>
      <c r="E175" s="19" t="s">
        <v>877</v>
      </c>
      <c r="F175" s="19" t="s">
        <v>878</v>
      </c>
      <c r="G175" s="19" t="s">
        <v>879</v>
      </c>
      <c r="H175" s="19"/>
      <c r="I175" s="19" t="s">
        <v>241</v>
      </c>
      <c r="J175" s="19"/>
      <c r="K175" s="19"/>
      <c r="L175" s="22" t="s">
        <v>880</v>
      </c>
      <c r="M175" s="19"/>
      <c r="N175" s="19"/>
      <c r="O175" s="19"/>
      <c r="P175" s="19"/>
      <c r="Q175" s="19"/>
      <c r="R175" s="19">
        <v>0</v>
      </c>
      <c r="S175" s="19">
        <v>0</v>
      </c>
      <c r="T175" s="19" t="s">
        <v>51</v>
      </c>
      <c r="U175" s="19" t="s">
        <v>102</v>
      </c>
      <c r="V175" s="19"/>
      <c r="W175" s="23"/>
      <c r="X175" s="19"/>
      <c r="Y175" s="24" t="s">
        <v>52</v>
      </c>
      <c r="Z175" s="25">
        <f t="shared" si="0"/>
        <v>44823</v>
      </c>
      <c r="AA175" s="24"/>
      <c r="AB175" s="19"/>
      <c r="AC175" s="26">
        <f t="shared" si="3"/>
        <v>0</v>
      </c>
      <c r="AD175" s="26">
        <f t="shared" si="4"/>
        <v>0</v>
      </c>
      <c r="AE175" s="29" t="s">
        <v>340</v>
      </c>
    </row>
    <row r="176" spans="1:31" ht="18.75">
      <c r="A176" s="19">
        <v>1936</v>
      </c>
      <c r="B176" s="20">
        <v>44820.772916666669</v>
      </c>
      <c r="C176" s="19" t="s">
        <v>38</v>
      </c>
      <c r="D176" s="19" t="s">
        <v>881</v>
      </c>
      <c r="E176" s="19" t="s">
        <v>307</v>
      </c>
      <c r="F176" s="19" t="s">
        <v>882</v>
      </c>
      <c r="G176" s="19" t="s">
        <v>883</v>
      </c>
      <c r="H176" s="19"/>
      <c r="I176" s="19" t="s">
        <v>82</v>
      </c>
      <c r="J176" s="19"/>
      <c r="K176" s="19"/>
      <c r="L176" s="22" t="s">
        <v>884</v>
      </c>
      <c r="M176" s="19"/>
      <c r="N176" s="19"/>
      <c r="O176" s="19"/>
      <c r="P176" s="19"/>
      <c r="Q176" s="19"/>
      <c r="R176" s="19">
        <v>3</v>
      </c>
      <c r="S176" s="19">
        <v>4000</v>
      </c>
      <c r="T176" s="19" t="s">
        <v>248</v>
      </c>
      <c r="U176" s="19"/>
      <c r="V176" s="19" t="s">
        <v>102</v>
      </c>
      <c r="W176" s="23">
        <v>44821</v>
      </c>
      <c r="X176" s="19"/>
      <c r="Y176" s="24" t="s">
        <v>61</v>
      </c>
      <c r="Z176" s="25">
        <f t="shared" si="0"/>
        <v>44823</v>
      </c>
      <c r="AA176" s="24" t="s">
        <v>61</v>
      </c>
      <c r="AB176" s="19"/>
      <c r="AC176" s="26">
        <f t="shared" si="3"/>
        <v>2</v>
      </c>
      <c r="AD176" s="26">
        <f t="shared" si="4"/>
        <v>1</v>
      </c>
    </row>
    <row r="177" spans="1:31" ht="18.75">
      <c r="A177" s="19">
        <v>1937</v>
      </c>
      <c r="B177" s="20">
        <v>44820.782638888886</v>
      </c>
      <c r="C177" s="19" t="s">
        <v>38</v>
      </c>
      <c r="D177" s="19" t="s">
        <v>885</v>
      </c>
      <c r="E177" s="19" t="s">
        <v>660</v>
      </c>
      <c r="F177" s="19" t="s">
        <v>886</v>
      </c>
      <c r="G177" s="19" t="s">
        <v>887</v>
      </c>
      <c r="H177" s="19"/>
      <c r="I177" s="19" t="s">
        <v>888</v>
      </c>
      <c r="J177" s="19"/>
      <c r="K177" s="19"/>
      <c r="L177" s="22" t="s">
        <v>889</v>
      </c>
      <c r="M177" s="19"/>
      <c r="N177" s="19"/>
      <c r="O177" s="19"/>
      <c r="P177" s="19"/>
      <c r="Q177" s="19"/>
      <c r="R177" s="19">
        <v>3</v>
      </c>
      <c r="S177" s="19">
        <v>4000</v>
      </c>
      <c r="T177" s="19" t="s">
        <v>248</v>
      </c>
      <c r="U177" s="19" t="s">
        <v>133</v>
      </c>
      <c r="V177" s="19" t="s">
        <v>60</v>
      </c>
      <c r="W177" s="23">
        <v>44827</v>
      </c>
      <c r="X177" s="19"/>
      <c r="Y177" s="24" t="s">
        <v>61</v>
      </c>
      <c r="Z177" s="25">
        <f t="shared" si="0"/>
        <v>44823</v>
      </c>
      <c r="AA177" s="24" t="s">
        <v>61</v>
      </c>
      <c r="AB177" s="19"/>
      <c r="AC177" s="26">
        <f t="shared" si="3"/>
        <v>2</v>
      </c>
      <c r="AD177" s="26">
        <f t="shared" si="4"/>
        <v>1</v>
      </c>
    </row>
    <row r="178" spans="1:31" ht="18.75">
      <c r="A178" s="19">
        <v>1938</v>
      </c>
      <c r="B178" s="20">
        <v>44820.803472222222</v>
      </c>
      <c r="C178" s="19" t="s">
        <v>38</v>
      </c>
      <c r="D178" s="19" t="s">
        <v>890</v>
      </c>
      <c r="E178" s="19" t="s">
        <v>891</v>
      </c>
      <c r="F178" s="19" t="s">
        <v>892</v>
      </c>
      <c r="G178" s="19" t="s">
        <v>893</v>
      </c>
      <c r="H178" s="19"/>
      <c r="I178" s="19" t="s">
        <v>241</v>
      </c>
      <c r="J178" s="19"/>
      <c r="K178" s="19"/>
      <c r="L178" s="22" t="s">
        <v>894</v>
      </c>
      <c r="M178" s="19"/>
      <c r="N178" s="19"/>
      <c r="O178" s="19"/>
      <c r="P178" s="19"/>
      <c r="Q178" s="19"/>
      <c r="R178" s="19">
        <v>1</v>
      </c>
      <c r="S178" s="19">
        <v>1500</v>
      </c>
      <c r="T178" s="19" t="s">
        <v>126</v>
      </c>
      <c r="U178" s="19"/>
      <c r="V178" s="19" t="s">
        <v>102</v>
      </c>
      <c r="W178" s="23">
        <v>44825</v>
      </c>
      <c r="X178" s="19"/>
      <c r="Y178" s="24" t="s">
        <v>61</v>
      </c>
      <c r="Z178" s="25">
        <f t="shared" si="0"/>
        <v>44823</v>
      </c>
      <c r="AA178" s="24" t="s">
        <v>61</v>
      </c>
      <c r="AB178" s="19"/>
      <c r="AC178" s="26">
        <f t="shared" si="3"/>
        <v>1</v>
      </c>
      <c r="AD178" s="26">
        <f t="shared" si="4"/>
        <v>0</v>
      </c>
    </row>
    <row r="179" spans="1:31" ht="18.75">
      <c r="A179" s="19">
        <v>1939</v>
      </c>
      <c r="B179" s="20">
        <v>44820.804861111108</v>
      </c>
      <c r="C179" s="19" t="s">
        <v>38</v>
      </c>
      <c r="D179" s="19" t="s">
        <v>890</v>
      </c>
      <c r="E179" s="19" t="s">
        <v>895</v>
      </c>
      <c r="F179" s="19" t="s">
        <v>896</v>
      </c>
      <c r="G179" s="19" t="s">
        <v>893</v>
      </c>
      <c r="H179" s="19"/>
      <c r="I179" s="19" t="s">
        <v>241</v>
      </c>
      <c r="J179" s="19"/>
      <c r="K179" s="19"/>
      <c r="L179" s="22" t="s">
        <v>894</v>
      </c>
      <c r="M179" s="19"/>
      <c r="N179" s="19"/>
      <c r="O179" s="19"/>
      <c r="P179" s="19"/>
      <c r="Q179" s="19"/>
      <c r="R179" s="19">
        <v>1</v>
      </c>
      <c r="S179" s="19">
        <v>1000</v>
      </c>
      <c r="T179" s="19" t="s">
        <v>316</v>
      </c>
      <c r="U179" s="19"/>
      <c r="V179" s="19" t="s">
        <v>102</v>
      </c>
      <c r="W179" s="23">
        <v>44825</v>
      </c>
      <c r="X179" s="19"/>
      <c r="Y179" s="24" t="s">
        <v>61</v>
      </c>
      <c r="Z179" s="25">
        <f t="shared" si="0"/>
        <v>44823</v>
      </c>
      <c r="AA179" s="24" t="s">
        <v>61</v>
      </c>
      <c r="AB179" s="19"/>
      <c r="AC179" s="26">
        <f t="shared" si="3"/>
        <v>0</v>
      </c>
      <c r="AD179" s="26">
        <f t="shared" si="4"/>
        <v>1</v>
      </c>
    </row>
    <row r="180" spans="1:31" ht="18.75">
      <c r="A180" s="19">
        <v>1940</v>
      </c>
      <c r="B180" s="20">
        <v>44820.805555555555</v>
      </c>
      <c r="C180" s="19" t="s">
        <v>38</v>
      </c>
      <c r="D180" s="19" t="s">
        <v>890</v>
      </c>
      <c r="E180" s="19" t="s">
        <v>897</v>
      </c>
      <c r="F180" s="19" t="s">
        <v>898</v>
      </c>
      <c r="G180" s="19" t="s">
        <v>893</v>
      </c>
      <c r="H180" s="19"/>
      <c r="I180" s="19" t="s">
        <v>241</v>
      </c>
      <c r="J180" s="19"/>
      <c r="K180" s="19"/>
      <c r="L180" s="22" t="s">
        <v>894</v>
      </c>
      <c r="M180" s="19"/>
      <c r="N180" s="19"/>
      <c r="O180" s="19"/>
      <c r="P180" s="19"/>
      <c r="Q180" s="19"/>
      <c r="R180" s="19">
        <v>1</v>
      </c>
      <c r="S180" s="19">
        <v>1500</v>
      </c>
      <c r="T180" s="19" t="s">
        <v>126</v>
      </c>
      <c r="U180" s="19"/>
      <c r="V180" s="19" t="s">
        <v>102</v>
      </c>
      <c r="W180" s="23">
        <v>44825</v>
      </c>
      <c r="X180" s="19"/>
      <c r="Y180" s="24" t="s">
        <v>61</v>
      </c>
      <c r="Z180" s="25">
        <f t="shared" si="0"/>
        <v>44823</v>
      </c>
      <c r="AA180" s="24" t="s">
        <v>61</v>
      </c>
      <c r="AB180" s="19"/>
      <c r="AC180" s="26">
        <f t="shared" si="3"/>
        <v>1</v>
      </c>
      <c r="AD180" s="26">
        <f t="shared" si="4"/>
        <v>0</v>
      </c>
    </row>
    <row r="181" spans="1:31" ht="18.75">
      <c r="A181" s="19">
        <v>1941</v>
      </c>
      <c r="B181" s="20">
        <v>44820.806944444441</v>
      </c>
      <c r="C181" s="19" t="s">
        <v>38</v>
      </c>
      <c r="D181" s="1" t="s">
        <v>890</v>
      </c>
      <c r="E181" s="1" t="s">
        <v>46</v>
      </c>
      <c r="F181" s="1" t="s">
        <v>899</v>
      </c>
      <c r="G181" s="53" t="s">
        <v>893</v>
      </c>
      <c r="H181" s="41"/>
      <c r="I181" s="53" t="s">
        <v>241</v>
      </c>
      <c r="J181" s="41"/>
      <c r="K181" s="1"/>
      <c r="L181" s="64" t="s">
        <v>894</v>
      </c>
      <c r="M181" s="1"/>
      <c r="N181" s="1"/>
      <c r="O181" s="1"/>
      <c r="P181" s="1"/>
      <c r="Q181" s="1"/>
      <c r="R181" s="39">
        <v>1</v>
      </c>
      <c r="S181" s="19">
        <v>1000</v>
      </c>
      <c r="T181" s="19" t="s">
        <v>316</v>
      </c>
      <c r="U181" s="19"/>
      <c r="V181" s="19" t="s">
        <v>102</v>
      </c>
      <c r="W181" s="23">
        <v>44825</v>
      </c>
      <c r="X181" s="19"/>
      <c r="Y181" s="24" t="s">
        <v>61</v>
      </c>
      <c r="Z181" s="25">
        <f t="shared" si="0"/>
        <v>44823</v>
      </c>
      <c r="AA181" s="24" t="s">
        <v>61</v>
      </c>
      <c r="AB181" s="19"/>
      <c r="AC181" s="26">
        <f t="shared" si="3"/>
        <v>0</v>
      </c>
      <c r="AD181" s="26">
        <f t="shared" si="4"/>
        <v>1</v>
      </c>
    </row>
    <row r="182" spans="1:31" ht="18.75">
      <c r="A182" s="39">
        <v>1942</v>
      </c>
      <c r="B182" s="20">
        <v>44820.808333333334</v>
      </c>
      <c r="C182" s="19" t="s">
        <v>38</v>
      </c>
      <c r="D182" s="1" t="s">
        <v>890</v>
      </c>
      <c r="E182" s="1" t="s">
        <v>770</v>
      </c>
      <c r="F182" s="1" t="s">
        <v>900</v>
      </c>
      <c r="G182" s="53" t="s">
        <v>893</v>
      </c>
      <c r="H182" s="41"/>
      <c r="I182" s="1" t="s">
        <v>241</v>
      </c>
      <c r="J182" s="1"/>
      <c r="K182" s="1"/>
      <c r="L182" s="64" t="s">
        <v>894</v>
      </c>
      <c r="M182" s="1"/>
      <c r="N182" s="1"/>
      <c r="O182" s="1"/>
      <c r="P182" s="1"/>
      <c r="Q182" s="1"/>
      <c r="R182" s="39">
        <v>1</v>
      </c>
      <c r="S182" s="19">
        <v>1000</v>
      </c>
      <c r="T182" s="19" t="s">
        <v>316</v>
      </c>
      <c r="U182" s="19"/>
      <c r="V182" s="19" t="s">
        <v>102</v>
      </c>
      <c r="W182" s="23">
        <v>44825</v>
      </c>
      <c r="X182" s="19"/>
      <c r="Y182" s="24" t="s">
        <v>61</v>
      </c>
      <c r="Z182" s="25">
        <f t="shared" si="0"/>
        <v>44823</v>
      </c>
      <c r="AA182" s="24" t="s">
        <v>61</v>
      </c>
      <c r="AB182" s="19"/>
      <c r="AC182" s="26">
        <f t="shared" si="3"/>
        <v>0</v>
      </c>
      <c r="AD182" s="26">
        <f t="shared" si="4"/>
        <v>1</v>
      </c>
    </row>
    <row r="183" spans="1:31" ht="18.75">
      <c r="A183" s="19">
        <v>1943</v>
      </c>
      <c r="B183" s="20">
        <v>44825.811805555553</v>
      </c>
      <c r="C183" s="19" t="s">
        <v>38</v>
      </c>
      <c r="D183" s="19" t="s">
        <v>901</v>
      </c>
      <c r="E183" s="19" t="s">
        <v>902</v>
      </c>
      <c r="F183" s="19" t="s">
        <v>903</v>
      </c>
      <c r="G183" s="19" t="s">
        <v>904</v>
      </c>
      <c r="H183" s="19"/>
      <c r="I183" s="19" t="s">
        <v>905</v>
      </c>
      <c r="J183" s="19"/>
      <c r="K183" s="19"/>
      <c r="L183" s="22" t="s">
        <v>906</v>
      </c>
      <c r="M183" s="19"/>
      <c r="N183" s="19"/>
      <c r="O183" s="19"/>
      <c r="P183" s="19"/>
      <c r="Q183" s="19"/>
      <c r="R183" s="19">
        <v>0</v>
      </c>
      <c r="S183" s="19">
        <v>0</v>
      </c>
      <c r="T183" s="19" t="s">
        <v>51</v>
      </c>
      <c r="U183" s="19"/>
      <c r="V183" s="19" t="s">
        <v>60</v>
      </c>
      <c r="W183" s="23">
        <v>44827</v>
      </c>
      <c r="X183" s="19"/>
      <c r="Y183" s="24" t="s">
        <v>52</v>
      </c>
      <c r="Z183" s="25">
        <f t="shared" si="0"/>
        <v>44828</v>
      </c>
      <c r="AA183" s="24" t="s">
        <v>61</v>
      </c>
      <c r="AB183" s="19"/>
      <c r="AC183" s="26">
        <f t="shared" si="3"/>
        <v>0</v>
      </c>
      <c r="AD183" s="26">
        <f t="shared" si="4"/>
        <v>0</v>
      </c>
      <c r="AE183" s="29" t="s">
        <v>907</v>
      </c>
    </row>
    <row r="184" spans="1:31" ht="18.75">
      <c r="A184" s="19">
        <v>1944</v>
      </c>
      <c r="B184" s="20">
        <v>44825.813888888886</v>
      </c>
      <c r="C184" s="19" t="s">
        <v>38</v>
      </c>
      <c r="D184" s="19" t="s">
        <v>908</v>
      </c>
      <c r="E184" s="19" t="s">
        <v>909</v>
      </c>
      <c r="F184" s="19" t="s">
        <v>910</v>
      </c>
      <c r="G184" s="19" t="s">
        <v>904</v>
      </c>
      <c r="H184" s="19"/>
      <c r="I184" s="19" t="s">
        <v>905</v>
      </c>
      <c r="J184" s="19"/>
      <c r="K184" s="19"/>
      <c r="L184" s="22" t="s">
        <v>906</v>
      </c>
      <c r="M184" s="19"/>
      <c r="N184" s="19"/>
      <c r="O184" s="19"/>
      <c r="P184" s="19"/>
      <c r="Q184" s="19"/>
      <c r="R184" s="19">
        <v>0</v>
      </c>
      <c r="S184" s="19">
        <v>0</v>
      </c>
      <c r="T184" s="19" t="s">
        <v>51</v>
      </c>
      <c r="U184" s="19"/>
      <c r="V184" s="19" t="s">
        <v>60</v>
      </c>
      <c r="W184" s="23">
        <v>44827</v>
      </c>
      <c r="X184" s="19"/>
      <c r="Y184" s="24" t="s">
        <v>52</v>
      </c>
      <c r="Z184" s="25">
        <f t="shared" si="0"/>
        <v>44828</v>
      </c>
      <c r="AA184" s="24" t="s">
        <v>61</v>
      </c>
      <c r="AB184" s="19"/>
      <c r="AC184" s="26">
        <f t="shared" si="3"/>
        <v>0</v>
      </c>
      <c r="AD184" s="26">
        <f t="shared" si="4"/>
        <v>0</v>
      </c>
      <c r="AE184" s="29" t="s">
        <v>907</v>
      </c>
    </row>
    <row r="185" spans="1:31" ht="18.75">
      <c r="A185" s="19">
        <v>1945</v>
      </c>
      <c r="B185" s="20">
        <v>44820.826388888891</v>
      </c>
      <c r="C185" s="19" t="s">
        <v>38</v>
      </c>
      <c r="D185" s="19" t="s">
        <v>911</v>
      </c>
      <c r="E185" s="19" t="s">
        <v>912</v>
      </c>
      <c r="F185" s="19" t="s">
        <v>913</v>
      </c>
      <c r="G185" s="19" t="s">
        <v>914</v>
      </c>
      <c r="H185" s="19"/>
      <c r="I185" s="19" t="s">
        <v>915</v>
      </c>
      <c r="J185" s="19"/>
      <c r="K185" s="19"/>
      <c r="L185" s="22">
        <f t="shared" ref="L185:L186" si="5">817044724484</f>
        <v>817044724484</v>
      </c>
      <c r="M185" s="19"/>
      <c r="N185" s="19"/>
      <c r="O185" s="19"/>
      <c r="P185" s="19"/>
      <c r="Q185" s="19"/>
      <c r="R185" s="19">
        <v>2</v>
      </c>
      <c r="S185" s="19">
        <v>2500</v>
      </c>
      <c r="T185" s="19" t="s">
        <v>503</v>
      </c>
      <c r="U185" s="19" t="s">
        <v>109</v>
      </c>
      <c r="V185" s="19" t="s">
        <v>109</v>
      </c>
      <c r="W185" s="23">
        <v>44828</v>
      </c>
      <c r="X185" s="19"/>
      <c r="Y185" s="24" t="s">
        <v>61</v>
      </c>
      <c r="Z185" s="25">
        <f t="shared" si="0"/>
        <v>44823</v>
      </c>
      <c r="AA185" s="24" t="s">
        <v>61</v>
      </c>
      <c r="AB185" s="19"/>
      <c r="AC185" s="26">
        <f t="shared" si="3"/>
        <v>1</v>
      </c>
      <c r="AD185" s="26">
        <f t="shared" si="4"/>
        <v>1</v>
      </c>
    </row>
    <row r="186" spans="1:31" ht="18.75">
      <c r="A186" s="19">
        <v>1946</v>
      </c>
      <c r="B186" s="20">
        <v>44820.830555555556</v>
      </c>
      <c r="C186" s="19" t="s">
        <v>38</v>
      </c>
      <c r="D186" s="19" t="s">
        <v>911</v>
      </c>
      <c r="E186" s="19" t="s">
        <v>916</v>
      </c>
      <c r="F186" s="19" t="s">
        <v>917</v>
      </c>
      <c r="G186" s="19" t="s">
        <v>914</v>
      </c>
      <c r="H186" s="19"/>
      <c r="I186" s="19" t="s">
        <v>915</v>
      </c>
      <c r="J186" s="19"/>
      <c r="K186" s="19"/>
      <c r="L186" s="22">
        <f t="shared" si="5"/>
        <v>817044724484</v>
      </c>
      <c r="M186" s="19"/>
      <c r="N186" s="19"/>
      <c r="O186" s="19"/>
      <c r="P186" s="19"/>
      <c r="Q186" s="19"/>
      <c r="R186" s="19">
        <v>2</v>
      </c>
      <c r="S186" s="19">
        <v>2500</v>
      </c>
      <c r="T186" s="19" t="s">
        <v>503</v>
      </c>
      <c r="U186" s="19" t="s">
        <v>109</v>
      </c>
      <c r="V186" s="19" t="s">
        <v>109</v>
      </c>
      <c r="W186" s="23">
        <v>44828</v>
      </c>
      <c r="X186" s="19"/>
      <c r="Y186" s="24" t="s">
        <v>61</v>
      </c>
      <c r="Z186" s="25">
        <f t="shared" si="0"/>
        <v>44823</v>
      </c>
      <c r="AA186" s="24" t="s">
        <v>61</v>
      </c>
      <c r="AB186" s="19"/>
      <c r="AC186" s="26">
        <f t="shared" si="3"/>
        <v>1</v>
      </c>
      <c r="AD186" s="26">
        <f t="shared" si="4"/>
        <v>1</v>
      </c>
      <c r="AE186" s="65"/>
    </row>
    <row r="187" spans="1:31" ht="18.75">
      <c r="A187" s="19">
        <v>1947</v>
      </c>
      <c r="B187" s="20">
        <v>44825.813888888886</v>
      </c>
      <c r="C187" s="19" t="s">
        <v>38</v>
      </c>
      <c r="D187" s="19" t="s">
        <v>918</v>
      </c>
      <c r="E187" s="19" t="s">
        <v>919</v>
      </c>
      <c r="F187" s="19" t="s">
        <v>920</v>
      </c>
      <c r="G187" s="19" t="s">
        <v>921</v>
      </c>
      <c r="H187" s="19"/>
      <c r="I187" s="19" t="s">
        <v>166</v>
      </c>
      <c r="J187" s="19"/>
      <c r="K187" s="19"/>
      <c r="L187" s="22" t="s">
        <v>922</v>
      </c>
      <c r="M187" s="19"/>
      <c r="N187" s="19"/>
      <c r="O187" s="19"/>
      <c r="P187" s="19"/>
      <c r="Q187" s="19"/>
      <c r="R187" s="19">
        <v>1</v>
      </c>
      <c r="S187" s="19">
        <v>1500</v>
      </c>
      <c r="T187" s="19" t="s">
        <v>126</v>
      </c>
      <c r="U187" s="19" t="s">
        <v>102</v>
      </c>
      <c r="V187" s="19" t="s">
        <v>102</v>
      </c>
      <c r="W187" s="23">
        <v>44832</v>
      </c>
      <c r="X187" s="19"/>
      <c r="Y187" s="24" t="s">
        <v>61</v>
      </c>
      <c r="Z187" s="25">
        <f t="shared" si="0"/>
        <v>44828</v>
      </c>
      <c r="AA187" s="24" t="s">
        <v>61</v>
      </c>
      <c r="AB187" s="19"/>
      <c r="AC187" s="26">
        <f t="shared" si="3"/>
        <v>1</v>
      </c>
      <c r="AD187" s="26">
        <f t="shared" si="4"/>
        <v>0</v>
      </c>
    </row>
    <row r="188" spans="1:31" ht="18.75">
      <c r="A188" s="19">
        <v>1948</v>
      </c>
      <c r="B188" s="20">
        <v>44825.813888888886</v>
      </c>
      <c r="C188" s="19" t="s">
        <v>38</v>
      </c>
      <c r="D188" s="19" t="s">
        <v>923</v>
      </c>
      <c r="E188" s="19" t="s">
        <v>924</v>
      </c>
      <c r="F188" s="19" t="s">
        <v>925</v>
      </c>
      <c r="G188" s="19" t="s">
        <v>921</v>
      </c>
      <c r="H188" s="19"/>
      <c r="I188" s="19" t="s">
        <v>114</v>
      </c>
      <c r="J188" s="19"/>
      <c r="K188" s="19"/>
      <c r="L188" s="22" t="s">
        <v>922</v>
      </c>
      <c r="M188" s="19"/>
      <c r="N188" s="19"/>
      <c r="O188" s="19"/>
      <c r="P188" s="19"/>
      <c r="Q188" s="19"/>
      <c r="R188" s="19">
        <v>1</v>
      </c>
      <c r="S188" s="19">
        <v>1500</v>
      </c>
      <c r="T188" s="19" t="s">
        <v>126</v>
      </c>
      <c r="U188" s="19" t="s">
        <v>102</v>
      </c>
      <c r="V188" s="19" t="s">
        <v>102</v>
      </c>
      <c r="W188" s="23">
        <v>44832</v>
      </c>
      <c r="X188" s="19"/>
      <c r="Y188" s="24" t="s">
        <v>61</v>
      </c>
      <c r="Z188" s="25">
        <f t="shared" si="0"/>
        <v>44828</v>
      </c>
      <c r="AA188" s="24" t="s">
        <v>61</v>
      </c>
      <c r="AB188" s="19"/>
      <c r="AC188" s="26">
        <f t="shared" si="3"/>
        <v>1</v>
      </c>
      <c r="AD188" s="26">
        <f t="shared" si="4"/>
        <v>0</v>
      </c>
    </row>
    <row r="189" spans="1:31" ht="18.75">
      <c r="A189" s="19">
        <v>1949</v>
      </c>
      <c r="B189" s="20">
        <v>44820.855555555558</v>
      </c>
      <c r="C189" s="19" t="s">
        <v>38</v>
      </c>
      <c r="D189" s="19" t="s">
        <v>926</v>
      </c>
      <c r="E189" s="19" t="s">
        <v>927</v>
      </c>
      <c r="F189" s="19" t="s">
        <v>928</v>
      </c>
      <c r="G189" s="19" t="s">
        <v>929</v>
      </c>
      <c r="H189" s="19"/>
      <c r="I189" s="19" t="s">
        <v>166</v>
      </c>
      <c r="J189" s="19"/>
      <c r="K189" s="19"/>
      <c r="L189" s="61" t="s">
        <v>930</v>
      </c>
      <c r="M189" s="19"/>
      <c r="N189" s="19"/>
      <c r="O189" s="19"/>
      <c r="P189" s="19"/>
      <c r="Q189" s="19"/>
      <c r="R189" s="19">
        <v>1</v>
      </c>
      <c r="S189" s="19">
        <v>1500</v>
      </c>
      <c r="T189" s="19" t="s">
        <v>126</v>
      </c>
      <c r="U189" s="19"/>
      <c r="V189" s="19" t="s">
        <v>102</v>
      </c>
      <c r="W189" s="23">
        <v>44830</v>
      </c>
      <c r="X189" s="19"/>
      <c r="Y189" s="24" t="s">
        <v>61</v>
      </c>
      <c r="Z189" s="25">
        <f t="shared" si="0"/>
        <v>44823</v>
      </c>
      <c r="AA189" s="24" t="s">
        <v>61</v>
      </c>
      <c r="AB189" s="19"/>
      <c r="AC189" s="26">
        <f t="shared" si="3"/>
        <v>1</v>
      </c>
      <c r="AD189" s="26">
        <f t="shared" si="4"/>
        <v>0</v>
      </c>
    </row>
    <row r="190" spans="1:31" ht="18.75">
      <c r="A190" s="19">
        <v>1950</v>
      </c>
      <c r="B190" s="20">
        <v>44831.856249999997</v>
      </c>
      <c r="C190" s="19" t="s">
        <v>38</v>
      </c>
      <c r="D190" s="19" t="s">
        <v>931</v>
      </c>
      <c r="E190" s="19" t="s">
        <v>932</v>
      </c>
      <c r="F190" s="19" t="s">
        <v>933</v>
      </c>
      <c r="G190" s="19" t="s">
        <v>934</v>
      </c>
      <c r="H190" s="19"/>
      <c r="I190" s="19" t="s">
        <v>114</v>
      </c>
      <c r="J190" s="19"/>
      <c r="K190" s="19"/>
      <c r="L190" s="22" t="s">
        <v>935</v>
      </c>
      <c r="M190" s="19"/>
      <c r="N190" s="19"/>
      <c r="O190" s="19"/>
      <c r="P190" s="19"/>
      <c r="Q190" s="19"/>
      <c r="R190" s="19">
        <v>2</v>
      </c>
      <c r="S190" s="19">
        <v>3000</v>
      </c>
      <c r="T190" s="19" t="s">
        <v>59</v>
      </c>
      <c r="U190" s="19"/>
      <c r="V190" s="19" t="s">
        <v>102</v>
      </c>
      <c r="W190" s="23">
        <v>44833</v>
      </c>
      <c r="X190" s="19"/>
      <c r="Y190" s="24" t="s">
        <v>61</v>
      </c>
      <c r="Z190" s="25">
        <f t="shared" si="0"/>
        <v>44834</v>
      </c>
      <c r="AA190" s="24" t="s">
        <v>61</v>
      </c>
      <c r="AB190" s="19"/>
      <c r="AC190" s="26">
        <f t="shared" si="3"/>
        <v>2</v>
      </c>
      <c r="AD190" s="26">
        <f t="shared" si="4"/>
        <v>0</v>
      </c>
    </row>
    <row r="191" spans="1:31" ht="18.75">
      <c r="A191" s="19">
        <v>1951</v>
      </c>
      <c r="B191" s="20">
        <v>44820.856249999997</v>
      </c>
      <c r="C191" s="19" t="s">
        <v>38</v>
      </c>
      <c r="D191" s="19" t="s">
        <v>926</v>
      </c>
      <c r="E191" s="19" t="s">
        <v>936</v>
      </c>
      <c r="F191" s="19" t="s">
        <v>937</v>
      </c>
      <c r="G191" s="19" t="s">
        <v>929</v>
      </c>
      <c r="H191" s="19"/>
      <c r="I191" s="19" t="s">
        <v>166</v>
      </c>
      <c r="J191" s="19"/>
      <c r="K191" s="19"/>
      <c r="L191" s="22" t="s">
        <v>938</v>
      </c>
      <c r="M191" s="19"/>
      <c r="N191" s="19"/>
      <c r="O191" s="19"/>
      <c r="P191" s="19"/>
      <c r="Q191" s="19"/>
      <c r="R191" s="19">
        <v>1</v>
      </c>
      <c r="S191" s="19">
        <v>1500</v>
      </c>
      <c r="T191" s="19" t="s">
        <v>126</v>
      </c>
      <c r="U191" s="19"/>
      <c r="V191" s="19" t="s">
        <v>102</v>
      </c>
      <c r="W191" s="23">
        <v>44830</v>
      </c>
      <c r="X191" s="19"/>
      <c r="Y191" s="24" t="s">
        <v>61</v>
      </c>
      <c r="Z191" s="25">
        <f t="shared" si="0"/>
        <v>44823</v>
      </c>
      <c r="AA191" s="24" t="s">
        <v>61</v>
      </c>
      <c r="AB191" s="19"/>
      <c r="AC191" s="26">
        <f t="shared" si="3"/>
        <v>1</v>
      </c>
      <c r="AD191" s="26">
        <f t="shared" si="4"/>
        <v>0</v>
      </c>
      <c r="AE191" s="36"/>
    </row>
    <row r="192" spans="1:31" ht="18.75">
      <c r="A192" s="19">
        <v>1952</v>
      </c>
      <c r="B192" s="20">
        <v>44820.857638888891</v>
      </c>
      <c r="C192" s="19" t="s">
        <v>38</v>
      </c>
      <c r="D192" s="19" t="s">
        <v>926</v>
      </c>
      <c r="E192" s="19" t="s">
        <v>939</v>
      </c>
      <c r="F192" s="19" t="s">
        <v>940</v>
      </c>
      <c r="G192" s="19" t="s">
        <v>929</v>
      </c>
      <c r="H192" s="19"/>
      <c r="I192" s="19" t="s">
        <v>166</v>
      </c>
      <c r="J192" s="19"/>
      <c r="K192" s="19"/>
      <c r="L192" s="22" t="s">
        <v>938</v>
      </c>
      <c r="M192" s="19"/>
      <c r="N192" s="19"/>
      <c r="O192" s="19"/>
      <c r="P192" s="19"/>
      <c r="Q192" s="19"/>
      <c r="R192" s="19">
        <v>1</v>
      </c>
      <c r="S192" s="19">
        <v>1000</v>
      </c>
      <c r="T192" s="19" t="s">
        <v>316</v>
      </c>
      <c r="U192" s="19"/>
      <c r="V192" s="19" t="s">
        <v>102</v>
      </c>
      <c r="W192" s="23">
        <v>44830</v>
      </c>
      <c r="X192" s="19"/>
      <c r="Y192" s="24" t="s">
        <v>61</v>
      </c>
      <c r="Z192" s="25">
        <f t="shared" si="0"/>
        <v>44823</v>
      </c>
      <c r="AA192" s="24" t="s">
        <v>61</v>
      </c>
      <c r="AB192" s="19"/>
      <c r="AC192" s="26">
        <f t="shared" si="3"/>
        <v>0</v>
      </c>
      <c r="AD192" s="26">
        <f t="shared" si="4"/>
        <v>1</v>
      </c>
    </row>
    <row r="193" spans="1:31" ht="18.75">
      <c r="A193" s="19">
        <v>1953</v>
      </c>
      <c r="B193" s="20">
        <v>44820.85833333333</v>
      </c>
      <c r="C193" s="19" t="s">
        <v>38</v>
      </c>
      <c r="D193" s="19" t="s">
        <v>926</v>
      </c>
      <c r="E193" s="19" t="s">
        <v>941</v>
      </c>
      <c r="F193" s="19" t="s">
        <v>942</v>
      </c>
      <c r="G193" s="19" t="s">
        <v>929</v>
      </c>
      <c r="H193" s="19"/>
      <c r="I193" s="19" t="s">
        <v>166</v>
      </c>
      <c r="J193" s="19"/>
      <c r="K193" s="19"/>
      <c r="L193" s="22" t="s">
        <v>938</v>
      </c>
      <c r="M193" s="19"/>
      <c r="N193" s="19"/>
      <c r="O193" s="19"/>
      <c r="P193" s="19"/>
      <c r="Q193" s="19"/>
      <c r="R193" s="19">
        <v>1</v>
      </c>
      <c r="S193" s="19">
        <v>1000</v>
      </c>
      <c r="T193" s="19" t="s">
        <v>316</v>
      </c>
      <c r="U193" s="19"/>
      <c r="V193" s="19" t="s">
        <v>102</v>
      </c>
      <c r="W193" s="23">
        <v>44830</v>
      </c>
      <c r="X193" s="19"/>
      <c r="Y193" s="24" t="s">
        <v>61</v>
      </c>
      <c r="Z193" s="25">
        <f t="shared" si="0"/>
        <v>44823</v>
      </c>
      <c r="AA193" s="24" t="s">
        <v>61</v>
      </c>
      <c r="AB193" s="19"/>
      <c r="AC193" s="26">
        <f t="shared" si="3"/>
        <v>0</v>
      </c>
      <c r="AD193" s="26">
        <f t="shared" si="4"/>
        <v>1</v>
      </c>
      <c r="AE193" s="36"/>
    </row>
    <row r="194" spans="1:31" ht="18.75">
      <c r="A194" s="19">
        <v>1954</v>
      </c>
      <c r="B194" s="20">
        <v>44831.856249999997</v>
      </c>
      <c r="C194" s="19" t="s">
        <v>38</v>
      </c>
      <c r="D194" s="19" t="s">
        <v>931</v>
      </c>
      <c r="E194" s="19" t="s">
        <v>943</v>
      </c>
      <c r="F194" s="19" t="s">
        <v>944</v>
      </c>
      <c r="G194" s="19" t="s">
        <v>945</v>
      </c>
      <c r="H194" s="19"/>
      <c r="I194" s="19" t="s">
        <v>114</v>
      </c>
      <c r="J194" s="19"/>
      <c r="K194" s="19"/>
      <c r="L194" s="22" t="s">
        <v>935</v>
      </c>
      <c r="M194" s="19"/>
      <c r="N194" s="19"/>
      <c r="O194" s="19"/>
      <c r="P194" s="19"/>
      <c r="Q194" s="19"/>
      <c r="R194" s="19">
        <v>1</v>
      </c>
      <c r="S194" s="19">
        <v>1000</v>
      </c>
      <c r="T194" s="19" t="s">
        <v>316</v>
      </c>
      <c r="U194" s="19"/>
      <c r="V194" s="19" t="s">
        <v>102</v>
      </c>
      <c r="W194" s="23">
        <v>44833</v>
      </c>
      <c r="X194" s="19"/>
      <c r="Y194" s="24" t="s">
        <v>61</v>
      </c>
      <c r="Z194" s="25">
        <f t="shared" si="0"/>
        <v>44834</v>
      </c>
      <c r="AA194" s="24" t="s">
        <v>61</v>
      </c>
      <c r="AB194" s="19"/>
      <c r="AC194" s="26">
        <f t="shared" si="3"/>
        <v>0</v>
      </c>
      <c r="AD194" s="26">
        <f t="shared" si="4"/>
        <v>1</v>
      </c>
      <c r="AE194" s="36"/>
    </row>
    <row r="195" spans="1:31" ht="18.75">
      <c r="A195" s="19">
        <v>1955</v>
      </c>
      <c r="B195" s="20">
        <v>44831.856249999997</v>
      </c>
      <c r="C195" s="19" t="s">
        <v>38</v>
      </c>
      <c r="D195" s="19" t="s">
        <v>931</v>
      </c>
      <c r="E195" s="19" t="s">
        <v>946</v>
      </c>
      <c r="F195" s="19" t="s">
        <v>947</v>
      </c>
      <c r="G195" s="19" t="s">
        <v>945</v>
      </c>
      <c r="H195" s="19"/>
      <c r="I195" s="19" t="s">
        <v>114</v>
      </c>
      <c r="J195" s="19"/>
      <c r="K195" s="19"/>
      <c r="L195" s="22" t="s">
        <v>935</v>
      </c>
      <c r="M195" s="19"/>
      <c r="N195" s="19"/>
      <c r="O195" s="19"/>
      <c r="P195" s="19"/>
      <c r="Q195" s="19"/>
      <c r="R195" s="19">
        <v>1</v>
      </c>
      <c r="S195" s="19">
        <v>1000</v>
      </c>
      <c r="T195" s="19" t="s">
        <v>316</v>
      </c>
      <c r="U195" s="19"/>
      <c r="V195" s="19" t="s">
        <v>102</v>
      </c>
      <c r="W195" s="23">
        <v>44833</v>
      </c>
      <c r="X195" s="19"/>
      <c r="Y195" s="24" t="s">
        <v>61</v>
      </c>
      <c r="Z195" s="25">
        <f t="shared" si="0"/>
        <v>44834</v>
      </c>
      <c r="AA195" s="24" t="s">
        <v>61</v>
      </c>
      <c r="AB195" s="19"/>
      <c r="AC195" s="26">
        <f t="shared" si="3"/>
        <v>0</v>
      </c>
      <c r="AD195" s="26">
        <f t="shared" si="4"/>
        <v>1</v>
      </c>
      <c r="AE195" s="36"/>
    </row>
    <row r="196" spans="1:31" ht="18.75">
      <c r="A196" s="19">
        <v>1956</v>
      </c>
      <c r="B196" s="20">
        <v>44833.87222222222</v>
      </c>
      <c r="C196" s="19" t="s">
        <v>38</v>
      </c>
      <c r="D196" s="19" t="s">
        <v>948</v>
      </c>
      <c r="E196" s="19" t="s">
        <v>616</v>
      </c>
      <c r="F196" s="19" t="s">
        <v>949</v>
      </c>
      <c r="G196" s="19" t="s">
        <v>950</v>
      </c>
      <c r="H196" s="19"/>
      <c r="I196" s="19" t="s">
        <v>49</v>
      </c>
      <c r="J196" s="19"/>
      <c r="K196" s="19"/>
      <c r="L196" s="61" t="s">
        <v>951</v>
      </c>
      <c r="M196" s="19"/>
      <c r="N196" s="19"/>
      <c r="O196" s="19"/>
      <c r="P196" s="19"/>
      <c r="Q196" s="19"/>
      <c r="R196" s="19">
        <v>1</v>
      </c>
      <c r="S196" s="19">
        <v>1500</v>
      </c>
      <c r="T196" s="19" t="s">
        <v>126</v>
      </c>
      <c r="U196" s="19"/>
      <c r="V196" s="19" t="s">
        <v>210</v>
      </c>
      <c r="W196" s="23">
        <v>44834</v>
      </c>
      <c r="X196" s="19"/>
      <c r="Y196" s="24" t="s">
        <v>61</v>
      </c>
      <c r="Z196" s="25">
        <f t="shared" si="0"/>
        <v>44836</v>
      </c>
      <c r="AA196" s="24" t="s">
        <v>61</v>
      </c>
      <c r="AB196" s="19"/>
      <c r="AC196" s="26">
        <f t="shared" si="3"/>
        <v>1</v>
      </c>
      <c r="AD196" s="26">
        <f t="shared" si="4"/>
        <v>0</v>
      </c>
      <c r="AE196" s="36"/>
    </row>
    <row r="197" spans="1:31" ht="18.75">
      <c r="A197" s="19">
        <v>1957</v>
      </c>
      <c r="B197" s="20">
        <v>44820.87222222222</v>
      </c>
      <c r="C197" s="19" t="s">
        <v>38</v>
      </c>
      <c r="D197" s="19" t="s">
        <v>952</v>
      </c>
      <c r="E197" s="19" t="s">
        <v>953</v>
      </c>
      <c r="F197" s="19" t="s">
        <v>954</v>
      </c>
      <c r="G197" s="19" t="s">
        <v>955</v>
      </c>
      <c r="H197" s="19"/>
      <c r="I197" s="19" t="s">
        <v>956</v>
      </c>
      <c r="J197" s="19"/>
      <c r="K197" s="19"/>
      <c r="L197" s="22" t="s">
        <v>957</v>
      </c>
      <c r="M197" s="19"/>
      <c r="N197" s="19"/>
      <c r="O197" s="19"/>
      <c r="P197" s="19"/>
      <c r="Q197" s="19"/>
      <c r="R197" s="19">
        <v>0</v>
      </c>
      <c r="S197" s="19">
        <v>0</v>
      </c>
      <c r="T197" s="19" t="s">
        <v>51</v>
      </c>
      <c r="U197" s="19"/>
      <c r="V197" s="19"/>
      <c r="W197" s="23"/>
      <c r="X197" s="19"/>
      <c r="Y197" s="24" t="s">
        <v>52</v>
      </c>
      <c r="Z197" s="25">
        <f t="shared" si="0"/>
        <v>44823</v>
      </c>
      <c r="AA197" s="24"/>
      <c r="AB197" s="19"/>
      <c r="AC197" s="26">
        <f t="shared" si="3"/>
        <v>0</v>
      </c>
      <c r="AD197" s="26">
        <f t="shared" si="4"/>
        <v>0</v>
      </c>
      <c r="AE197" s="36" t="s">
        <v>340</v>
      </c>
    </row>
    <row r="198" spans="1:31" ht="18.75">
      <c r="A198" s="19">
        <v>1958</v>
      </c>
      <c r="B198" s="20">
        <v>44833.87222222222</v>
      </c>
      <c r="C198" s="19" t="s">
        <v>38</v>
      </c>
      <c r="D198" s="19" t="s">
        <v>948</v>
      </c>
      <c r="E198" s="19" t="s">
        <v>958</v>
      </c>
      <c r="F198" s="19" t="s">
        <v>959</v>
      </c>
      <c r="G198" s="19" t="s">
        <v>950</v>
      </c>
      <c r="H198" s="19"/>
      <c r="I198" s="19" t="s">
        <v>49</v>
      </c>
      <c r="J198" s="19"/>
      <c r="K198" s="19"/>
      <c r="L198" s="22" t="s">
        <v>960</v>
      </c>
      <c r="M198" s="19"/>
      <c r="N198" s="19"/>
      <c r="O198" s="19"/>
      <c r="P198" s="19"/>
      <c r="Q198" s="19"/>
      <c r="R198" s="19">
        <v>1</v>
      </c>
      <c r="S198" s="19">
        <v>1500</v>
      </c>
      <c r="T198" s="19" t="s">
        <v>126</v>
      </c>
      <c r="U198" s="19"/>
      <c r="V198" s="19" t="s">
        <v>210</v>
      </c>
      <c r="W198" s="23">
        <v>44834</v>
      </c>
      <c r="X198" s="19"/>
      <c r="Y198" s="24" t="s">
        <v>61</v>
      </c>
      <c r="Z198" s="25">
        <f t="shared" si="0"/>
        <v>44836</v>
      </c>
      <c r="AA198" s="24" t="s">
        <v>61</v>
      </c>
      <c r="AB198" s="19"/>
      <c r="AC198" s="26">
        <f t="shared" si="3"/>
        <v>1</v>
      </c>
      <c r="AD198" s="26">
        <f t="shared" si="4"/>
        <v>0</v>
      </c>
      <c r="AE198" s="36"/>
    </row>
    <row r="199" spans="1:31" ht="18.75">
      <c r="A199" s="36">
        <v>1959</v>
      </c>
      <c r="B199" s="20">
        <v>44833.87222222222</v>
      </c>
      <c r="C199" s="19" t="s">
        <v>38</v>
      </c>
      <c r="D199" s="36" t="s">
        <v>948</v>
      </c>
      <c r="E199" s="36" t="s">
        <v>818</v>
      </c>
      <c r="F199" s="36" t="s">
        <v>961</v>
      </c>
      <c r="G199" s="36" t="s">
        <v>950</v>
      </c>
      <c r="H199" s="36"/>
      <c r="I199" s="36" t="s">
        <v>49</v>
      </c>
      <c r="J199" s="36"/>
      <c r="K199" s="36"/>
      <c r="L199" s="22" t="s">
        <v>962</v>
      </c>
      <c r="M199" s="36"/>
      <c r="N199" s="36"/>
      <c r="O199" s="36"/>
      <c r="P199" s="36"/>
      <c r="Q199" s="36"/>
      <c r="R199" s="19">
        <v>1</v>
      </c>
      <c r="S199" s="19">
        <v>1500</v>
      </c>
      <c r="T199" s="19" t="s">
        <v>126</v>
      </c>
      <c r="U199" s="19"/>
      <c r="V199" s="19" t="s">
        <v>210</v>
      </c>
      <c r="W199" s="23">
        <v>44834</v>
      </c>
      <c r="X199" s="19"/>
      <c r="Y199" s="24" t="s">
        <v>61</v>
      </c>
      <c r="Z199" s="25">
        <f t="shared" si="0"/>
        <v>44836</v>
      </c>
      <c r="AA199" s="24" t="s">
        <v>61</v>
      </c>
      <c r="AB199" s="19"/>
      <c r="AC199" s="26">
        <f t="shared" si="3"/>
        <v>1</v>
      </c>
      <c r="AD199" s="26">
        <f t="shared" si="4"/>
        <v>0</v>
      </c>
      <c r="AE199" s="36"/>
    </row>
    <row r="200" spans="1:31" ht="18.75">
      <c r="A200" s="36">
        <v>1960</v>
      </c>
      <c r="B200" s="20">
        <v>44833.901388888888</v>
      </c>
      <c r="C200" s="19" t="s">
        <v>38</v>
      </c>
      <c r="D200" s="36" t="s">
        <v>963</v>
      </c>
      <c r="E200" s="36" t="s">
        <v>964</v>
      </c>
      <c r="F200" s="36" t="s">
        <v>965</v>
      </c>
      <c r="G200" s="36" t="s">
        <v>966</v>
      </c>
      <c r="H200" s="36"/>
      <c r="I200" s="36" t="s">
        <v>66</v>
      </c>
      <c r="J200" s="36"/>
      <c r="K200" s="36"/>
      <c r="L200" s="22" t="s">
        <v>967</v>
      </c>
      <c r="M200" s="36"/>
      <c r="N200" s="36"/>
      <c r="O200" s="36"/>
      <c r="P200" s="36"/>
      <c r="Q200" s="36"/>
      <c r="R200" s="51">
        <v>0</v>
      </c>
      <c r="S200" s="19">
        <v>0</v>
      </c>
      <c r="T200" s="19" t="s">
        <v>51</v>
      </c>
      <c r="U200" s="19"/>
      <c r="V200" s="19"/>
      <c r="W200" s="23"/>
      <c r="X200" s="19"/>
      <c r="Y200" s="24" t="s">
        <v>52</v>
      </c>
      <c r="Z200" s="25">
        <f t="shared" si="0"/>
        <v>44836</v>
      </c>
      <c r="AA200" s="24"/>
      <c r="AB200" s="19"/>
      <c r="AC200" s="26">
        <f t="shared" si="3"/>
        <v>0</v>
      </c>
      <c r="AD200" s="26">
        <f t="shared" si="4"/>
        <v>0</v>
      </c>
    </row>
    <row r="201" spans="1:31" ht="18.75">
      <c r="A201" s="19">
        <v>1961</v>
      </c>
      <c r="B201" s="20">
        <v>44833.915277777778</v>
      </c>
      <c r="C201" s="19" t="s">
        <v>38</v>
      </c>
      <c r="D201" s="19" t="s">
        <v>968</v>
      </c>
      <c r="E201" s="19" t="s">
        <v>969</v>
      </c>
      <c r="F201" s="19" t="s">
        <v>970</v>
      </c>
      <c r="G201" s="19" t="s">
        <v>971</v>
      </c>
      <c r="H201" s="19"/>
      <c r="I201" s="19" t="s">
        <v>579</v>
      </c>
      <c r="J201" s="19"/>
      <c r="K201" s="19"/>
      <c r="L201" s="22" t="s">
        <v>972</v>
      </c>
      <c r="M201" s="19"/>
      <c r="N201" s="19"/>
      <c r="O201" s="19"/>
      <c r="P201" s="19"/>
      <c r="Q201" s="19"/>
      <c r="R201" s="19">
        <v>1</v>
      </c>
      <c r="S201" s="19">
        <v>1500</v>
      </c>
      <c r="T201" s="19" t="s">
        <v>126</v>
      </c>
      <c r="U201" s="19"/>
      <c r="V201" s="19" t="s">
        <v>90</v>
      </c>
      <c r="W201" s="23">
        <v>44835</v>
      </c>
      <c r="X201" s="19"/>
      <c r="Y201" s="24" t="s">
        <v>61</v>
      </c>
      <c r="Z201" s="25">
        <f t="shared" si="0"/>
        <v>44836</v>
      </c>
      <c r="AA201" s="24" t="s">
        <v>61</v>
      </c>
      <c r="AB201" s="19"/>
      <c r="AC201" s="26">
        <f t="shared" si="3"/>
        <v>1</v>
      </c>
      <c r="AD201" s="26">
        <f t="shared" si="4"/>
        <v>0</v>
      </c>
      <c r="AE201" s="36"/>
    </row>
    <row r="202" spans="1:31" ht="18.75">
      <c r="A202" s="19">
        <v>1962</v>
      </c>
      <c r="B202" s="20">
        <v>44833.918055555558</v>
      </c>
      <c r="C202" s="19" t="s">
        <v>38</v>
      </c>
      <c r="D202" s="19" t="s">
        <v>701</v>
      </c>
      <c r="E202" s="19" t="s">
        <v>163</v>
      </c>
      <c r="F202" s="19" t="s">
        <v>973</v>
      </c>
      <c r="G202" s="19" t="s">
        <v>971</v>
      </c>
      <c r="H202" s="19"/>
      <c r="I202" s="19" t="s">
        <v>579</v>
      </c>
      <c r="J202" s="19"/>
      <c r="K202" s="19"/>
      <c r="L202" s="22" t="s">
        <v>974</v>
      </c>
      <c r="M202" s="19"/>
      <c r="N202" s="19"/>
      <c r="O202" s="19"/>
      <c r="P202" s="19"/>
      <c r="Q202" s="19"/>
      <c r="R202" s="19">
        <v>1</v>
      </c>
      <c r="S202" s="19">
        <v>1500</v>
      </c>
      <c r="T202" s="19" t="s">
        <v>126</v>
      </c>
      <c r="U202" s="19"/>
      <c r="V202" s="19" t="s">
        <v>90</v>
      </c>
      <c r="W202" s="23">
        <v>44835</v>
      </c>
      <c r="X202" s="19"/>
      <c r="Y202" s="24" t="s">
        <v>61</v>
      </c>
      <c r="Z202" s="25">
        <f t="shared" si="0"/>
        <v>44836</v>
      </c>
      <c r="AA202" s="24" t="s">
        <v>61</v>
      </c>
      <c r="AB202" s="19"/>
      <c r="AC202" s="26">
        <f t="shared" si="3"/>
        <v>1</v>
      </c>
      <c r="AD202" s="26">
        <f t="shared" si="4"/>
        <v>0</v>
      </c>
      <c r="AE202" s="36"/>
    </row>
    <row r="203" spans="1:31" ht="18.75">
      <c r="A203" s="19">
        <v>1963</v>
      </c>
      <c r="B203" s="20">
        <v>44833.919444444444</v>
      </c>
      <c r="C203" s="19" t="s">
        <v>38</v>
      </c>
      <c r="D203" s="19" t="s">
        <v>701</v>
      </c>
      <c r="E203" s="19" t="s">
        <v>975</v>
      </c>
      <c r="F203" s="19" t="s">
        <v>976</v>
      </c>
      <c r="G203" s="19" t="s">
        <v>971</v>
      </c>
      <c r="H203" s="19"/>
      <c r="I203" s="19" t="s">
        <v>579</v>
      </c>
      <c r="J203" s="19"/>
      <c r="K203" s="19"/>
      <c r="L203" s="22" t="s">
        <v>972</v>
      </c>
      <c r="M203" s="19"/>
      <c r="N203" s="19"/>
      <c r="O203" s="19"/>
      <c r="P203" s="19"/>
      <c r="Q203" s="19"/>
      <c r="R203" s="19">
        <v>1</v>
      </c>
      <c r="S203" s="19">
        <v>1000</v>
      </c>
      <c r="T203" s="19" t="s">
        <v>316</v>
      </c>
      <c r="U203" s="19"/>
      <c r="V203" s="19" t="s">
        <v>90</v>
      </c>
      <c r="W203" s="23">
        <v>44835</v>
      </c>
      <c r="X203" s="19"/>
      <c r="Y203" s="24" t="s">
        <v>61</v>
      </c>
      <c r="Z203" s="25">
        <f t="shared" si="0"/>
        <v>44836</v>
      </c>
      <c r="AA203" s="24" t="s">
        <v>61</v>
      </c>
      <c r="AB203" s="19"/>
      <c r="AC203" s="26">
        <f t="shared" si="3"/>
        <v>0</v>
      </c>
      <c r="AD203" s="26">
        <f t="shared" si="4"/>
        <v>1</v>
      </c>
      <c r="AE203" s="36"/>
    </row>
    <row r="204" spans="1:31" ht="18.75">
      <c r="A204" s="19">
        <v>1964</v>
      </c>
      <c r="B204" s="20">
        <v>44834.920138888891</v>
      </c>
      <c r="C204" s="19" t="s">
        <v>38</v>
      </c>
      <c r="D204" s="19" t="s">
        <v>977</v>
      </c>
      <c r="E204" s="19" t="s">
        <v>978</v>
      </c>
      <c r="F204" s="19" t="s">
        <v>979</v>
      </c>
      <c r="G204" s="19" t="s">
        <v>980</v>
      </c>
      <c r="H204" s="19"/>
      <c r="I204" s="19" t="s">
        <v>114</v>
      </c>
      <c r="J204" s="19"/>
      <c r="K204" s="19"/>
      <c r="L204" s="61" t="s">
        <v>981</v>
      </c>
      <c r="M204" s="19"/>
      <c r="N204" s="19"/>
      <c r="O204" s="19"/>
      <c r="P204" s="19"/>
      <c r="Q204" s="19"/>
      <c r="R204" s="19">
        <v>1</v>
      </c>
      <c r="S204" s="19">
        <v>1500</v>
      </c>
      <c r="T204" s="19" t="s">
        <v>126</v>
      </c>
      <c r="U204" s="19"/>
      <c r="V204" s="19" t="s">
        <v>102</v>
      </c>
      <c r="W204" s="23">
        <v>44836</v>
      </c>
      <c r="X204" s="19"/>
      <c r="Y204" s="24" t="s">
        <v>61</v>
      </c>
      <c r="Z204" s="25">
        <f t="shared" si="0"/>
        <v>44837</v>
      </c>
      <c r="AA204" s="24" t="s">
        <v>61</v>
      </c>
      <c r="AB204" s="19"/>
      <c r="AC204" s="26">
        <f t="shared" si="3"/>
        <v>1</v>
      </c>
      <c r="AD204" s="26">
        <f t="shared" si="4"/>
        <v>0</v>
      </c>
    </row>
    <row r="205" spans="1:31" ht="18.75">
      <c r="A205" s="19">
        <v>1965</v>
      </c>
      <c r="B205" s="20">
        <v>44834.920138888891</v>
      </c>
      <c r="C205" s="19" t="s">
        <v>38</v>
      </c>
      <c r="D205" s="19" t="s">
        <v>977</v>
      </c>
      <c r="E205" s="19" t="s">
        <v>982</v>
      </c>
      <c r="F205" s="19" t="s">
        <v>983</v>
      </c>
      <c r="G205" s="19" t="s">
        <v>980</v>
      </c>
      <c r="H205" s="19"/>
      <c r="I205" s="19" t="s">
        <v>114</v>
      </c>
      <c r="J205" s="19"/>
      <c r="K205" s="19"/>
      <c r="L205" s="22" t="s">
        <v>984</v>
      </c>
      <c r="M205" s="19"/>
      <c r="N205" s="19"/>
      <c r="O205" s="19"/>
      <c r="P205" s="19"/>
      <c r="Q205" s="19"/>
      <c r="R205" s="19">
        <v>1</v>
      </c>
      <c r="S205" s="19">
        <v>1500</v>
      </c>
      <c r="T205" s="19" t="s">
        <v>126</v>
      </c>
      <c r="U205" s="19"/>
      <c r="V205" s="19" t="s">
        <v>102</v>
      </c>
      <c r="W205" s="23">
        <v>44836</v>
      </c>
      <c r="X205" s="19"/>
      <c r="Y205" s="24" t="s">
        <v>61</v>
      </c>
      <c r="Z205" s="25">
        <f t="shared" si="0"/>
        <v>44837</v>
      </c>
      <c r="AA205" s="24" t="s">
        <v>61</v>
      </c>
      <c r="AB205" s="19"/>
      <c r="AC205" s="26">
        <f t="shared" si="3"/>
        <v>1</v>
      </c>
      <c r="AD205" s="26">
        <f t="shared" si="4"/>
        <v>0</v>
      </c>
      <c r="AE205" s="36"/>
    </row>
    <row r="206" spans="1:31" ht="18.75">
      <c r="A206" s="19">
        <v>1966</v>
      </c>
      <c r="B206" s="20">
        <v>44834.920138888891</v>
      </c>
      <c r="C206" s="19" t="s">
        <v>38</v>
      </c>
      <c r="D206" s="19" t="s">
        <v>977</v>
      </c>
      <c r="E206" s="19" t="s">
        <v>985</v>
      </c>
      <c r="F206" s="19" t="s">
        <v>986</v>
      </c>
      <c r="G206" s="19" t="s">
        <v>980</v>
      </c>
      <c r="H206" s="19"/>
      <c r="I206" s="19" t="s">
        <v>114</v>
      </c>
      <c r="J206" s="19"/>
      <c r="K206" s="19"/>
      <c r="L206" s="22" t="s">
        <v>984</v>
      </c>
      <c r="M206" s="19"/>
      <c r="N206" s="19"/>
      <c r="O206" s="19"/>
      <c r="P206" s="19"/>
      <c r="Q206" s="19"/>
      <c r="R206" s="19">
        <v>1</v>
      </c>
      <c r="S206" s="19">
        <v>1000</v>
      </c>
      <c r="T206" s="19" t="s">
        <v>316</v>
      </c>
      <c r="U206" s="19"/>
      <c r="V206" s="19" t="s">
        <v>102</v>
      </c>
      <c r="W206" s="23">
        <v>44836</v>
      </c>
      <c r="X206" s="19"/>
      <c r="Y206" s="24" t="s">
        <v>61</v>
      </c>
      <c r="Z206" s="25">
        <f t="shared" si="0"/>
        <v>44837</v>
      </c>
      <c r="AA206" s="24" t="s">
        <v>61</v>
      </c>
      <c r="AB206" s="19"/>
      <c r="AC206" s="26">
        <f t="shared" si="3"/>
        <v>0</v>
      </c>
      <c r="AD206" s="26">
        <f t="shared" si="4"/>
        <v>1</v>
      </c>
    </row>
    <row r="207" spans="1:31" ht="18.75">
      <c r="A207" s="19">
        <v>1967</v>
      </c>
      <c r="B207" s="20">
        <v>44834.923611111109</v>
      </c>
      <c r="C207" s="19" t="s">
        <v>38</v>
      </c>
      <c r="D207" s="19" t="s">
        <v>987</v>
      </c>
      <c r="E207" s="19" t="s">
        <v>170</v>
      </c>
      <c r="F207" s="19" t="s">
        <v>988</v>
      </c>
      <c r="G207" s="19" t="s">
        <v>989</v>
      </c>
      <c r="H207" s="19"/>
      <c r="I207" s="19" t="s">
        <v>821</v>
      </c>
      <c r="J207" s="19"/>
      <c r="K207" s="19"/>
      <c r="L207" s="22" t="s">
        <v>990</v>
      </c>
      <c r="M207" s="19"/>
      <c r="N207" s="19"/>
      <c r="O207" s="19"/>
      <c r="P207" s="19"/>
      <c r="Q207" s="19"/>
      <c r="R207" s="19">
        <v>1</v>
      </c>
      <c r="S207" s="19">
        <v>1500</v>
      </c>
      <c r="T207" s="19" t="s">
        <v>126</v>
      </c>
      <c r="U207" s="19"/>
      <c r="V207" s="19" t="s">
        <v>44</v>
      </c>
      <c r="W207" s="23">
        <v>44837</v>
      </c>
      <c r="X207" s="19"/>
      <c r="Y207" s="24" t="s">
        <v>61</v>
      </c>
      <c r="Z207" s="25">
        <f t="shared" si="0"/>
        <v>44837</v>
      </c>
      <c r="AA207" s="24" t="s">
        <v>61</v>
      </c>
      <c r="AB207" s="19"/>
      <c r="AC207" s="26">
        <f t="shared" si="3"/>
        <v>1</v>
      </c>
      <c r="AD207" s="26">
        <f t="shared" si="4"/>
        <v>0</v>
      </c>
    </row>
    <row r="208" spans="1:31" ht="18.75">
      <c r="A208" s="19">
        <v>1968</v>
      </c>
      <c r="B208" s="20">
        <v>44834.942361111112</v>
      </c>
      <c r="C208" s="19" t="s">
        <v>38</v>
      </c>
      <c r="D208" s="19" t="s">
        <v>544</v>
      </c>
      <c r="E208" s="19" t="s">
        <v>991</v>
      </c>
      <c r="F208" s="19" t="s">
        <v>992</v>
      </c>
      <c r="G208" s="19" t="s">
        <v>993</v>
      </c>
      <c r="H208" s="19"/>
      <c r="I208" s="19" t="s">
        <v>994</v>
      </c>
      <c r="J208" s="19"/>
      <c r="K208" s="19"/>
      <c r="L208" s="61" t="s">
        <v>995</v>
      </c>
      <c r="M208" s="19"/>
      <c r="N208" s="19"/>
      <c r="O208" s="19"/>
      <c r="P208" s="19"/>
      <c r="Q208" s="19"/>
      <c r="R208" s="19">
        <v>1</v>
      </c>
      <c r="S208" s="19">
        <v>1500</v>
      </c>
      <c r="T208" s="19" t="s">
        <v>126</v>
      </c>
      <c r="U208" s="19"/>
      <c r="V208" s="19" t="s">
        <v>60</v>
      </c>
      <c r="W208" s="23">
        <v>44838</v>
      </c>
      <c r="X208" s="19"/>
      <c r="Y208" s="24" t="s">
        <v>61</v>
      </c>
      <c r="Z208" s="25">
        <f t="shared" si="0"/>
        <v>44837</v>
      </c>
      <c r="AA208" s="52" t="s">
        <v>61</v>
      </c>
      <c r="AB208" s="19"/>
      <c r="AC208" s="26">
        <f t="shared" si="3"/>
        <v>1</v>
      </c>
      <c r="AD208" s="26">
        <f t="shared" si="4"/>
        <v>0</v>
      </c>
    </row>
    <row r="209" spans="1:31" ht="18.75">
      <c r="A209" s="19">
        <v>1969</v>
      </c>
      <c r="B209" s="20">
        <v>44834.942361111112</v>
      </c>
      <c r="C209" s="19" t="s">
        <v>38</v>
      </c>
      <c r="D209" s="19" t="s">
        <v>110</v>
      </c>
      <c r="E209" s="19" t="s">
        <v>996</v>
      </c>
      <c r="F209" s="19" t="s">
        <v>997</v>
      </c>
      <c r="G209" s="19" t="s">
        <v>993</v>
      </c>
      <c r="H209" s="19"/>
      <c r="I209" s="19" t="s">
        <v>994</v>
      </c>
      <c r="J209" s="19"/>
      <c r="K209" s="19"/>
      <c r="L209" s="22" t="s">
        <v>998</v>
      </c>
      <c r="M209" s="19"/>
      <c r="N209" s="19"/>
      <c r="O209" s="19"/>
      <c r="P209" s="19"/>
      <c r="Q209" s="19"/>
      <c r="R209" s="19">
        <v>1</v>
      </c>
      <c r="S209" s="19">
        <v>1500</v>
      </c>
      <c r="T209" s="19" t="s">
        <v>126</v>
      </c>
      <c r="U209" s="19"/>
      <c r="V209" s="19" t="s">
        <v>60</v>
      </c>
      <c r="W209" s="23">
        <v>44838</v>
      </c>
      <c r="X209" s="19"/>
      <c r="Y209" s="24" t="s">
        <v>61</v>
      </c>
      <c r="Z209" s="25">
        <f t="shared" si="0"/>
        <v>44837</v>
      </c>
      <c r="AA209" s="52" t="s">
        <v>61</v>
      </c>
      <c r="AB209" s="19"/>
      <c r="AC209" s="26">
        <f t="shared" si="3"/>
        <v>1</v>
      </c>
      <c r="AD209" s="26">
        <f t="shared" si="4"/>
        <v>0</v>
      </c>
    </row>
    <row r="210" spans="1:31" ht="18.75">
      <c r="A210" s="19">
        <v>1970</v>
      </c>
      <c r="B210" s="20">
        <v>44820.970833333333</v>
      </c>
      <c r="C210" s="19" t="s">
        <v>38</v>
      </c>
      <c r="D210" s="19" t="s">
        <v>62</v>
      </c>
      <c r="E210" s="19" t="s">
        <v>999</v>
      </c>
      <c r="F210" s="19" t="s">
        <v>1000</v>
      </c>
      <c r="G210" s="19" t="s">
        <v>1001</v>
      </c>
      <c r="H210" s="19"/>
      <c r="I210" s="19" t="s">
        <v>114</v>
      </c>
      <c r="J210" s="19"/>
      <c r="K210" s="19"/>
      <c r="L210" s="22" t="s">
        <v>1002</v>
      </c>
      <c r="M210" s="19"/>
      <c r="N210" s="19"/>
      <c r="O210" s="19"/>
      <c r="P210" s="19"/>
      <c r="Q210" s="19"/>
      <c r="R210" s="33">
        <v>1</v>
      </c>
      <c r="S210" s="33">
        <v>1500</v>
      </c>
      <c r="T210" s="33" t="s">
        <v>126</v>
      </c>
      <c r="U210" s="19"/>
      <c r="V210" s="19" t="s">
        <v>60</v>
      </c>
      <c r="W210" s="23">
        <v>44837</v>
      </c>
      <c r="X210" s="19"/>
      <c r="Y210" s="24" t="s">
        <v>61</v>
      </c>
      <c r="Z210" s="25">
        <f t="shared" si="0"/>
        <v>44823</v>
      </c>
      <c r="AA210" s="52" t="s">
        <v>61</v>
      </c>
      <c r="AB210" s="19"/>
      <c r="AC210" s="26">
        <f t="shared" si="3"/>
        <v>1</v>
      </c>
      <c r="AD210" s="26">
        <f t="shared" si="4"/>
        <v>0</v>
      </c>
    </row>
    <row r="211" spans="1:31" ht="18.75">
      <c r="A211" s="19">
        <v>1971</v>
      </c>
      <c r="B211" s="20">
        <v>44834.942361111112</v>
      </c>
      <c r="C211" s="19" t="s">
        <v>38</v>
      </c>
      <c r="D211" s="19" t="s">
        <v>1003</v>
      </c>
      <c r="E211" s="19" t="s">
        <v>449</v>
      </c>
      <c r="F211" s="19" t="s">
        <v>1004</v>
      </c>
      <c r="G211" s="19" t="s">
        <v>1005</v>
      </c>
      <c r="H211" s="19"/>
      <c r="I211" s="19" t="s">
        <v>66</v>
      </c>
      <c r="J211" s="19"/>
      <c r="K211" s="19"/>
      <c r="L211" s="22" t="s">
        <v>1006</v>
      </c>
      <c r="M211" s="19"/>
      <c r="N211" s="19"/>
      <c r="O211" s="19"/>
      <c r="P211" s="19"/>
      <c r="Q211" s="19"/>
      <c r="R211" s="19">
        <v>1</v>
      </c>
      <c r="S211" s="19">
        <v>1500</v>
      </c>
      <c r="T211" s="19" t="s">
        <v>126</v>
      </c>
      <c r="U211" s="19"/>
      <c r="V211" s="19" t="s">
        <v>60</v>
      </c>
      <c r="W211" s="23">
        <v>44837</v>
      </c>
      <c r="X211" s="19"/>
      <c r="Y211" s="24" t="s">
        <v>61</v>
      </c>
      <c r="Z211" s="25">
        <f t="shared" si="0"/>
        <v>44837</v>
      </c>
      <c r="AA211" s="24" t="s">
        <v>61</v>
      </c>
      <c r="AB211" s="19"/>
      <c r="AC211" s="26">
        <f t="shared" si="3"/>
        <v>1</v>
      </c>
      <c r="AD211" s="26">
        <f t="shared" si="4"/>
        <v>0</v>
      </c>
    </row>
    <row r="212" spans="1:31" ht="18.75">
      <c r="A212" s="33">
        <v>1972</v>
      </c>
      <c r="B212" s="66">
        <v>44834.942361111112</v>
      </c>
      <c r="C212" s="33" t="s">
        <v>38</v>
      </c>
      <c r="D212" s="33" t="s">
        <v>250</v>
      </c>
      <c r="E212" s="33" t="s">
        <v>1007</v>
      </c>
      <c r="F212" s="33" t="s">
        <v>1008</v>
      </c>
      <c r="G212" s="33" t="s">
        <v>1009</v>
      </c>
      <c r="H212" s="33"/>
      <c r="I212" s="33" t="s">
        <v>173</v>
      </c>
      <c r="J212" s="33"/>
      <c r="K212" s="33"/>
      <c r="L212" s="67" t="s">
        <v>1010</v>
      </c>
      <c r="M212" s="33"/>
      <c r="N212" s="33"/>
      <c r="O212" s="33"/>
      <c r="P212" s="33"/>
      <c r="Q212" s="33"/>
      <c r="R212" s="33">
        <v>1</v>
      </c>
      <c r="S212" s="33">
        <v>1500</v>
      </c>
      <c r="T212" s="33" t="s">
        <v>126</v>
      </c>
      <c r="U212" s="33"/>
      <c r="V212" s="33" t="s">
        <v>60</v>
      </c>
      <c r="W212" s="34">
        <v>44837</v>
      </c>
      <c r="X212" s="33"/>
      <c r="Y212" s="35" t="s">
        <v>61</v>
      </c>
      <c r="Z212" s="68">
        <f t="shared" si="0"/>
        <v>44837</v>
      </c>
      <c r="AA212" s="69" t="s">
        <v>61</v>
      </c>
      <c r="AB212" s="33"/>
      <c r="AC212" s="70">
        <f t="shared" si="3"/>
        <v>1</v>
      </c>
      <c r="AD212" s="70">
        <f t="shared" si="4"/>
        <v>0</v>
      </c>
      <c r="AE212" s="62" t="s">
        <v>1011</v>
      </c>
    </row>
    <row r="213" spans="1:31" ht="18.75">
      <c r="A213" s="33">
        <v>1973</v>
      </c>
      <c r="B213" s="66">
        <v>44834.942361111112</v>
      </c>
      <c r="C213" s="33" t="s">
        <v>38</v>
      </c>
      <c r="D213" s="33" t="s">
        <v>250</v>
      </c>
      <c r="E213" s="33" t="s">
        <v>1012</v>
      </c>
      <c r="F213" s="33" t="s">
        <v>1013</v>
      </c>
      <c r="G213" s="33" t="s">
        <v>1009</v>
      </c>
      <c r="H213" s="33"/>
      <c r="I213" s="33" t="s">
        <v>173</v>
      </c>
      <c r="J213" s="33"/>
      <c r="K213" s="33"/>
      <c r="L213" s="67" t="s">
        <v>1010</v>
      </c>
      <c r="M213" s="33"/>
      <c r="N213" s="33"/>
      <c r="O213" s="33"/>
      <c r="P213" s="33"/>
      <c r="Q213" s="33"/>
      <c r="R213" s="33">
        <v>1</v>
      </c>
      <c r="S213" s="33">
        <v>1500</v>
      </c>
      <c r="T213" s="33" t="s">
        <v>126</v>
      </c>
      <c r="U213" s="33"/>
      <c r="V213" s="33" t="s">
        <v>60</v>
      </c>
      <c r="W213" s="34">
        <v>44837</v>
      </c>
      <c r="X213" s="33"/>
      <c r="Y213" s="35" t="s">
        <v>61</v>
      </c>
      <c r="Z213" s="68">
        <f t="shared" si="0"/>
        <v>44837</v>
      </c>
      <c r="AA213" s="69" t="s">
        <v>61</v>
      </c>
      <c r="AB213" s="33"/>
      <c r="AC213" s="70">
        <f t="shared" si="3"/>
        <v>1</v>
      </c>
      <c r="AD213" s="70">
        <f t="shared" si="4"/>
        <v>0</v>
      </c>
      <c r="AE213" s="62"/>
    </row>
    <row r="214" spans="1:31" ht="18.75">
      <c r="A214" s="19">
        <v>1974</v>
      </c>
      <c r="B214" s="20">
        <v>44834.98333333333</v>
      </c>
      <c r="C214" s="19" t="s">
        <v>38</v>
      </c>
      <c r="D214" s="19" t="s">
        <v>1014</v>
      </c>
      <c r="E214" s="19" t="s">
        <v>1015</v>
      </c>
      <c r="F214" s="19" t="s">
        <v>1016</v>
      </c>
      <c r="G214" s="19" t="s">
        <v>1017</v>
      </c>
      <c r="H214" s="19"/>
      <c r="I214" s="19" t="s">
        <v>241</v>
      </c>
      <c r="J214" s="19"/>
      <c r="K214" s="19"/>
      <c r="L214" s="22" t="s">
        <v>1018</v>
      </c>
      <c r="M214" s="19"/>
      <c r="N214" s="19"/>
      <c r="O214" s="19"/>
      <c r="P214" s="19"/>
      <c r="Q214" s="19"/>
      <c r="R214" s="19">
        <v>0</v>
      </c>
      <c r="S214" s="19">
        <v>0</v>
      </c>
      <c r="T214" s="19" t="s">
        <v>51</v>
      </c>
      <c r="U214" s="19"/>
      <c r="V214" s="19"/>
      <c r="W214" s="23"/>
      <c r="X214" s="19"/>
      <c r="Y214" s="24" t="s">
        <v>52</v>
      </c>
      <c r="Z214" s="25">
        <f t="shared" si="0"/>
        <v>44837</v>
      </c>
      <c r="AA214" s="24"/>
      <c r="AB214" s="19"/>
      <c r="AC214" s="26">
        <f t="shared" si="3"/>
        <v>0</v>
      </c>
      <c r="AD214" s="26">
        <f t="shared" si="4"/>
        <v>0</v>
      </c>
    </row>
    <row r="215" spans="1:31" ht="18.75">
      <c r="A215" s="19">
        <v>1975</v>
      </c>
      <c r="B215" s="20">
        <v>44834.98333333333</v>
      </c>
      <c r="C215" s="19" t="s">
        <v>38</v>
      </c>
      <c r="D215" s="19" t="s">
        <v>1019</v>
      </c>
      <c r="E215" s="19" t="s">
        <v>1020</v>
      </c>
      <c r="F215" s="19" t="s">
        <v>1021</v>
      </c>
      <c r="G215" s="19" t="s">
        <v>1022</v>
      </c>
      <c r="H215" s="19"/>
      <c r="I215" s="19" t="s">
        <v>144</v>
      </c>
      <c r="J215" s="19"/>
      <c r="K215" s="19"/>
      <c r="L215" s="22" t="s">
        <v>1023</v>
      </c>
      <c r="M215" s="19"/>
      <c r="N215" s="19"/>
      <c r="O215" s="19"/>
      <c r="P215" s="19"/>
      <c r="Q215" s="19"/>
      <c r="R215" s="19">
        <v>0</v>
      </c>
      <c r="S215" s="19">
        <v>0</v>
      </c>
      <c r="T215" s="19" t="s">
        <v>51</v>
      </c>
      <c r="U215" s="19"/>
      <c r="V215" s="19"/>
      <c r="W215" s="23"/>
      <c r="X215" s="19"/>
      <c r="Y215" s="24" t="s">
        <v>52</v>
      </c>
      <c r="Z215" s="25">
        <f t="shared" si="0"/>
        <v>44837</v>
      </c>
      <c r="AA215" s="19"/>
      <c r="AB215" s="19"/>
      <c r="AC215" s="26">
        <f t="shared" si="3"/>
        <v>0</v>
      </c>
      <c r="AD215" s="26">
        <f t="shared" si="4"/>
        <v>0</v>
      </c>
    </row>
    <row r="216" spans="1:31" ht="18.75">
      <c r="A216" s="19">
        <v>1976</v>
      </c>
      <c r="B216" s="20">
        <v>44834.984722222223</v>
      </c>
      <c r="C216" s="19" t="s">
        <v>38</v>
      </c>
      <c r="D216" s="19" t="s">
        <v>706</v>
      </c>
      <c r="E216" s="19" t="s">
        <v>1024</v>
      </c>
      <c r="F216" s="19" t="s">
        <v>1025</v>
      </c>
      <c r="G216" s="19" t="s">
        <v>1026</v>
      </c>
      <c r="H216" s="19"/>
      <c r="I216" s="19" t="s">
        <v>241</v>
      </c>
      <c r="J216" s="19"/>
      <c r="K216" s="19"/>
      <c r="L216" s="22" t="s">
        <v>1027</v>
      </c>
      <c r="M216" s="19"/>
      <c r="N216" s="19"/>
      <c r="O216" s="19"/>
      <c r="P216" s="19"/>
      <c r="Q216" s="19"/>
      <c r="R216" s="19">
        <v>0</v>
      </c>
      <c r="S216" s="19">
        <v>0</v>
      </c>
      <c r="T216" s="19" t="s">
        <v>51</v>
      </c>
      <c r="U216" s="19"/>
      <c r="V216" s="19"/>
      <c r="W216" s="23"/>
      <c r="X216" s="19"/>
      <c r="Y216" s="24" t="s">
        <v>52</v>
      </c>
      <c r="Z216" s="25">
        <f t="shared" si="0"/>
        <v>44837</v>
      </c>
      <c r="AA216" s="19"/>
      <c r="AB216" s="19"/>
      <c r="AC216" s="26">
        <f t="shared" si="3"/>
        <v>0</v>
      </c>
      <c r="AD216" s="26">
        <f t="shared" si="4"/>
        <v>0</v>
      </c>
    </row>
    <row r="217" spans="1:31" ht="18.75">
      <c r="A217" s="19">
        <v>1977</v>
      </c>
      <c r="B217" s="20">
        <v>44834.98333333333</v>
      </c>
      <c r="C217" s="19" t="s">
        <v>38</v>
      </c>
      <c r="D217" s="19" t="s">
        <v>1019</v>
      </c>
      <c r="E217" s="19" t="s">
        <v>1020</v>
      </c>
      <c r="F217" s="19" t="s">
        <v>1028</v>
      </c>
      <c r="G217" s="19" t="s">
        <v>1022</v>
      </c>
      <c r="H217" s="19"/>
      <c r="I217" s="19" t="s">
        <v>241</v>
      </c>
      <c r="J217" s="19"/>
      <c r="K217" s="19"/>
      <c r="L217" s="22" t="s">
        <v>1023</v>
      </c>
      <c r="M217" s="19"/>
      <c r="N217" s="19"/>
      <c r="O217" s="19"/>
      <c r="P217" s="19"/>
      <c r="Q217" s="19"/>
      <c r="R217" s="19">
        <v>0</v>
      </c>
      <c r="S217" s="19">
        <v>0</v>
      </c>
      <c r="T217" s="19" t="s">
        <v>51</v>
      </c>
      <c r="U217" s="19"/>
      <c r="V217" s="19"/>
      <c r="W217" s="23"/>
      <c r="X217" s="19"/>
      <c r="Y217" s="24" t="s">
        <v>52</v>
      </c>
      <c r="Z217" s="25">
        <f t="shared" si="0"/>
        <v>44837</v>
      </c>
      <c r="AA217" s="19"/>
      <c r="AB217" s="19"/>
      <c r="AC217" s="26">
        <f t="shared" si="3"/>
        <v>0</v>
      </c>
      <c r="AD217" s="26">
        <f t="shared" si="4"/>
        <v>0</v>
      </c>
    </row>
    <row r="218" spans="1:31" ht="18.75">
      <c r="A218" s="19">
        <v>1978</v>
      </c>
      <c r="B218" s="20">
        <v>44834.98333333333</v>
      </c>
      <c r="C218" s="19" t="s">
        <v>38</v>
      </c>
      <c r="D218" s="19" t="s">
        <v>1019</v>
      </c>
      <c r="E218" s="19" t="s">
        <v>1020</v>
      </c>
      <c r="F218" s="19" t="s">
        <v>1029</v>
      </c>
      <c r="G218" s="19" t="s">
        <v>1022</v>
      </c>
      <c r="H218" s="19"/>
      <c r="I218" s="19" t="s">
        <v>241</v>
      </c>
      <c r="J218" s="19"/>
      <c r="K218" s="19"/>
      <c r="L218" s="22" t="s">
        <v>1023</v>
      </c>
      <c r="M218" s="19"/>
      <c r="N218" s="19"/>
      <c r="O218" s="19"/>
      <c r="P218" s="19"/>
      <c r="Q218" s="19"/>
      <c r="R218" s="19">
        <v>0</v>
      </c>
      <c r="S218" s="19">
        <v>0</v>
      </c>
      <c r="T218" s="19" t="s">
        <v>51</v>
      </c>
      <c r="U218" s="19"/>
      <c r="V218" s="19"/>
      <c r="W218" s="23"/>
      <c r="X218" s="19"/>
      <c r="Y218" s="24" t="s">
        <v>52</v>
      </c>
      <c r="Z218" s="25">
        <f t="shared" si="0"/>
        <v>44837</v>
      </c>
      <c r="AA218" s="19"/>
      <c r="AB218" s="19"/>
      <c r="AC218" s="26">
        <f t="shared" si="3"/>
        <v>0</v>
      </c>
      <c r="AD218" s="26">
        <f t="shared" si="4"/>
        <v>0</v>
      </c>
    </row>
    <row r="219" spans="1:31" ht="18.75">
      <c r="A219" s="19">
        <v>1979</v>
      </c>
      <c r="B219" s="20">
        <v>44835.012499999997</v>
      </c>
      <c r="C219" s="19" t="s">
        <v>38</v>
      </c>
      <c r="D219" s="19" t="s">
        <v>1030</v>
      </c>
      <c r="E219" s="19" t="s">
        <v>1031</v>
      </c>
      <c r="F219" s="19" t="s">
        <v>1032</v>
      </c>
      <c r="G219" s="19" t="s">
        <v>1033</v>
      </c>
      <c r="H219" s="19"/>
      <c r="I219" s="19" t="s">
        <v>208</v>
      </c>
      <c r="J219" s="19"/>
      <c r="K219" s="19"/>
      <c r="L219" s="22" t="s">
        <v>1034</v>
      </c>
      <c r="M219" s="19"/>
      <c r="N219" s="19"/>
      <c r="O219" s="19"/>
      <c r="P219" s="19"/>
      <c r="Q219" s="19"/>
      <c r="R219" s="19">
        <v>0</v>
      </c>
      <c r="S219" s="19">
        <v>0</v>
      </c>
      <c r="T219" s="19" t="s">
        <v>51</v>
      </c>
      <c r="U219" s="19"/>
      <c r="V219" s="19"/>
      <c r="W219" s="23"/>
      <c r="X219" s="19"/>
      <c r="Y219" s="24" t="s">
        <v>52</v>
      </c>
      <c r="Z219" s="25">
        <f t="shared" si="0"/>
        <v>44838</v>
      </c>
      <c r="AA219" s="19"/>
      <c r="AB219" s="19"/>
      <c r="AC219" s="26">
        <f t="shared" si="3"/>
        <v>0</v>
      </c>
      <c r="AD219" s="26">
        <f t="shared" si="4"/>
        <v>0</v>
      </c>
    </row>
    <row r="220" spans="1:31" ht="18.75">
      <c r="A220" s="19">
        <v>1980</v>
      </c>
      <c r="B220" s="20">
        <v>44835.012499999997</v>
      </c>
      <c r="C220" s="19" t="s">
        <v>38</v>
      </c>
      <c r="D220" s="19" t="s">
        <v>1035</v>
      </c>
      <c r="E220" s="19" t="s">
        <v>1036</v>
      </c>
      <c r="F220" s="19" t="s">
        <v>1037</v>
      </c>
      <c r="G220" s="19" t="s">
        <v>1038</v>
      </c>
      <c r="H220" s="19"/>
      <c r="I220" s="19" t="s">
        <v>241</v>
      </c>
      <c r="J220" s="19"/>
      <c r="K220" s="19"/>
      <c r="L220" s="22" t="s">
        <v>1039</v>
      </c>
      <c r="M220" s="19"/>
      <c r="N220" s="19"/>
      <c r="O220" s="19"/>
      <c r="P220" s="19"/>
      <c r="Q220" s="19"/>
      <c r="R220" s="19">
        <v>1</v>
      </c>
      <c r="S220" s="19">
        <v>1500</v>
      </c>
      <c r="T220" s="19" t="s">
        <v>126</v>
      </c>
      <c r="U220" s="19"/>
      <c r="V220" s="19" t="s">
        <v>60</v>
      </c>
      <c r="W220" s="23">
        <v>44837</v>
      </c>
      <c r="X220" s="19"/>
      <c r="Y220" s="24" t="s">
        <v>61</v>
      </c>
      <c r="Z220" s="25">
        <f t="shared" si="0"/>
        <v>44838</v>
      </c>
      <c r="AA220" s="24" t="s">
        <v>61</v>
      </c>
      <c r="AB220" s="19"/>
      <c r="AC220" s="26">
        <f t="shared" si="3"/>
        <v>1</v>
      </c>
      <c r="AD220" s="26">
        <f t="shared" si="4"/>
        <v>0</v>
      </c>
    </row>
    <row r="221" spans="1:31" ht="18.75">
      <c r="A221" s="19">
        <v>1981</v>
      </c>
      <c r="B221" s="20">
        <v>44835.012499999997</v>
      </c>
      <c r="C221" s="19" t="s">
        <v>38</v>
      </c>
      <c r="D221" s="19" t="s">
        <v>1040</v>
      </c>
      <c r="E221" s="19" t="s">
        <v>1041</v>
      </c>
      <c r="F221" s="19" t="s">
        <v>1042</v>
      </c>
      <c r="G221" s="19" t="s">
        <v>1038</v>
      </c>
      <c r="H221" s="19"/>
      <c r="I221" s="19" t="s">
        <v>241</v>
      </c>
      <c r="J221" s="19"/>
      <c r="K221" s="19"/>
      <c r="L221" s="22" t="s">
        <v>1039</v>
      </c>
      <c r="M221" s="19"/>
      <c r="N221" s="19"/>
      <c r="O221" s="19"/>
      <c r="P221" s="19"/>
      <c r="Q221" s="19"/>
      <c r="R221" s="19">
        <v>1</v>
      </c>
      <c r="S221" s="19">
        <v>1500</v>
      </c>
      <c r="T221" s="19" t="s">
        <v>126</v>
      </c>
      <c r="U221" s="19"/>
      <c r="V221" s="19" t="s">
        <v>60</v>
      </c>
      <c r="W221" s="23">
        <v>44837</v>
      </c>
      <c r="X221" s="19"/>
      <c r="Y221" s="24" t="s">
        <v>61</v>
      </c>
      <c r="Z221" s="25">
        <f t="shared" si="0"/>
        <v>44838</v>
      </c>
      <c r="AA221" s="24" t="s">
        <v>61</v>
      </c>
      <c r="AB221" s="19"/>
      <c r="AC221" s="26">
        <f t="shared" si="3"/>
        <v>1</v>
      </c>
      <c r="AD221" s="26">
        <f t="shared" si="4"/>
        <v>0</v>
      </c>
    </row>
    <row r="222" spans="1:31" ht="18.75">
      <c r="A222" s="19">
        <v>1982</v>
      </c>
      <c r="B222" s="20">
        <v>44821.074999999997</v>
      </c>
      <c r="C222" s="19" t="s">
        <v>38</v>
      </c>
      <c r="D222" s="19" t="s">
        <v>1043</v>
      </c>
      <c r="E222" s="19" t="s">
        <v>1044</v>
      </c>
      <c r="F222" s="19" t="s">
        <v>1045</v>
      </c>
      <c r="G222" s="19" t="s">
        <v>1046</v>
      </c>
      <c r="H222" s="19"/>
      <c r="I222" s="19" t="s">
        <v>1047</v>
      </c>
      <c r="J222" s="19"/>
      <c r="K222" s="19"/>
      <c r="L222" s="22" t="s">
        <v>1048</v>
      </c>
      <c r="M222" s="19"/>
      <c r="N222" s="19"/>
      <c r="O222" s="19"/>
      <c r="P222" s="19"/>
      <c r="Q222" s="19"/>
      <c r="R222" s="19">
        <v>0</v>
      </c>
      <c r="S222" s="19">
        <v>0</v>
      </c>
      <c r="T222" s="19" t="s">
        <v>51</v>
      </c>
      <c r="U222" s="19"/>
      <c r="V222" s="19"/>
      <c r="W222" s="23"/>
      <c r="X222" s="19"/>
      <c r="Y222" s="24" t="s">
        <v>52</v>
      </c>
      <c r="Z222" s="25">
        <f t="shared" si="0"/>
        <v>44824</v>
      </c>
      <c r="AA222" s="24"/>
      <c r="AB222" s="19"/>
      <c r="AC222" s="26">
        <f t="shared" si="3"/>
        <v>0</v>
      </c>
      <c r="AD222" s="26">
        <f t="shared" si="4"/>
        <v>0</v>
      </c>
    </row>
    <row r="223" spans="1:31" ht="18.75">
      <c r="A223" s="19">
        <v>1983</v>
      </c>
      <c r="B223" s="20">
        <v>44836.07708333333</v>
      </c>
      <c r="C223" s="19" t="s">
        <v>38</v>
      </c>
      <c r="D223" s="19" t="s">
        <v>1049</v>
      </c>
      <c r="E223" s="19" t="s">
        <v>1050</v>
      </c>
      <c r="F223" s="19" t="s">
        <v>1051</v>
      </c>
      <c r="G223" s="19" t="s">
        <v>1052</v>
      </c>
      <c r="H223" s="19"/>
      <c r="I223" s="19" t="s">
        <v>241</v>
      </c>
      <c r="J223" s="19"/>
      <c r="K223" s="19"/>
      <c r="L223" s="22" t="s">
        <v>1053</v>
      </c>
      <c r="M223" s="19"/>
      <c r="N223" s="19"/>
      <c r="O223" s="19"/>
      <c r="P223" s="19"/>
      <c r="Q223" s="19"/>
      <c r="R223" s="19">
        <v>1</v>
      </c>
      <c r="S223" s="19">
        <v>1500</v>
      </c>
      <c r="T223" s="19" t="s">
        <v>126</v>
      </c>
      <c r="U223" s="19"/>
      <c r="V223" s="19" t="s">
        <v>102</v>
      </c>
      <c r="W223" s="23">
        <v>44838</v>
      </c>
      <c r="X223" s="19"/>
      <c r="Y223" s="24" t="s">
        <v>61</v>
      </c>
      <c r="Z223" s="25">
        <f t="shared" si="0"/>
        <v>44839</v>
      </c>
      <c r="AA223" s="52" t="s">
        <v>61</v>
      </c>
      <c r="AB223" s="19"/>
      <c r="AC223" s="26">
        <f t="shared" si="3"/>
        <v>1</v>
      </c>
      <c r="AD223" s="26">
        <f t="shared" si="4"/>
        <v>0</v>
      </c>
    </row>
    <row r="224" spans="1:31" ht="18.75">
      <c r="A224" s="19">
        <v>1984</v>
      </c>
      <c r="B224" s="20">
        <v>44821.084722222222</v>
      </c>
      <c r="C224" s="19" t="s">
        <v>38</v>
      </c>
      <c r="D224" s="19" t="s">
        <v>1054</v>
      </c>
      <c r="E224" s="19" t="s">
        <v>1044</v>
      </c>
      <c r="F224" s="19" t="s">
        <v>1055</v>
      </c>
      <c r="G224" s="19" t="s">
        <v>1056</v>
      </c>
      <c r="H224" s="19"/>
      <c r="I224" s="19" t="s">
        <v>1047</v>
      </c>
      <c r="J224" s="19"/>
      <c r="K224" s="19"/>
      <c r="L224" s="22" t="s">
        <v>1048</v>
      </c>
      <c r="M224" s="19"/>
      <c r="N224" s="19"/>
      <c r="O224" s="19"/>
      <c r="P224" s="19"/>
      <c r="Q224" s="19"/>
      <c r="R224" s="19">
        <v>0</v>
      </c>
      <c r="S224" s="19">
        <v>0</v>
      </c>
      <c r="T224" s="19" t="s">
        <v>51</v>
      </c>
      <c r="U224" s="19"/>
      <c r="V224" s="19"/>
      <c r="W224" s="23"/>
      <c r="X224" s="19"/>
      <c r="Y224" s="24" t="s">
        <v>52</v>
      </c>
      <c r="Z224" s="25">
        <f t="shared" si="0"/>
        <v>44824</v>
      </c>
      <c r="AA224" s="19"/>
      <c r="AB224" s="19"/>
      <c r="AC224" s="26">
        <f t="shared" si="3"/>
        <v>0</v>
      </c>
      <c r="AD224" s="26">
        <f t="shared" si="4"/>
        <v>0</v>
      </c>
    </row>
    <row r="225" spans="1:31" ht="18.75">
      <c r="A225" s="19">
        <v>1985</v>
      </c>
      <c r="B225" s="20">
        <v>44821.086111111108</v>
      </c>
      <c r="C225" s="19" t="s">
        <v>38</v>
      </c>
      <c r="D225" s="19" t="s">
        <v>1057</v>
      </c>
      <c r="E225" s="19" t="s">
        <v>1044</v>
      </c>
      <c r="F225" s="19" t="s">
        <v>1058</v>
      </c>
      <c r="G225" s="19" t="s">
        <v>1059</v>
      </c>
      <c r="H225" s="19"/>
      <c r="I225" s="19" t="s">
        <v>1047</v>
      </c>
      <c r="J225" s="19"/>
      <c r="K225" s="19"/>
      <c r="L225" s="22" t="s">
        <v>1048</v>
      </c>
      <c r="M225" s="19"/>
      <c r="N225" s="19"/>
      <c r="O225" s="19"/>
      <c r="P225" s="19"/>
      <c r="Q225" s="19"/>
      <c r="R225" s="19">
        <v>0</v>
      </c>
      <c r="S225" s="19">
        <v>0</v>
      </c>
      <c r="T225" s="19" t="s">
        <v>51</v>
      </c>
      <c r="U225" s="19"/>
      <c r="V225" s="19"/>
      <c r="W225" s="23"/>
      <c r="X225" s="19"/>
      <c r="Y225" s="24" t="s">
        <v>52</v>
      </c>
      <c r="Z225" s="25">
        <f t="shared" si="0"/>
        <v>44824</v>
      </c>
      <c r="AA225" s="19"/>
      <c r="AB225" s="19"/>
      <c r="AC225" s="26">
        <f t="shared" si="3"/>
        <v>0</v>
      </c>
      <c r="AD225" s="26">
        <f t="shared" si="4"/>
        <v>0</v>
      </c>
    </row>
    <row r="226" spans="1:31" ht="18.75">
      <c r="A226" s="19">
        <v>1986</v>
      </c>
      <c r="B226" s="20">
        <v>44821.087500000001</v>
      </c>
      <c r="C226" s="19" t="s">
        <v>38</v>
      </c>
      <c r="D226" s="19" t="s">
        <v>1044</v>
      </c>
      <c r="E226" s="19" t="s">
        <v>1054</v>
      </c>
      <c r="F226" s="19" t="s">
        <v>1060</v>
      </c>
      <c r="G226" s="19" t="s">
        <v>1061</v>
      </c>
      <c r="H226" s="19"/>
      <c r="I226" s="19" t="s">
        <v>1047</v>
      </c>
      <c r="J226" s="19"/>
      <c r="K226" s="19"/>
      <c r="L226" s="22" t="s">
        <v>1048</v>
      </c>
      <c r="M226" s="19"/>
      <c r="N226" s="19"/>
      <c r="O226" s="19"/>
      <c r="P226" s="19"/>
      <c r="Q226" s="19"/>
      <c r="R226" s="19">
        <v>0</v>
      </c>
      <c r="S226" s="19">
        <v>0</v>
      </c>
      <c r="T226" s="19" t="s">
        <v>51</v>
      </c>
      <c r="U226" s="19"/>
      <c r="V226" s="19"/>
      <c r="W226" s="23"/>
      <c r="X226" s="19"/>
      <c r="Y226" s="24" t="s">
        <v>52</v>
      </c>
      <c r="Z226" s="25">
        <f t="shared" si="0"/>
        <v>44824</v>
      </c>
      <c r="AA226" s="19"/>
      <c r="AB226" s="19"/>
      <c r="AC226" s="26">
        <f t="shared" si="3"/>
        <v>0</v>
      </c>
      <c r="AD226" s="26">
        <f t="shared" si="4"/>
        <v>0</v>
      </c>
    </row>
    <row r="227" spans="1:31" ht="18.75">
      <c r="A227" s="19">
        <v>1987</v>
      </c>
      <c r="B227" s="20">
        <v>44836.093055555553</v>
      </c>
      <c r="C227" s="19" t="s">
        <v>38</v>
      </c>
      <c r="D227" s="19" t="s">
        <v>1049</v>
      </c>
      <c r="E227" s="19" t="s">
        <v>1062</v>
      </c>
      <c r="F227" s="19" t="s">
        <v>1063</v>
      </c>
      <c r="G227" s="19" t="s">
        <v>1052</v>
      </c>
      <c r="H227" s="19"/>
      <c r="I227" s="19" t="s">
        <v>114</v>
      </c>
      <c r="J227" s="19"/>
      <c r="K227" s="19"/>
      <c r="L227" s="22" t="s">
        <v>1053</v>
      </c>
      <c r="M227" s="19"/>
      <c r="N227" s="19"/>
      <c r="O227" s="19"/>
      <c r="P227" s="19"/>
      <c r="Q227" s="19"/>
      <c r="R227" s="19">
        <v>1</v>
      </c>
      <c r="S227" s="19">
        <v>1500</v>
      </c>
      <c r="T227" s="19" t="s">
        <v>126</v>
      </c>
      <c r="U227" s="19"/>
      <c r="V227" s="19" t="s">
        <v>102</v>
      </c>
      <c r="W227" s="23">
        <v>44838</v>
      </c>
      <c r="X227" s="19"/>
      <c r="Y227" s="24" t="s">
        <v>61</v>
      </c>
      <c r="Z227" s="25">
        <f t="shared" si="0"/>
        <v>44839</v>
      </c>
      <c r="AA227" s="52" t="s">
        <v>61</v>
      </c>
      <c r="AB227" s="19"/>
      <c r="AC227" s="26">
        <f t="shared" si="3"/>
        <v>1</v>
      </c>
      <c r="AD227" s="26">
        <f t="shared" si="4"/>
        <v>0</v>
      </c>
    </row>
    <row r="228" spans="1:31" ht="18.75">
      <c r="A228" s="71">
        <v>1988</v>
      </c>
      <c r="B228" s="72">
        <v>44836.115972222222</v>
      </c>
      <c r="C228" s="19" t="s">
        <v>38</v>
      </c>
      <c r="D228" s="71" t="s">
        <v>1064</v>
      </c>
      <c r="E228" s="71" t="s">
        <v>1065</v>
      </c>
      <c r="F228" s="71" t="s">
        <v>1066</v>
      </c>
      <c r="G228" s="71" t="s">
        <v>1067</v>
      </c>
      <c r="H228" s="71"/>
      <c r="I228" s="71" t="s">
        <v>82</v>
      </c>
      <c r="J228" s="71"/>
      <c r="K228" s="71"/>
      <c r="L228" s="73" t="s">
        <v>1068</v>
      </c>
      <c r="M228" s="71"/>
      <c r="N228" s="71"/>
      <c r="O228" s="71"/>
      <c r="P228" s="71"/>
      <c r="Q228" s="71"/>
      <c r="R228" s="19">
        <v>0</v>
      </c>
      <c r="S228" s="19">
        <v>0</v>
      </c>
      <c r="T228" s="19" t="s">
        <v>51</v>
      </c>
      <c r="U228" s="71"/>
      <c r="V228" s="71"/>
      <c r="W228" s="74"/>
      <c r="X228" s="71"/>
      <c r="Y228" s="24" t="s">
        <v>52</v>
      </c>
      <c r="Z228" s="25">
        <f t="shared" si="0"/>
        <v>44839</v>
      </c>
      <c r="AA228" s="71"/>
      <c r="AB228" s="71"/>
      <c r="AC228" s="75">
        <f t="shared" si="3"/>
        <v>0</v>
      </c>
      <c r="AD228" s="75">
        <f t="shared" si="4"/>
        <v>0</v>
      </c>
      <c r="AE228" s="29" t="s">
        <v>1069</v>
      </c>
    </row>
    <row r="229" spans="1:31" ht="18.75">
      <c r="A229" s="19">
        <v>1989</v>
      </c>
      <c r="B229" s="76">
        <v>44836.116666666669</v>
      </c>
      <c r="C229" s="19" t="s">
        <v>38</v>
      </c>
      <c r="D229" s="19" t="s">
        <v>1064</v>
      </c>
      <c r="E229" s="19" t="s">
        <v>1070</v>
      </c>
      <c r="F229" s="19" t="s">
        <v>1071</v>
      </c>
      <c r="G229" s="71" t="s">
        <v>1067</v>
      </c>
      <c r="H229" s="19"/>
      <c r="I229" s="19" t="s">
        <v>82</v>
      </c>
      <c r="J229" s="19"/>
      <c r="K229" s="19"/>
      <c r="L229" s="22" t="s">
        <v>1068</v>
      </c>
      <c r="M229" s="19"/>
      <c r="N229" s="19"/>
      <c r="O229" s="19"/>
      <c r="P229" s="19"/>
      <c r="Q229" s="19"/>
      <c r="R229" s="19">
        <v>0</v>
      </c>
      <c r="S229" s="19">
        <v>0</v>
      </c>
      <c r="T229" s="19" t="s">
        <v>51</v>
      </c>
      <c r="U229" s="19"/>
      <c r="V229" s="19"/>
      <c r="W229" s="23"/>
      <c r="X229" s="19"/>
      <c r="Y229" s="24" t="s">
        <v>52</v>
      </c>
      <c r="Z229" s="25">
        <f t="shared" si="0"/>
        <v>44839</v>
      </c>
      <c r="AA229" s="19"/>
      <c r="AB229" s="19"/>
      <c r="AC229" s="26">
        <f t="shared" si="3"/>
        <v>0</v>
      </c>
      <c r="AD229" s="26">
        <f t="shared" si="4"/>
        <v>0</v>
      </c>
      <c r="AE229" s="29" t="s">
        <v>1069</v>
      </c>
    </row>
    <row r="230" spans="1:31" ht="18.75">
      <c r="A230" s="19">
        <v>1990</v>
      </c>
      <c r="B230" s="76">
        <v>44836.118055555555</v>
      </c>
      <c r="C230" s="19" t="s">
        <v>38</v>
      </c>
      <c r="D230" s="19" t="s">
        <v>1064</v>
      </c>
      <c r="E230" s="19" t="s">
        <v>1072</v>
      </c>
      <c r="F230" s="19" t="s">
        <v>1073</v>
      </c>
      <c r="G230" s="19" t="s">
        <v>1067</v>
      </c>
      <c r="H230" s="19"/>
      <c r="I230" s="19" t="s">
        <v>82</v>
      </c>
      <c r="J230" s="19"/>
      <c r="K230" s="19"/>
      <c r="L230" s="22" t="s">
        <v>1068</v>
      </c>
      <c r="M230" s="19"/>
      <c r="N230" s="19"/>
      <c r="O230" s="19"/>
      <c r="P230" s="19"/>
      <c r="Q230" s="19"/>
      <c r="R230" s="19">
        <v>0</v>
      </c>
      <c r="S230" s="19">
        <v>0</v>
      </c>
      <c r="T230" s="19" t="s">
        <v>51</v>
      </c>
      <c r="U230" s="19"/>
      <c r="V230" s="19"/>
      <c r="W230" s="23"/>
      <c r="X230" s="19"/>
      <c r="Y230" s="24" t="s">
        <v>52</v>
      </c>
      <c r="Z230" s="25">
        <f t="shared" si="0"/>
        <v>44839</v>
      </c>
      <c r="AA230" s="24"/>
      <c r="AB230" s="19"/>
      <c r="AC230" s="26">
        <f t="shared" si="3"/>
        <v>0</v>
      </c>
      <c r="AD230" s="26">
        <f t="shared" si="4"/>
        <v>0</v>
      </c>
      <c r="AE230" s="29" t="s">
        <v>1069</v>
      </c>
    </row>
    <row r="231" spans="1:31" ht="18.75">
      <c r="A231" s="19">
        <v>1991</v>
      </c>
      <c r="B231" s="20">
        <v>44836.12777777778</v>
      </c>
      <c r="C231" s="19" t="s">
        <v>38</v>
      </c>
      <c r="D231" s="19" t="s">
        <v>1074</v>
      </c>
      <c r="E231" s="19" t="s">
        <v>1075</v>
      </c>
      <c r="F231" s="19" t="s">
        <v>1076</v>
      </c>
      <c r="G231" s="19" t="s">
        <v>1077</v>
      </c>
      <c r="H231" s="19"/>
      <c r="I231" s="19" t="s">
        <v>241</v>
      </c>
      <c r="J231" s="19"/>
      <c r="K231" s="19"/>
      <c r="L231" s="61" t="s">
        <v>1078</v>
      </c>
      <c r="M231" s="19"/>
      <c r="N231" s="19"/>
      <c r="O231" s="19"/>
      <c r="P231" s="19"/>
      <c r="Q231" s="19"/>
      <c r="R231" s="19">
        <v>1</v>
      </c>
      <c r="S231" s="19">
        <v>1500</v>
      </c>
      <c r="T231" s="19" t="s">
        <v>126</v>
      </c>
      <c r="U231" s="19"/>
      <c r="V231" s="19" t="s">
        <v>102</v>
      </c>
      <c r="W231" s="23">
        <v>44840</v>
      </c>
      <c r="X231" s="19"/>
      <c r="Y231" s="24" t="s">
        <v>61</v>
      </c>
      <c r="Z231" s="25">
        <f t="shared" si="0"/>
        <v>44839</v>
      </c>
      <c r="AA231" s="24" t="s">
        <v>61</v>
      </c>
      <c r="AB231" s="19"/>
      <c r="AC231" s="26">
        <f t="shared" si="3"/>
        <v>1</v>
      </c>
      <c r="AD231" s="26">
        <f t="shared" si="4"/>
        <v>0</v>
      </c>
    </row>
    <row r="232" spans="1:31" ht="18.75">
      <c r="A232" s="19">
        <v>1992</v>
      </c>
      <c r="B232" s="20">
        <v>44821.128472222219</v>
      </c>
      <c r="C232" s="19" t="s">
        <v>1079</v>
      </c>
      <c r="D232" s="19" t="s">
        <v>758</v>
      </c>
      <c r="E232" s="19" t="s">
        <v>1080</v>
      </c>
      <c r="F232" s="19" t="s">
        <v>1081</v>
      </c>
      <c r="G232" s="19" t="s">
        <v>1082</v>
      </c>
      <c r="H232" s="19"/>
      <c r="I232" s="19" t="s">
        <v>241</v>
      </c>
      <c r="J232" s="19"/>
      <c r="K232" s="19"/>
      <c r="L232" s="22" t="s">
        <v>1083</v>
      </c>
      <c r="M232" s="19"/>
      <c r="N232" s="19"/>
      <c r="O232" s="19"/>
      <c r="P232" s="19"/>
      <c r="Q232" s="19"/>
      <c r="R232" s="19">
        <v>0</v>
      </c>
      <c r="S232" s="19"/>
      <c r="T232" s="19" t="s">
        <v>1084</v>
      </c>
      <c r="U232" s="19"/>
      <c r="V232" s="19"/>
      <c r="W232" s="23"/>
      <c r="X232" s="19"/>
      <c r="Y232" s="24" t="s">
        <v>52</v>
      </c>
      <c r="Z232" s="25">
        <f t="shared" si="0"/>
        <v>44824</v>
      </c>
      <c r="AA232" s="19"/>
      <c r="AB232" s="19"/>
      <c r="AC232" s="26" t="str">
        <f t="shared" si="3"/>
        <v/>
      </c>
      <c r="AD232" s="26" t="str">
        <f t="shared" si="4"/>
        <v/>
      </c>
    </row>
    <row r="233" spans="1:31" ht="18.75">
      <c r="A233" s="19">
        <v>1993</v>
      </c>
      <c r="B233" s="20">
        <v>44836.12777777778</v>
      </c>
      <c r="C233" s="19" t="s">
        <v>38</v>
      </c>
      <c r="D233" s="19" t="s">
        <v>758</v>
      </c>
      <c r="E233" s="19" t="s">
        <v>1080</v>
      </c>
      <c r="F233" s="19" t="s">
        <v>1081</v>
      </c>
      <c r="G233" s="19" t="s">
        <v>1077</v>
      </c>
      <c r="H233" s="19"/>
      <c r="I233" s="19" t="s">
        <v>241</v>
      </c>
      <c r="J233" s="19"/>
      <c r="K233" s="19"/>
      <c r="L233" s="22" t="s">
        <v>1083</v>
      </c>
      <c r="M233" s="19"/>
      <c r="N233" s="19"/>
      <c r="O233" s="19"/>
      <c r="P233" s="19"/>
      <c r="Q233" s="19"/>
      <c r="R233" s="19">
        <v>1</v>
      </c>
      <c r="S233" s="19">
        <v>1500</v>
      </c>
      <c r="T233" s="19" t="s">
        <v>126</v>
      </c>
      <c r="U233" s="19"/>
      <c r="V233" s="19" t="s">
        <v>102</v>
      </c>
      <c r="W233" s="23">
        <v>44840</v>
      </c>
      <c r="X233" s="19"/>
      <c r="Y233" s="24" t="s">
        <v>61</v>
      </c>
      <c r="Z233" s="25">
        <f t="shared" si="0"/>
        <v>44839</v>
      </c>
      <c r="AA233" s="24" t="s">
        <v>61</v>
      </c>
      <c r="AB233" s="19"/>
      <c r="AC233" s="26">
        <f t="shared" si="3"/>
        <v>1</v>
      </c>
      <c r="AD233" s="26">
        <f t="shared" si="4"/>
        <v>0</v>
      </c>
    </row>
    <row r="234" spans="1:31" ht="18.75">
      <c r="A234" s="19">
        <v>1994</v>
      </c>
      <c r="B234" s="20">
        <v>44836.12777777778</v>
      </c>
      <c r="C234" s="19" t="s">
        <v>38</v>
      </c>
      <c r="D234" s="19" t="s">
        <v>1085</v>
      </c>
      <c r="E234" s="19" t="s">
        <v>1086</v>
      </c>
      <c r="F234" s="19" t="s">
        <v>1087</v>
      </c>
      <c r="G234" s="19" t="s">
        <v>1077</v>
      </c>
      <c r="H234" s="19"/>
      <c r="I234" s="19" t="s">
        <v>241</v>
      </c>
      <c r="J234" s="19"/>
      <c r="K234" s="19"/>
      <c r="L234" s="22" t="s">
        <v>1083</v>
      </c>
      <c r="M234" s="19"/>
      <c r="N234" s="19"/>
      <c r="O234" s="19"/>
      <c r="P234" s="19"/>
      <c r="Q234" s="19"/>
      <c r="R234" s="19">
        <v>1</v>
      </c>
      <c r="S234" s="19">
        <v>1000</v>
      </c>
      <c r="T234" s="19" t="s">
        <v>316</v>
      </c>
      <c r="U234" s="19"/>
      <c r="V234" s="19" t="s">
        <v>102</v>
      </c>
      <c r="W234" s="23">
        <v>44840</v>
      </c>
      <c r="X234" s="19"/>
      <c r="Y234" s="24" t="s">
        <v>61</v>
      </c>
      <c r="Z234" s="25">
        <f t="shared" si="0"/>
        <v>44839</v>
      </c>
      <c r="AA234" s="24" t="s">
        <v>61</v>
      </c>
      <c r="AB234" s="19"/>
      <c r="AC234" s="26">
        <f t="shared" si="3"/>
        <v>0</v>
      </c>
      <c r="AD234" s="26">
        <f t="shared" si="4"/>
        <v>1</v>
      </c>
    </row>
    <row r="235" spans="1:31" ht="18.75">
      <c r="A235" s="19">
        <v>1995</v>
      </c>
      <c r="B235" s="20">
        <v>44838.138194444444</v>
      </c>
      <c r="C235" s="19" t="s">
        <v>38</v>
      </c>
      <c r="D235" s="19" t="s">
        <v>1088</v>
      </c>
      <c r="E235" s="19" t="s">
        <v>1089</v>
      </c>
      <c r="F235" s="19" t="s">
        <v>1090</v>
      </c>
      <c r="G235" s="19" t="s">
        <v>1091</v>
      </c>
      <c r="H235" s="19"/>
      <c r="I235" s="19" t="s">
        <v>49</v>
      </c>
      <c r="J235" s="19"/>
      <c r="K235" s="19"/>
      <c r="L235" s="61" t="s">
        <v>1092</v>
      </c>
      <c r="M235" s="19"/>
      <c r="N235" s="19"/>
      <c r="O235" s="19"/>
      <c r="P235" s="19"/>
      <c r="Q235" s="19"/>
      <c r="R235" s="19">
        <v>1</v>
      </c>
      <c r="S235" s="19">
        <v>1500</v>
      </c>
      <c r="T235" s="19" t="s">
        <v>126</v>
      </c>
      <c r="U235" s="19"/>
      <c r="V235" s="19" t="s">
        <v>133</v>
      </c>
      <c r="W235" s="23"/>
      <c r="X235" s="19"/>
      <c r="Y235" s="24" t="s">
        <v>61</v>
      </c>
      <c r="Z235" s="25">
        <f t="shared" si="0"/>
        <v>44841</v>
      </c>
      <c r="AA235" s="52" t="s">
        <v>61</v>
      </c>
      <c r="AB235" s="19"/>
      <c r="AC235" s="26">
        <f t="shared" si="3"/>
        <v>1</v>
      </c>
      <c r="AD235" s="26">
        <f t="shared" si="4"/>
        <v>0</v>
      </c>
    </row>
    <row r="236" spans="1:31" ht="18.75">
      <c r="A236" s="19">
        <v>1996</v>
      </c>
      <c r="B236" s="20">
        <v>44838.138194444444</v>
      </c>
      <c r="C236" s="19" t="s">
        <v>38</v>
      </c>
      <c r="D236" s="19" t="s">
        <v>1088</v>
      </c>
      <c r="E236" s="19" t="s">
        <v>1093</v>
      </c>
      <c r="F236" s="19" t="s">
        <v>1094</v>
      </c>
      <c r="G236" s="19" t="s">
        <v>1091</v>
      </c>
      <c r="H236" s="19"/>
      <c r="I236" s="19" t="s">
        <v>49</v>
      </c>
      <c r="J236" s="19"/>
      <c r="K236" s="19"/>
      <c r="L236" s="61" t="s">
        <v>1092</v>
      </c>
      <c r="M236" s="19"/>
      <c r="N236" s="19"/>
      <c r="O236" s="19"/>
      <c r="P236" s="19"/>
      <c r="Q236" s="19"/>
      <c r="R236" s="19">
        <v>1</v>
      </c>
      <c r="S236" s="19">
        <v>1500</v>
      </c>
      <c r="T236" s="19" t="s">
        <v>126</v>
      </c>
      <c r="U236" s="19"/>
      <c r="V236" s="19" t="s">
        <v>133</v>
      </c>
      <c r="W236" s="23"/>
      <c r="X236" s="19"/>
      <c r="Y236" s="24" t="s">
        <v>61</v>
      </c>
      <c r="Z236" s="25">
        <f t="shared" si="0"/>
        <v>44841</v>
      </c>
      <c r="AA236" s="52" t="s">
        <v>61</v>
      </c>
      <c r="AB236" s="19"/>
      <c r="AC236" s="26">
        <f t="shared" si="3"/>
        <v>1</v>
      </c>
      <c r="AD236" s="26">
        <f t="shared" si="4"/>
        <v>0</v>
      </c>
    </row>
    <row r="237" spans="1:31" ht="18.75">
      <c r="A237" s="19">
        <v>1997</v>
      </c>
      <c r="B237" s="20">
        <v>44821.14166666667</v>
      </c>
      <c r="C237" s="19" t="s">
        <v>1079</v>
      </c>
      <c r="D237" s="19" t="s">
        <v>1088</v>
      </c>
      <c r="E237" s="19" t="s">
        <v>1089</v>
      </c>
      <c r="F237" s="19" t="s">
        <v>1095</v>
      </c>
      <c r="G237" s="19" t="s">
        <v>1091</v>
      </c>
      <c r="H237" s="19"/>
      <c r="I237" s="19" t="s">
        <v>49</v>
      </c>
      <c r="J237" s="19"/>
      <c r="K237" s="19"/>
      <c r="L237" s="61" t="s">
        <v>1092</v>
      </c>
      <c r="M237" s="19"/>
      <c r="N237" s="19"/>
      <c r="O237" s="19"/>
      <c r="P237" s="19"/>
      <c r="Q237" s="19"/>
      <c r="R237" s="19">
        <v>0</v>
      </c>
      <c r="S237" s="77">
        <v>0</v>
      </c>
      <c r="T237" s="19" t="s">
        <v>51</v>
      </c>
      <c r="U237" s="19"/>
      <c r="V237" s="19"/>
      <c r="W237" s="23"/>
      <c r="X237" s="19"/>
      <c r="Y237" s="24" t="s">
        <v>52</v>
      </c>
      <c r="Z237" s="25">
        <f t="shared" si="0"/>
        <v>44824</v>
      </c>
      <c r="AA237" s="19"/>
      <c r="AB237" s="19"/>
      <c r="AC237" s="26" t="str">
        <f t="shared" si="3"/>
        <v/>
      </c>
      <c r="AD237" s="26" t="str">
        <f t="shared" si="4"/>
        <v/>
      </c>
    </row>
    <row r="238" spans="1:31" ht="18.75">
      <c r="A238" s="19">
        <v>1998</v>
      </c>
      <c r="B238" s="20">
        <v>44838.138194444444</v>
      </c>
      <c r="C238" s="19" t="s">
        <v>38</v>
      </c>
      <c r="D238" s="19" t="s">
        <v>1088</v>
      </c>
      <c r="E238" s="19" t="s">
        <v>1096</v>
      </c>
      <c r="F238" s="19" t="s">
        <v>1097</v>
      </c>
      <c r="G238" s="19" t="s">
        <v>1091</v>
      </c>
      <c r="H238" s="19"/>
      <c r="I238" s="19" t="s">
        <v>49</v>
      </c>
      <c r="J238" s="19"/>
      <c r="K238" s="19"/>
      <c r="L238" s="61" t="s">
        <v>1092</v>
      </c>
      <c r="M238" s="19"/>
      <c r="N238" s="19"/>
      <c r="O238" s="19"/>
      <c r="P238" s="19"/>
      <c r="Q238" s="19"/>
      <c r="R238" s="19">
        <v>1</v>
      </c>
      <c r="S238" s="19">
        <v>1000</v>
      </c>
      <c r="T238" s="19" t="s">
        <v>316</v>
      </c>
      <c r="U238" s="19"/>
      <c r="V238" s="19" t="s">
        <v>133</v>
      </c>
      <c r="W238" s="23"/>
      <c r="X238" s="19"/>
      <c r="Y238" s="24" t="s">
        <v>61</v>
      </c>
      <c r="Z238" s="25">
        <f t="shared" si="0"/>
        <v>44841</v>
      </c>
      <c r="AA238" s="52" t="s">
        <v>61</v>
      </c>
      <c r="AB238" s="19"/>
      <c r="AC238" s="26">
        <f t="shared" si="3"/>
        <v>0</v>
      </c>
      <c r="AD238" s="26">
        <f t="shared" si="4"/>
        <v>1</v>
      </c>
    </row>
    <row r="239" spans="1:31" ht="18.75">
      <c r="A239" s="19">
        <v>1999</v>
      </c>
      <c r="B239" s="20">
        <v>44838.211111111108</v>
      </c>
      <c r="C239" s="19" t="s">
        <v>38</v>
      </c>
      <c r="D239" s="19" t="s">
        <v>1098</v>
      </c>
      <c r="E239" s="19" t="s">
        <v>1099</v>
      </c>
      <c r="F239" s="19" t="s">
        <v>1100</v>
      </c>
      <c r="G239" s="19" t="s">
        <v>1101</v>
      </c>
      <c r="H239" s="19"/>
      <c r="I239" s="19" t="s">
        <v>166</v>
      </c>
      <c r="J239" s="19"/>
      <c r="K239" s="19"/>
      <c r="L239" s="61" t="s">
        <v>1102</v>
      </c>
      <c r="M239" s="19"/>
      <c r="N239" s="19"/>
      <c r="O239" s="19"/>
      <c r="P239" s="19"/>
      <c r="Q239" s="19"/>
      <c r="R239" s="19">
        <v>0</v>
      </c>
      <c r="S239" s="19">
        <v>0</v>
      </c>
      <c r="T239" s="19" t="s">
        <v>51</v>
      </c>
      <c r="U239" s="19"/>
      <c r="V239" s="19"/>
      <c r="W239" s="23"/>
      <c r="X239" s="19"/>
      <c r="Y239" s="24" t="s">
        <v>52</v>
      </c>
      <c r="Z239" s="25">
        <f t="shared" si="0"/>
        <v>44841</v>
      </c>
      <c r="AA239" s="19"/>
      <c r="AB239" s="19"/>
      <c r="AC239" s="26">
        <f t="shared" si="3"/>
        <v>0</v>
      </c>
      <c r="AD239" s="26">
        <f t="shared" si="4"/>
        <v>0</v>
      </c>
    </row>
    <row r="240" spans="1:31" ht="18.75">
      <c r="A240" s="19">
        <v>2000</v>
      </c>
      <c r="B240" s="20">
        <v>44838.211111111108</v>
      </c>
      <c r="C240" s="19" t="s">
        <v>38</v>
      </c>
      <c r="D240" s="19" t="s">
        <v>422</v>
      </c>
      <c r="E240" s="19" t="s">
        <v>1103</v>
      </c>
      <c r="F240" s="19" t="s">
        <v>1104</v>
      </c>
      <c r="G240" s="19" t="s">
        <v>1101</v>
      </c>
      <c r="H240" s="19"/>
      <c r="I240" s="19" t="s">
        <v>166</v>
      </c>
      <c r="J240" s="19"/>
      <c r="K240" s="19"/>
      <c r="L240" s="22" t="s">
        <v>1105</v>
      </c>
      <c r="M240" s="19"/>
      <c r="N240" s="19"/>
      <c r="O240" s="19"/>
      <c r="P240" s="19"/>
      <c r="Q240" s="19"/>
      <c r="R240" s="19">
        <v>0</v>
      </c>
      <c r="S240" s="19">
        <v>0</v>
      </c>
      <c r="T240" s="19" t="s">
        <v>51</v>
      </c>
      <c r="U240" s="19"/>
      <c r="V240" s="19"/>
      <c r="W240" s="23"/>
      <c r="X240" s="19"/>
      <c r="Y240" s="24" t="s">
        <v>52</v>
      </c>
      <c r="Z240" s="25">
        <f t="shared" si="0"/>
        <v>44841</v>
      </c>
      <c r="AA240" s="19"/>
      <c r="AB240" s="19"/>
      <c r="AC240" s="26">
        <f t="shared" si="3"/>
        <v>0</v>
      </c>
      <c r="AD240" s="26">
        <f t="shared" si="4"/>
        <v>0</v>
      </c>
    </row>
    <row r="241" spans="1:30" ht="18.75">
      <c r="A241" s="19">
        <v>2001</v>
      </c>
      <c r="B241" s="20">
        <v>44838.211111111108</v>
      </c>
      <c r="C241" s="19" t="s">
        <v>38</v>
      </c>
      <c r="D241" s="19" t="s">
        <v>1106</v>
      </c>
      <c r="E241" s="19" t="s">
        <v>1107</v>
      </c>
      <c r="F241" s="19" t="s">
        <v>1108</v>
      </c>
      <c r="G241" s="19" t="s">
        <v>1101</v>
      </c>
      <c r="H241" s="19"/>
      <c r="I241" s="19" t="s">
        <v>166</v>
      </c>
      <c r="J241" s="19"/>
      <c r="K241" s="19"/>
      <c r="L241" s="22" t="s">
        <v>1105</v>
      </c>
      <c r="M241" s="19"/>
      <c r="N241" s="19"/>
      <c r="O241" s="19"/>
      <c r="P241" s="19"/>
      <c r="Q241" s="19"/>
      <c r="R241" s="19">
        <v>0</v>
      </c>
      <c r="S241" s="19">
        <v>0</v>
      </c>
      <c r="T241" s="19" t="s">
        <v>51</v>
      </c>
      <c r="U241" s="19"/>
      <c r="V241" s="19"/>
      <c r="W241" s="23"/>
      <c r="X241" s="19"/>
      <c r="Y241" s="24" t="s">
        <v>52</v>
      </c>
      <c r="Z241" s="25">
        <f t="shared" si="0"/>
        <v>44841</v>
      </c>
      <c r="AA241" s="19"/>
      <c r="AB241" s="19"/>
      <c r="AC241" s="26">
        <f t="shared" si="3"/>
        <v>0</v>
      </c>
      <c r="AD241" s="26">
        <f t="shared" si="4"/>
        <v>0</v>
      </c>
    </row>
    <row r="242" spans="1:30" ht="18.75">
      <c r="A242" s="19">
        <v>2002</v>
      </c>
      <c r="B242" s="20">
        <v>44838.82708333333</v>
      </c>
      <c r="C242" s="19" t="s">
        <v>38</v>
      </c>
      <c r="D242" s="19" t="s">
        <v>1109</v>
      </c>
      <c r="E242" s="19" t="s">
        <v>1110</v>
      </c>
      <c r="F242" s="19" t="s">
        <v>1111</v>
      </c>
      <c r="G242" s="19" t="s">
        <v>1112</v>
      </c>
      <c r="H242" s="19"/>
      <c r="I242" s="19" t="s">
        <v>138</v>
      </c>
      <c r="J242" s="19"/>
      <c r="K242" s="19"/>
      <c r="L242" s="22" t="s">
        <v>1113</v>
      </c>
      <c r="M242" s="19"/>
      <c r="N242" s="19"/>
      <c r="O242" s="19"/>
      <c r="P242" s="19"/>
      <c r="Q242" s="19"/>
      <c r="R242" s="39">
        <v>2</v>
      </c>
      <c r="S242" s="45">
        <v>3000</v>
      </c>
      <c r="T242" s="19" t="s">
        <v>59</v>
      </c>
      <c r="U242" s="19"/>
      <c r="V242" s="19" t="s">
        <v>60</v>
      </c>
      <c r="W242" s="23">
        <v>44841</v>
      </c>
      <c r="X242" s="19"/>
      <c r="Y242" s="24" t="s">
        <v>61</v>
      </c>
      <c r="Z242" s="25">
        <f t="shared" si="0"/>
        <v>44841</v>
      </c>
      <c r="AA242" s="24" t="s">
        <v>61</v>
      </c>
      <c r="AB242" s="19"/>
      <c r="AC242" s="26">
        <f t="shared" si="3"/>
        <v>2</v>
      </c>
      <c r="AD242" s="26">
        <f t="shared" si="4"/>
        <v>0</v>
      </c>
    </row>
    <row r="243" spans="1:30" ht="18.75">
      <c r="A243" s="19">
        <v>2003</v>
      </c>
      <c r="B243" s="20">
        <v>44822.830555555556</v>
      </c>
      <c r="C243" s="19" t="s">
        <v>1079</v>
      </c>
      <c r="D243" s="19" t="s">
        <v>1114</v>
      </c>
      <c r="E243" s="19" t="s">
        <v>1115</v>
      </c>
      <c r="F243" s="19" t="s">
        <v>1116</v>
      </c>
      <c r="G243" s="19" t="s">
        <v>1117</v>
      </c>
      <c r="H243" s="19"/>
      <c r="I243" s="19" t="s">
        <v>138</v>
      </c>
      <c r="J243" s="19"/>
      <c r="K243" s="19"/>
      <c r="L243" s="22" t="s">
        <v>1118</v>
      </c>
      <c r="M243" s="19"/>
      <c r="N243" s="19"/>
      <c r="O243" s="19"/>
      <c r="P243" s="19"/>
      <c r="Q243" s="19"/>
      <c r="R243" s="19">
        <v>0</v>
      </c>
      <c r="S243" s="19">
        <v>0</v>
      </c>
      <c r="T243" s="19" t="s">
        <v>51</v>
      </c>
      <c r="U243" s="19"/>
      <c r="V243" s="19"/>
      <c r="W243" s="23"/>
      <c r="X243" s="19"/>
      <c r="Y243" s="24" t="s">
        <v>52</v>
      </c>
      <c r="Z243" s="25">
        <f t="shared" si="0"/>
        <v>44825</v>
      </c>
      <c r="AA243" s="19"/>
      <c r="AB243" s="19"/>
      <c r="AC243" s="26" t="str">
        <f t="shared" si="3"/>
        <v/>
      </c>
      <c r="AD243" s="26" t="str">
        <f t="shared" si="4"/>
        <v/>
      </c>
    </row>
    <row r="244" spans="1:30" ht="18.75">
      <c r="A244" s="19">
        <v>2004</v>
      </c>
      <c r="B244" s="20">
        <v>44841.831944444442</v>
      </c>
      <c r="C244" s="19" t="s">
        <v>38</v>
      </c>
      <c r="D244" s="19" t="s">
        <v>706</v>
      </c>
      <c r="E244" s="19" t="s">
        <v>1119</v>
      </c>
      <c r="F244" s="19" t="s">
        <v>1120</v>
      </c>
      <c r="G244" s="19" t="s">
        <v>1121</v>
      </c>
      <c r="H244" s="19"/>
      <c r="I244" s="19" t="s">
        <v>579</v>
      </c>
      <c r="J244" s="19"/>
      <c r="K244" s="19"/>
      <c r="L244" s="61" t="s">
        <v>1122</v>
      </c>
      <c r="M244" s="19"/>
      <c r="N244" s="19"/>
      <c r="O244" s="19"/>
      <c r="P244" s="19"/>
      <c r="Q244" s="19"/>
      <c r="R244" s="19">
        <v>1</v>
      </c>
      <c r="S244" s="19">
        <v>1500</v>
      </c>
      <c r="T244" s="19" t="s">
        <v>126</v>
      </c>
      <c r="U244" s="19"/>
      <c r="V244" s="19" t="s">
        <v>60</v>
      </c>
      <c r="W244" s="23">
        <v>44843</v>
      </c>
      <c r="X244" s="19"/>
      <c r="Y244" s="24" t="s">
        <v>61</v>
      </c>
      <c r="Z244" s="25">
        <f t="shared" si="0"/>
        <v>44844</v>
      </c>
      <c r="AA244" s="24" t="s">
        <v>61</v>
      </c>
      <c r="AB244" s="19"/>
      <c r="AC244" s="26">
        <f t="shared" si="3"/>
        <v>1</v>
      </c>
      <c r="AD244" s="26">
        <f t="shared" si="4"/>
        <v>0</v>
      </c>
    </row>
    <row r="245" spans="1:30" ht="18.75">
      <c r="A245" s="71">
        <v>2005</v>
      </c>
      <c r="B245" s="78">
        <v>44842.029861111114</v>
      </c>
      <c r="C245" s="19" t="s">
        <v>38</v>
      </c>
      <c r="D245" s="71" t="s">
        <v>1123</v>
      </c>
      <c r="E245" s="71" t="s">
        <v>1124</v>
      </c>
      <c r="F245" s="71" t="s">
        <v>1125</v>
      </c>
      <c r="G245" s="71" t="s">
        <v>1126</v>
      </c>
      <c r="H245" s="71"/>
      <c r="I245" s="71" t="s">
        <v>49</v>
      </c>
      <c r="J245" s="71"/>
      <c r="K245" s="71"/>
      <c r="L245" s="79" t="s">
        <v>1127</v>
      </c>
      <c r="M245" s="71"/>
      <c r="N245" s="71"/>
      <c r="O245" s="71"/>
      <c r="P245" s="71"/>
      <c r="Q245" s="71"/>
      <c r="R245" s="19">
        <v>0</v>
      </c>
      <c r="S245" s="19">
        <v>0</v>
      </c>
      <c r="T245" s="19" t="s">
        <v>51</v>
      </c>
      <c r="U245" s="71"/>
      <c r="V245" s="71"/>
      <c r="W245" s="74"/>
      <c r="X245" s="71"/>
      <c r="Y245" s="24" t="s">
        <v>52</v>
      </c>
      <c r="Z245" s="25">
        <f t="shared" si="0"/>
        <v>44845</v>
      </c>
      <c r="AA245" s="71"/>
      <c r="AB245" s="71"/>
      <c r="AC245" s="75">
        <f t="shared" si="3"/>
        <v>0</v>
      </c>
      <c r="AD245" s="75">
        <f t="shared" si="4"/>
        <v>0</v>
      </c>
    </row>
    <row r="246" spans="1:30" ht="18.75">
      <c r="A246" s="71">
        <v>2006</v>
      </c>
      <c r="B246" s="78">
        <v>44842.030555555553</v>
      </c>
      <c r="C246" s="19" t="s">
        <v>38</v>
      </c>
      <c r="D246" s="71" t="s">
        <v>1123</v>
      </c>
      <c r="E246" s="71" t="s">
        <v>1128</v>
      </c>
      <c r="F246" s="71" t="s">
        <v>1129</v>
      </c>
      <c r="G246" s="71" t="s">
        <v>1126</v>
      </c>
      <c r="H246" s="71"/>
      <c r="I246" s="71" t="s">
        <v>49</v>
      </c>
      <c r="J246" s="71"/>
      <c r="K246" s="71"/>
      <c r="L246" s="73" t="s">
        <v>1130</v>
      </c>
      <c r="M246" s="71"/>
      <c r="N246" s="71"/>
      <c r="O246" s="71"/>
      <c r="P246" s="71"/>
      <c r="Q246" s="71"/>
      <c r="R246" s="19">
        <v>0</v>
      </c>
      <c r="S246" s="19">
        <v>0</v>
      </c>
      <c r="T246" s="19" t="s">
        <v>51</v>
      </c>
      <c r="U246" s="71"/>
      <c r="V246" s="71"/>
      <c r="W246" s="74"/>
      <c r="X246" s="71"/>
      <c r="Y246" s="24" t="s">
        <v>52</v>
      </c>
      <c r="Z246" s="25">
        <f t="shared" si="0"/>
        <v>44845</v>
      </c>
      <c r="AA246" s="71"/>
      <c r="AB246" s="71"/>
      <c r="AC246" s="75">
        <f t="shared" si="3"/>
        <v>0</v>
      </c>
      <c r="AD246" s="75">
        <f t="shared" si="4"/>
        <v>0</v>
      </c>
    </row>
    <row r="247" spans="1:30" ht="18.75">
      <c r="A247" s="71">
        <v>2007</v>
      </c>
      <c r="B247" s="72">
        <v>44845.159722222219</v>
      </c>
      <c r="C247" s="19" t="s">
        <v>38</v>
      </c>
      <c r="D247" s="71" t="s">
        <v>1131</v>
      </c>
      <c r="E247" s="71" t="s">
        <v>1132</v>
      </c>
      <c r="F247" s="71" t="s">
        <v>1133</v>
      </c>
      <c r="G247" s="71" t="s">
        <v>1134</v>
      </c>
      <c r="H247" s="71"/>
      <c r="I247" s="71" t="s">
        <v>66</v>
      </c>
      <c r="J247" s="71"/>
      <c r="K247" s="71"/>
      <c r="L247" s="79" t="s">
        <v>1135</v>
      </c>
      <c r="M247" s="71"/>
      <c r="N247" s="71"/>
      <c r="O247" s="71"/>
      <c r="P247" s="71"/>
      <c r="Q247" s="71"/>
      <c r="R247" s="19">
        <v>1</v>
      </c>
      <c r="S247" s="19">
        <v>1500</v>
      </c>
      <c r="T247" s="19" t="s">
        <v>126</v>
      </c>
      <c r="U247" s="71"/>
      <c r="V247" s="71" t="s">
        <v>44</v>
      </c>
      <c r="W247" s="74">
        <v>44846</v>
      </c>
      <c r="X247" s="71"/>
      <c r="Y247" s="80" t="s">
        <v>61</v>
      </c>
      <c r="Z247" s="25">
        <f t="shared" si="0"/>
        <v>44848</v>
      </c>
      <c r="AA247" s="71"/>
      <c r="AB247" s="71"/>
      <c r="AC247" s="75">
        <f t="shared" si="3"/>
        <v>1</v>
      </c>
      <c r="AD247" s="75">
        <f t="shared" si="4"/>
        <v>0</v>
      </c>
    </row>
    <row r="248" spans="1:30" ht="18.75">
      <c r="A248" s="71">
        <v>2008</v>
      </c>
      <c r="B248" s="78">
        <v>44838.956944444442</v>
      </c>
      <c r="C248" s="19" t="s">
        <v>38</v>
      </c>
      <c r="D248" s="81" t="s">
        <v>1136</v>
      </c>
      <c r="E248" s="82" t="s">
        <v>610</v>
      </c>
      <c r="F248" s="71" t="s">
        <v>1137</v>
      </c>
      <c r="G248" s="71" t="s">
        <v>1138</v>
      </c>
      <c r="H248" s="71"/>
      <c r="I248" s="71" t="s">
        <v>1139</v>
      </c>
      <c r="J248" s="71"/>
      <c r="K248" s="71"/>
      <c r="L248" s="73" t="s">
        <v>1140</v>
      </c>
      <c r="M248" s="71"/>
      <c r="N248" s="71"/>
      <c r="O248" s="71"/>
      <c r="P248" s="71"/>
      <c r="Q248" s="71"/>
      <c r="R248" s="71">
        <v>3</v>
      </c>
      <c r="S248" s="71">
        <v>4500</v>
      </c>
      <c r="T248" s="71" t="s">
        <v>89</v>
      </c>
      <c r="U248" s="71"/>
      <c r="V248" s="71" t="s">
        <v>133</v>
      </c>
      <c r="W248" s="74"/>
      <c r="X248" s="71"/>
      <c r="Y248" s="80" t="s">
        <v>61</v>
      </c>
      <c r="Z248" s="25">
        <f t="shared" si="0"/>
        <v>44841</v>
      </c>
      <c r="AA248" s="24" t="s">
        <v>61</v>
      </c>
      <c r="AB248" s="71"/>
      <c r="AC248" s="75">
        <f t="shared" si="3"/>
        <v>3</v>
      </c>
      <c r="AD248" s="75">
        <f t="shared" si="4"/>
        <v>0</v>
      </c>
    </row>
    <row r="249" spans="1:30" ht="18.75">
      <c r="A249" s="71">
        <v>2009</v>
      </c>
      <c r="B249" s="83">
        <v>44845</v>
      </c>
      <c r="C249" t="s">
        <v>38</v>
      </c>
      <c r="D249" s="1" t="s">
        <v>134</v>
      </c>
      <c r="E249" s="1" t="s">
        <v>1141</v>
      </c>
      <c r="F249" t="s">
        <v>1142</v>
      </c>
      <c r="G249" s="167" t="s">
        <v>1143</v>
      </c>
      <c r="H249" s="167"/>
      <c r="I249" t="s">
        <v>1144</v>
      </c>
      <c r="L249" s="84" t="s">
        <v>1145</v>
      </c>
      <c r="R249" s="50">
        <v>4</v>
      </c>
      <c r="S249" s="50">
        <v>6000</v>
      </c>
      <c r="T249" t="s">
        <v>187</v>
      </c>
      <c r="U249" s="71"/>
      <c r="V249" s="71" t="s">
        <v>102</v>
      </c>
      <c r="W249" s="74"/>
      <c r="X249" s="71"/>
      <c r="Y249" s="80" t="s">
        <v>61</v>
      </c>
      <c r="Z249" s="25">
        <f t="shared" si="0"/>
        <v>44848</v>
      </c>
      <c r="AA249" s="24" t="s">
        <v>61</v>
      </c>
      <c r="AB249" s="71"/>
      <c r="AC249" s="85">
        <f t="shared" si="3"/>
        <v>4</v>
      </c>
      <c r="AD249" s="85">
        <f t="shared" si="4"/>
        <v>0</v>
      </c>
    </row>
    <row r="250" spans="1:30" ht="18.75">
      <c r="A250" s="50">
        <v>2010</v>
      </c>
      <c r="B250" s="83">
        <v>44844</v>
      </c>
      <c r="C250" s="71" t="s">
        <v>38</v>
      </c>
      <c r="D250" s="71" t="s">
        <v>293</v>
      </c>
      <c r="E250" s="71" t="s">
        <v>1146</v>
      </c>
      <c r="F250" s="71" t="s">
        <v>1147</v>
      </c>
      <c r="G250" s="71" t="s">
        <v>296</v>
      </c>
      <c r="H250" s="71"/>
      <c r="I250" s="71" t="s">
        <v>297</v>
      </c>
      <c r="J250" s="71"/>
      <c r="K250" s="71"/>
      <c r="L250" s="73" t="s">
        <v>1148</v>
      </c>
      <c r="M250" s="71"/>
      <c r="N250" s="71"/>
      <c r="O250" s="71"/>
      <c r="P250" s="71"/>
      <c r="Q250" s="71"/>
      <c r="R250" s="19">
        <v>1</v>
      </c>
      <c r="S250" s="19">
        <v>1500</v>
      </c>
      <c r="T250" s="19" t="s">
        <v>126</v>
      </c>
      <c r="U250" s="71"/>
      <c r="V250" s="71" t="s">
        <v>109</v>
      </c>
      <c r="W250" s="74">
        <v>44844</v>
      </c>
      <c r="X250" s="71"/>
      <c r="Y250" s="80" t="s">
        <v>61</v>
      </c>
      <c r="Z250" s="25">
        <f t="shared" si="0"/>
        <v>44847</v>
      </c>
      <c r="AA250" s="71"/>
      <c r="AB250" s="71"/>
      <c r="AC250" s="85">
        <f t="shared" si="3"/>
        <v>1</v>
      </c>
      <c r="AD250" s="85">
        <f t="shared" si="4"/>
        <v>0</v>
      </c>
    </row>
    <row r="251" spans="1:30" ht="18.75">
      <c r="A251" s="39">
        <v>2011</v>
      </c>
      <c r="B251" s="83">
        <v>44846</v>
      </c>
      <c r="C251" s="71" t="s">
        <v>38</v>
      </c>
      <c r="D251" s="71" t="s">
        <v>1149</v>
      </c>
      <c r="E251" s="71" t="s">
        <v>1150</v>
      </c>
      <c r="F251" s="71" t="s">
        <v>1151</v>
      </c>
      <c r="G251" s="71" t="s">
        <v>1152</v>
      </c>
      <c r="H251" s="71"/>
      <c r="I251" s="71" t="s">
        <v>741</v>
      </c>
      <c r="J251" s="71"/>
      <c r="K251" s="71"/>
      <c r="L251" s="79" t="s">
        <v>1153</v>
      </c>
      <c r="M251" s="71"/>
      <c r="N251" s="71"/>
      <c r="O251" s="71"/>
      <c r="P251" s="71"/>
      <c r="Q251" s="71"/>
      <c r="R251" s="19">
        <v>3</v>
      </c>
      <c r="S251" s="19">
        <v>4000</v>
      </c>
      <c r="T251" s="19" t="s">
        <v>463</v>
      </c>
      <c r="U251" s="71"/>
      <c r="V251" s="71" t="s">
        <v>44</v>
      </c>
      <c r="W251" s="74"/>
      <c r="X251" s="71"/>
      <c r="Y251" s="80" t="s">
        <v>61</v>
      </c>
      <c r="Z251" s="25">
        <f t="shared" si="0"/>
        <v>44849</v>
      </c>
      <c r="AA251" s="71"/>
      <c r="AB251" s="71"/>
      <c r="AC251" s="85">
        <f t="shared" si="3"/>
        <v>4</v>
      </c>
      <c r="AD251" s="85">
        <f t="shared" si="4"/>
        <v>1</v>
      </c>
    </row>
    <row r="252" spans="1:30" ht="18.75">
      <c r="A252" s="39">
        <v>2012</v>
      </c>
      <c r="B252" s="83">
        <v>44846</v>
      </c>
      <c r="C252" s="71" t="s">
        <v>38</v>
      </c>
      <c r="D252" s="71" t="s">
        <v>211</v>
      </c>
      <c r="E252" s="1" t="s">
        <v>212</v>
      </c>
      <c r="F252" s="1" t="s">
        <v>1154</v>
      </c>
      <c r="G252" s="168" t="s">
        <v>291</v>
      </c>
      <c r="H252" s="169"/>
      <c r="I252" s="1" t="s">
        <v>1155</v>
      </c>
      <c r="J252" s="1"/>
      <c r="K252" s="1"/>
      <c r="L252" s="73" t="s">
        <v>1156</v>
      </c>
      <c r="M252" s="1"/>
      <c r="N252" s="1"/>
      <c r="O252" s="1"/>
      <c r="P252" s="1"/>
      <c r="Q252" s="1"/>
      <c r="R252" s="39">
        <v>1</v>
      </c>
      <c r="S252" s="39">
        <v>1500</v>
      </c>
      <c r="T252" s="1" t="s">
        <v>126</v>
      </c>
      <c r="U252" s="19"/>
      <c r="V252" s="19"/>
      <c r="W252" s="23"/>
      <c r="X252" s="19"/>
      <c r="Y252" s="80" t="s">
        <v>61</v>
      </c>
      <c r="Z252" s="25">
        <f t="shared" si="0"/>
        <v>44849</v>
      </c>
      <c r="AA252" s="19"/>
      <c r="AB252" s="19"/>
      <c r="AC252" s="1">
        <f t="shared" si="3"/>
        <v>1</v>
      </c>
      <c r="AD252" s="1">
        <f t="shared" si="4"/>
        <v>0</v>
      </c>
    </row>
    <row r="253" spans="1:30" ht="18.75">
      <c r="A253" s="39">
        <v>2013</v>
      </c>
      <c r="B253" s="83">
        <v>44846</v>
      </c>
      <c r="C253" s="71" t="s">
        <v>38</v>
      </c>
      <c r="D253" s="1" t="s">
        <v>250</v>
      </c>
      <c r="E253" s="1" t="s">
        <v>1157</v>
      </c>
      <c r="F253" s="1" t="s">
        <v>1158</v>
      </c>
      <c r="G253" s="168" t="s">
        <v>1159</v>
      </c>
      <c r="H253" s="169"/>
      <c r="I253" s="168" t="s">
        <v>173</v>
      </c>
      <c r="J253" s="169"/>
      <c r="K253" s="1"/>
      <c r="L253" s="73" t="s">
        <v>1160</v>
      </c>
      <c r="M253" s="1"/>
      <c r="N253" s="1"/>
      <c r="O253" s="1"/>
      <c r="P253" s="1"/>
      <c r="Q253" s="1"/>
      <c r="R253" s="39">
        <v>4</v>
      </c>
      <c r="S253" s="39">
        <v>5500</v>
      </c>
      <c r="T253" s="1" t="s">
        <v>236</v>
      </c>
      <c r="U253" s="19"/>
      <c r="V253" s="19" t="s">
        <v>256</v>
      </c>
      <c r="W253" s="23"/>
      <c r="X253" s="19"/>
      <c r="Y253" s="80" t="s">
        <v>61</v>
      </c>
      <c r="Z253" s="25">
        <f t="shared" si="0"/>
        <v>44849</v>
      </c>
      <c r="AA253" s="19"/>
      <c r="AB253" s="19"/>
      <c r="AC253" s="1">
        <f t="shared" si="3"/>
        <v>3</v>
      </c>
      <c r="AD253" s="1">
        <f t="shared" si="4"/>
        <v>1</v>
      </c>
    </row>
    <row r="254" spans="1:30" ht="18.75">
      <c r="A254" s="71">
        <v>2014</v>
      </c>
      <c r="B254" s="78">
        <v>44846.956944444442</v>
      </c>
      <c r="C254" s="71" t="s">
        <v>38</v>
      </c>
      <c r="D254" s="81" t="s">
        <v>1161</v>
      </c>
      <c r="E254" s="81" t="s">
        <v>1162</v>
      </c>
      <c r="F254" s="71" t="s">
        <v>1163</v>
      </c>
      <c r="G254" s="86" t="s">
        <v>1164</v>
      </c>
      <c r="H254" s="71"/>
      <c r="I254" s="71" t="s">
        <v>138</v>
      </c>
      <c r="J254" s="71"/>
      <c r="K254" s="71"/>
      <c r="L254" s="73" t="s">
        <v>1140</v>
      </c>
      <c r="M254" s="71"/>
      <c r="N254" s="71"/>
      <c r="O254" s="71"/>
      <c r="P254" s="71"/>
      <c r="Q254" s="71"/>
      <c r="R254" s="71">
        <v>1</v>
      </c>
      <c r="S254" s="71">
        <v>1500</v>
      </c>
      <c r="T254" s="1" t="s">
        <v>126</v>
      </c>
      <c r="U254" s="19"/>
      <c r="V254" s="19" t="s">
        <v>60</v>
      </c>
      <c r="W254" s="23"/>
      <c r="X254" s="19"/>
      <c r="Y254" s="80" t="s">
        <v>61</v>
      </c>
      <c r="Z254" s="25">
        <f t="shared" si="0"/>
        <v>44849</v>
      </c>
      <c r="AA254" s="19"/>
      <c r="AB254" s="19"/>
      <c r="AC254" s="1">
        <f t="shared" si="3"/>
        <v>1</v>
      </c>
      <c r="AD254" s="1">
        <f t="shared" si="4"/>
        <v>0</v>
      </c>
    </row>
    <row r="255" spans="1:30" ht="18.75">
      <c r="A255" s="19">
        <v>2015</v>
      </c>
      <c r="B255" s="78">
        <v>44846.956944444442</v>
      </c>
      <c r="C255" s="71" t="s">
        <v>38</v>
      </c>
      <c r="D255" s="81" t="s">
        <v>335</v>
      </c>
      <c r="E255" s="82" t="s">
        <v>336</v>
      </c>
      <c r="F255" s="71" t="s">
        <v>337</v>
      </c>
      <c r="G255" s="19" t="s">
        <v>338</v>
      </c>
      <c r="H255" s="19"/>
      <c r="I255" s="19" t="s">
        <v>49</v>
      </c>
      <c r="J255" s="19"/>
      <c r="K255" s="19"/>
      <c r="L255" s="21" t="s">
        <v>1165</v>
      </c>
      <c r="M255" s="22"/>
      <c r="N255" s="19"/>
      <c r="O255" s="19"/>
      <c r="P255" s="19"/>
      <c r="Q255" s="19"/>
      <c r="R255" s="19">
        <v>2</v>
      </c>
      <c r="S255" s="19">
        <v>3000</v>
      </c>
      <c r="T255" s="19" t="s">
        <v>59</v>
      </c>
      <c r="U255" s="19"/>
      <c r="V255" s="19" t="s">
        <v>133</v>
      </c>
      <c r="W255" s="23"/>
      <c r="X255" s="19"/>
      <c r="Y255" s="24"/>
      <c r="Z255" s="25">
        <f t="shared" si="0"/>
        <v>44849</v>
      </c>
      <c r="AA255" s="19"/>
      <c r="AB255" s="19"/>
      <c r="AC255" s="1">
        <f t="shared" si="3"/>
        <v>2</v>
      </c>
      <c r="AD255" s="1">
        <f t="shared" si="4"/>
        <v>0</v>
      </c>
    </row>
    <row r="256" spans="1:30" ht="18.75">
      <c r="A256" s="71">
        <v>2016</v>
      </c>
      <c r="B256" s="78">
        <v>44846.956944444442</v>
      </c>
      <c r="C256" s="19" t="s">
        <v>38</v>
      </c>
      <c r="D256" s="81" t="s">
        <v>722</v>
      </c>
      <c r="E256" s="81" t="s">
        <v>1166</v>
      </c>
      <c r="F256" s="71" t="s">
        <v>1167</v>
      </c>
      <c r="G256" s="71" t="s">
        <v>1168</v>
      </c>
      <c r="H256" s="71"/>
      <c r="I256" s="71" t="s">
        <v>166</v>
      </c>
      <c r="J256" s="71"/>
      <c r="K256" s="71"/>
      <c r="L256" s="87" t="s">
        <v>1169</v>
      </c>
      <c r="M256" s="71"/>
      <c r="N256" s="71"/>
      <c r="O256" s="71"/>
      <c r="P256" s="71"/>
      <c r="Q256" s="71"/>
      <c r="R256" s="71">
        <v>1</v>
      </c>
      <c r="S256" s="71">
        <v>1500</v>
      </c>
      <c r="T256" s="1" t="s">
        <v>126</v>
      </c>
      <c r="U256" s="19"/>
      <c r="V256" s="19" t="s">
        <v>102</v>
      </c>
      <c r="W256" s="23">
        <v>44823</v>
      </c>
      <c r="X256" s="19"/>
      <c r="Y256" s="24" t="s">
        <v>61</v>
      </c>
      <c r="Z256" s="25">
        <f t="shared" si="0"/>
        <v>44849</v>
      </c>
      <c r="AA256" s="19"/>
      <c r="AB256" s="19"/>
      <c r="AC256" s="1">
        <f t="shared" si="3"/>
        <v>1</v>
      </c>
      <c r="AD256" s="1">
        <f t="shared" si="4"/>
        <v>0</v>
      </c>
    </row>
    <row r="257" spans="1:30" ht="18.75">
      <c r="A257" s="50">
        <v>2017</v>
      </c>
      <c r="B257" s="78">
        <v>44847.956944444442</v>
      </c>
      <c r="C257" t="s">
        <v>1079</v>
      </c>
      <c r="D257" t="s">
        <v>1170</v>
      </c>
      <c r="E257" t="s">
        <v>1171</v>
      </c>
      <c r="F257" t="s">
        <v>1172</v>
      </c>
      <c r="G257" s="167" t="s">
        <v>1173</v>
      </c>
      <c r="H257" s="167"/>
      <c r="I257" s="167" t="s">
        <v>166</v>
      </c>
      <c r="J257" s="167"/>
      <c r="L257" s="170" t="s">
        <v>1174</v>
      </c>
      <c r="M257" s="167"/>
      <c r="R257" s="50">
        <v>3</v>
      </c>
      <c r="S257" s="50">
        <v>4000</v>
      </c>
      <c r="T257" t="s">
        <v>248</v>
      </c>
      <c r="U257" s="19"/>
      <c r="V257" s="19"/>
      <c r="W257" s="23"/>
      <c r="X257" s="19"/>
      <c r="Y257" s="24"/>
      <c r="Z257" s="25">
        <f t="shared" si="0"/>
        <v>44850</v>
      </c>
      <c r="AA257" s="19"/>
      <c r="AB257" s="19"/>
      <c r="AC257" s="1" t="str">
        <f t="shared" si="3"/>
        <v/>
      </c>
      <c r="AD257" s="1" t="str">
        <f t="shared" si="4"/>
        <v/>
      </c>
    </row>
    <row r="258" spans="1:30">
      <c r="A258" s="50">
        <v>2018</v>
      </c>
      <c r="B258" s="78">
        <v>44847.956944444442</v>
      </c>
      <c r="C258" t="s">
        <v>1079</v>
      </c>
      <c r="D258" t="s">
        <v>1175</v>
      </c>
      <c r="E258" t="s">
        <v>1176</v>
      </c>
      <c r="F258" t="s">
        <v>1177</v>
      </c>
      <c r="G258" s="167" t="s">
        <v>1178</v>
      </c>
      <c r="H258" s="167"/>
      <c r="I258" t="s">
        <v>49</v>
      </c>
      <c r="L258" s="88" t="s">
        <v>1179</v>
      </c>
      <c r="R258" s="50">
        <v>2</v>
      </c>
      <c r="S258" s="50">
        <v>3000</v>
      </c>
      <c r="T258" t="s">
        <v>59</v>
      </c>
      <c r="U258" s="19"/>
      <c r="V258" s="19"/>
      <c r="W258" s="23"/>
      <c r="X258" s="19"/>
      <c r="Y258" s="52"/>
      <c r="Z258" s="25">
        <f t="shared" si="0"/>
        <v>44850</v>
      </c>
      <c r="AA258" s="19"/>
      <c r="AB258" s="19"/>
      <c r="AC258" s="1"/>
      <c r="AD258" s="1"/>
    </row>
    <row r="259" spans="1:30">
      <c r="A259" s="19"/>
      <c r="B259" s="25"/>
      <c r="C259" s="19"/>
      <c r="D259" s="19"/>
      <c r="E259" s="19"/>
      <c r="F259" s="19"/>
      <c r="G259" s="19"/>
      <c r="H259" s="19"/>
      <c r="I259" s="19"/>
      <c r="J259" s="19"/>
      <c r="K259" s="19"/>
      <c r="L259" s="22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23"/>
      <c r="X259" s="19"/>
      <c r="Y259" s="52"/>
      <c r="Z259" s="19"/>
      <c r="AA259" s="19"/>
      <c r="AB259" s="19"/>
      <c r="AC259" s="1"/>
      <c r="AD259" s="1"/>
    </row>
    <row r="260" spans="1:30">
      <c r="A260" s="19"/>
      <c r="B260" s="25"/>
      <c r="C260" s="19"/>
      <c r="D260" s="19"/>
      <c r="E260" s="19"/>
      <c r="F260" s="19"/>
      <c r="G260" s="19"/>
      <c r="H260" s="19"/>
      <c r="I260" s="19"/>
      <c r="J260" s="19"/>
      <c r="K260" s="19"/>
      <c r="L260" s="8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23"/>
      <c r="X260" s="19"/>
      <c r="Y260" s="52"/>
      <c r="Z260" s="19"/>
      <c r="AA260" s="19"/>
      <c r="AB260" s="19"/>
      <c r="AC260" s="1"/>
      <c r="AD260" s="1"/>
    </row>
    <row r="261" spans="1:30">
      <c r="A261" s="19"/>
      <c r="B261" s="25"/>
      <c r="C261" s="19"/>
      <c r="D261" s="19"/>
      <c r="E261" s="19"/>
      <c r="F261" s="19"/>
      <c r="G261" s="19"/>
      <c r="H261" s="19"/>
      <c r="I261" s="19"/>
      <c r="J261" s="19"/>
      <c r="K261" s="19"/>
      <c r="L261" s="8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23"/>
      <c r="X261" s="19"/>
      <c r="Y261" s="52"/>
      <c r="Z261" s="19"/>
      <c r="AA261" s="19"/>
      <c r="AB261" s="19"/>
      <c r="AC261" s="1"/>
      <c r="AD261" s="1"/>
    </row>
    <row r="262" spans="1:30">
      <c r="A262" s="19"/>
      <c r="B262" s="25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23"/>
      <c r="X262" s="19"/>
      <c r="Y262" s="52"/>
      <c r="Z262" s="19"/>
      <c r="AA262" s="19"/>
      <c r="AB262" s="19"/>
      <c r="AC262" s="1"/>
      <c r="AD262" s="1"/>
    </row>
    <row r="263" spans="1:30">
      <c r="A263" s="19"/>
      <c r="B263" s="25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23"/>
      <c r="X263" s="19"/>
      <c r="Y263" s="52"/>
      <c r="Z263" s="19"/>
      <c r="AA263" s="19"/>
      <c r="AB263" s="19"/>
      <c r="AC263" s="1"/>
      <c r="AD263" s="1"/>
    </row>
    <row r="264" spans="1:30">
      <c r="A264" s="19"/>
      <c r="B264" s="25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23"/>
      <c r="X264" s="19"/>
      <c r="Y264" s="52"/>
      <c r="Z264" s="19"/>
      <c r="AA264" s="19"/>
      <c r="AB264" s="19"/>
      <c r="AC264" s="1"/>
      <c r="AD264" s="1"/>
    </row>
    <row r="265" spans="1:30">
      <c r="A265" s="19"/>
      <c r="B265" s="25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23"/>
      <c r="X265" s="19"/>
      <c r="Y265" s="52"/>
      <c r="Z265" s="19"/>
      <c r="AA265" s="19"/>
      <c r="AB265" s="19"/>
      <c r="AC265" s="1"/>
      <c r="AD265" s="1"/>
    </row>
    <row r="266" spans="1:30">
      <c r="A266" s="19"/>
      <c r="B266" s="25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23"/>
      <c r="X266" s="19"/>
      <c r="Y266" s="52"/>
      <c r="Z266" s="19"/>
      <c r="AA266" s="19"/>
      <c r="AB266" s="19"/>
      <c r="AC266" s="1"/>
      <c r="AD266" s="1"/>
    </row>
    <row r="267" spans="1:30">
      <c r="A267" s="19"/>
      <c r="B267" s="25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23"/>
      <c r="X267" s="19"/>
      <c r="Y267" s="52"/>
      <c r="Z267" s="19"/>
      <c r="AA267" s="19"/>
      <c r="AB267" s="19"/>
      <c r="AC267" s="1"/>
      <c r="AD267" s="1"/>
    </row>
    <row r="268" spans="1:30">
      <c r="A268" s="19"/>
      <c r="B268" s="25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23"/>
      <c r="X268" s="19"/>
      <c r="Y268" s="52"/>
      <c r="Z268" s="19"/>
      <c r="AA268" s="19"/>
      <c r="AB268" s="19"/>
      <c r="AC268" s="1"/>
      <c r="AD268" s="1"/>
    </row>
    <row r="269" spans="1:30">
      <c r="A269" s="19"/>
      <c r="B269" s="25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23"/>
      <c r="X269" s="19"/>
      <c r="Y269" s="52"/>
      <c r="Z269" s="19"/>
      <c r="AA269" s="19"/>
      <c r="AB269" s="19"/>
      <c r="AC269" s="1"/>
      <c r="AD269" s="1"/>
    </row>
    <row r="270" spans="1:30">
      <c r="A270" s="19"/>
      <c r="B270" s="25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23"/>
      <c r="X270" s="19"/>
      <c r="Y270" s="52"/>
      <c r="Z270" s="19"/>
      <c r="AA270" s="19"/>
      <c r="AB270" s="19"/>
      <c r="AC270" s="1"/>
      <c r="AD270" s="1"/>
    </row>
    <row r="271" spans="1:30">
      <c r="A271" s="19"/>
      <c r="B271" s="25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23"/>
      <c r="X271" s="19"/>
      <c r="Y271" s="52"/>
      <c r="Z271" s="19"/>
      <c r="AA271" s="19"/>
      <c r="AB271" s="19"/>
      <c r="AC271" s="1"/>
      <c r="AD271" s="1"/>
    </row>
    <row r="272" spans="1:30">
      <c r="A272" s="19"/>
      <c r="B272" s="25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23"/>
      <c r="X272" s="19"/>
      <c r="Y272" s="52"/>
      <c r="Z272" s="19"/>
      <c r="AA272" s="19"/>
      <c r="AB272" s="19"/>
      <c r="AC272" s="1"/>
      <c r="AD272" s="1"/>
    </row>
    <row r="273" spans="1:30">
      <c r="A273" s="19"/>
      <c r="B273" s="25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23"/>
      <c r="X273" s="19"/>
      <c r="Y273" s="52"/>
      <c r="Z273" s="19"/>
      <c r="AA273" s="19"/>
      <c r="AB273" s="19"/>
      <c r="AC273" s="1"/>
      <c r="AD273" s="1"/>
    </row>
    <row r="274" spans="1:30">
      <c r="A274" s="19"/>
      <c r="B274" s="25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23"/>
      <c r="X274" s="19"/>
      <c r="Y274" s="52"/>
      <c r="Z274" s="19"/>
      <c r="AA274" s="19"/>
      <c r="AB274" s="19"/>
      <c r="AC274" s="1"/>
      <c r="AD274" s="1"/>
    </row>
    <row r="275" spans="1:30">
      <c r="A275" s="19"/>
      <c r="B275" s="25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23"/>
      <c r="X275" s="19"/>
      <c r="Y275" s="52"/>
      <c r="Z275" s="19"/>
      <c r="AA275" s="19"/>
      <c r="AB275" s="19"/>
      <c r="AC275" s="1"/>
      <c r="AD275" s="1"/>
    </row>
    <row r="276" spans="1:30">
      <c r="A276" s="19"/>
      <c r="B276" s="25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23"/>
      <c r="X276" s="19"/>
      <c r="Y276" s="52"/>
      <c r="Z276" s="19"/>
      <c r="AA276" s="19"/>
      <c r="AB276" s="19"/>
      <c r="AC276" s="1"/>
      <c r="AD276" s="1"/>
    </row>
    <row r="277" spans="1:30">
      <c r="A277" s="19"/>
      <c r="B277" s="25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23"/>
      <c r="X277" s="19"/>
      <c r="Y277" s="52"/>
      <c r="Z277" s="19"/>
      <c r="AA277" s="19"/>
      <c r="AB277" s="19"/>
      <c r="AC277" s="1"/>
      <c r="AD277" s="1"/>
    </row>
    <row r="278" spans="1:30">
      <c r="A278" s="19"/>
      <c r="B278" s="25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23"/>
      <c r="X278" s="19"/>
      <c r="Y278" s="52"/>
      <c r="Z278" s="19"/>
      <c r="AA278" s="19"/>
      <c r="AB278" s="19"/>
      <c r="AC278" s="1"/>
      <c r="AD278" s="1"/>
    </row>
    <row r="279" spans="1:30">
      <c r="A279" s="19"/>
      <c r="B279" s="25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23"/>
      <c r="X279" s="19"/>
      <c r="Y279" s="52"/>
      <c r="Z279" s="19"/>
      <c r="AA279" s="19"/>
      <c r="AB279" s="19"/>
      <c r="AC279" s="1"/>
      <c r="AD279" s="1"/>
    </row>
    <row r="280" spans="1:30">
      <c r="A280" s="19"/>
      <c r="B280" s="25"/>
      <c r="C280" s="19"/>
      <c r="D280" s="19"/>
      <c r="E280" s="19"/>
      <c r="F280" s="19"/>
      <c r="G280" s="19"/>
      <c r="H280" s="19"/>
      <c r="I280" s="19"/>
      <c r="J280" s="19"/>
      <c r="K280" s="19"/>
      <c r="L280" s="8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23"/>
      <c r="X280" s="19"/>
      <c r="Y280" s="52"/>
      <c r="Z280" s="19"/>
      <c r="AA280" s="19"/>
      <c r="AB280" s="19"/>
      <c r="AC280" s="1"/>
      <c r="AD280" s="1"/>
    </row>
    <row r="281" spans="1:30">
      <c r="A281" s="19"/>
      <c r="B281" s="25"/>
      <c r="C281" s="19"/>
      <c r="D281" s="19"/>
      <c r="E281" s="19"/>
      <c r="F281" s="19"/>
      <c r="G281" s="19"/>
      <c r="H281" s="19"/>
      <c r="I281" s="19"/>
      <c r="J281" s="19"/>
      <c r="K281" s="19"/>
      <c r="L281" s="8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23"/>
      <c r="X281" s="19"/>
      <c r="Y281" s="52"/>
      <c r="Z281" s="19"/>
      <c r="AA281" s="19"/>
      <c r="AB281" s="19"/>
      <c r="AC281" s="1"/>
      <c r="AD281" s="1"/>
    </row>
    <row r="282" spans="1:30">
      <c r="A282" s="19"/>
      <c r="B282" s="25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23"/>
      <c r="X282" s="19"/>
      <c r="Y282" s="52"/>
      <c r="Z282" s="19"/>
      <c r="AA282" s="19"/>
      <c r="AB282" s="19"/>
      <c r="AC282" s="1"/>
      <c r="AD282" s="1"/>
    </row>
    <row r="283" spans="1:30">
      <c r="A283" s="19"/>
      <c r="B283" s="25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23"/>
      <c r="X283" s="19"/>
      <c r="Y283" s="52"/>
      <c r="Z283" s="19"/>
      <c r="AA283" s="19"/>
      <c r="AB283" s="19"/>
      <c r="AC283" s="1"/>
      <c r="AD283" s="1"/>
    </row>
    <row r="284" spans="1:30">
      <c r="A284" s="19"/>
      <c r="B284" s="25"/>
      <c r="C284" s="19"/>
      <c r="D284" s="19"/>
      <c r="E284" s="19"/>
      <c r="F284" s="19"/>
      <c r="G284" s="19"/>
      <c r="H284" s="19"/>
      <c r="I284" s="19"/>
      <c r="J284" s="19"/>
      <c r="K284" s="19"/>
      <c r="L284" s="8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23"/>
      <c r="X284" s="19"/>
      <c r="Y284" s="52"/>
      <c r="Z284" s="19"/>
      <c r="AA284" s="19"/>
      <c r="AB284" s="19"/>
      <c r="AC284" s="1"/>
      <c r="AD284" s="1"/>
    </row>
    <row r="285" spans="1:30">
      <c r="A285" s="19"/>
      <c r="B285" s="25"/>
      <c r="C285" s="19"/>
      <c r="D285" s="19"/>
      <c r="E285" s="19"/>
      <c r="F285" s="19"/>
      <c r="G285" s="19"/>
      <c r="H285" s="19"/>
      <c r="I285" s="19"/>
      <c r="J285" s="19"/>
      <c r="K285" s="19"/>
      <c r="L285" s="8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23"/>
      <c r="X285" s="19"/>
      <c r="Y285" s="52"/>
      <c r="Z285" s="19"/>
      <c r="AA285" s="19"/>
      <c r="AB285" s="19"/>
      <c r="AC285" s="1"/>
      <c r="AD285" s="1"/>
    </row>
    <row r="286" spans="1:30">
      <c r="A286" s="19"/>
      <c r="B286" s="25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23"/>
      <c r="X286" s="19"/>
      <c r="Y286" s="52"/>
      <c r="Z286" s="19"/>
      <c r="AA286" s="19"/>
      <c r="AB286" s="19"/>
      <c r="AC286" s="1"/>
      <c r="AD286" s="1"/>
    </row>
    <row r="287" spans="1:30">
      <c r="A287" s="19"/>
      <c r="B287" s="25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23"/>
      <c r="X287" s="19"/>
      <c r="Y287" s="52"/>
      <c r="Z287" s="19"/>
      <c r="AA287" s="19"/>
      <c r="AB287" s="19"/>
      <c r="AC287" s="1"/>
      <c r="AD287" s="1"/>
    </row>
    <row r="288" spans="1:30">
      <c r="A288" s="19"/>
      <c r="B288" s="25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23"/>
      <c r="X288" s="19"/>
      <c r="Y288" s="52"/>
      <c r="Z288" s="19"/>
      <c r="AA288" s="19"/>
      <c r="AB288" s="19"/>
      <c r="AC288" s="1"/>
      <c r="AD288" s="1"/>
    </row>
    <row r="289" spans="1:31">
      <c r="A289" s="19"/>
      <c r="B289" s="25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23"/>
      <c r="X289" s="19"/>
      <c r="Y289" s="52"/>
      <c r="Z289" s="19"/>
      <c r="AA289" s="19"/>
      <c r="AB289" s="19"/>
      <c r="AC289" s="1"/>
      <c r="AD289" s="1"/>
    </row>
    <row r="290" spans="1:31">
      <c r="A290" s="19"/>
      <c r="B290" s="25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23"/>
      <c r="X290" s="19"/>
      <c r="Y290" s="52"/>
      <c r="Z290" s="19"/>
      <c r="AA290" s="19"/>
      <c r="AB290" s="19"/>
      <c r="AC290" s="1"/>
      <c r="AD290" s="1"/>
    </row>
    <row r="291" spans="1:31">
      <c r="A291" s="19"/>
      <c r="B291" s="25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23"/>
      <c r="X291" s="19"/>
      <c r="Y291" s="52"/>
      <c r="Z291" s="19"/>
      <c r="AA291" s="19"/>
      <c r="AB291" s="19"/>
      <c r="AC291" s="1"/>
      <c r="AD291" s="1"/>
    </row>
    <row r="292" spans="1:31">
      <c r="A292" s="19"/>
      <c r="B292" s="25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23"/>
      <c r="X292" s="19"/>
      <c r="Y292" s="52"/>
      <c r="Z292" s="19"/>
      <c r="AA292" s="19"/>
      <c r="AB292" s="19"/>
      <c r="AC292" s="1"/>
      <c r="AD292" s="1"/>
    </row>
    <row r="293" spans="1:31">
      <c r="A293" s="19"/>
      <c r="B293" s="25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23"/>
      <c r="X293" s="19"/>
      <c r="Y293" s="52"/>
      <c r="Z293" s="19"/>
      <c r="AA293" s="19"/>
      <c r="AB293" s="19"/>
      <c r="AC293" s="1"/>
      <c r="AD293" s="1"/>
    </row>
    <row r="294" spans="1:31">
      <c r="A294" s="19"/>
      <c r="B294" s="25"/>
      <c r="C294" s="19"/>
      <c r="D294" s="19"/>
      <c r="E294" s="19"/>
      <c r="F294" s="19"/>
      <c r="G294" s="19"/>
      <c r="H294" s="19"/>
      <c r="I294" s="19"/>
      <c r="J294" s="19"/>
      <c r="K294" s="19"/>
      <c r="L294" s="8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23"/>
      <c r="X294" s="19"/>
      <c r="Y294" s="52"/>
      <c r="Z294" s="19"/>
      <c r="AA294" s="19"/>
      <c r="AB294" s="19"/>
      <c r="AC294" s="1"/>
      <c r="AD294" s="1"/>
    </row>
    <row r="295" spans="1:31">
      <c r="A295" s="19"/>
      <c r="B295" s="25"/>
      <c r="C295" s="19"/>
      <c r="D295" s="19"/>
      <c r="E295" s="19"/>
      <c r="F295" s="19"/>
      <c r="G295" s="19"/>
      <c r="H295" s="19"/>
      <c r="I295" s="19"/>
      <c r="J295" s="19"/>
      <c r="K295" s="19"/>
      <c r="L295" s="8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23"/>
      <c r="X295" s="19"/>
      <c r="Y295" s="52"/>
      <c r="Z295" s="19"/>
      <c r="AA295" s="19"/>
      <c r="AB295" s="19"/>
      <c r="AC295" s="1"/>
      <c r="AD295" s="1"/>
    </row>
    <row r="296" spans="1:31">
      <c r="A296" s="19"/>
      <c r="B296" s="25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23"/>
      <c r="X296" s="19"/>
      <c r="Y296" s="52"/>
      <c r="Z296" s="19"/>
      <c r="AA296" s="19"/>
      <c r="AB296" s="19"/>
      <c r="AC296" s="1"/>
      <c r="AD296" s="1"/>
    </row>
    <row r="297" spans="1:31">
      <c r="A297" s="19"/>
      <c r="B297" s="25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23"/>
      <c r="X297" s="19"/>
      <c r="Y297" s="52"/>
      <c r="Z297" s="19"/>
      <c r="AA297" s="19"/>
      <c r="AB297" s="19"/>
      <c r="AC297" s="1"/>
      <c r="AD297" s="1"/>
    </row>
    <row r="298" spans="1:31">
      <c r="A298" s="19"/>
      <c r="B298" s="25"/>
      <c r="C298" s="19"/>
      <c r="D298" s="19"/>
      <c r="E298" s="19"/>
      <c r="F298" s="19"/>
      <c r="G298" s="19"/>
      <c r="H298" s="19"/>
      <c r="I298" s="19"/>
      <c r="J298" s="19"/>
      <c r="K298" s="19"/>
      <c r="L298" s="8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23"/>
      <c r="X298" s="19"/>
      <c r="Y298" s="52"/>
      <c r="Z298" s="19"/>
      <c r="AA298" s="19"/>
      <c r="AB298" s="19"/>
      <c r="AC298" s="1"/>
      <c r="AD298" s="1"/>
    </row>
    <row r="299" spans="1:31">
      <c r="A299" s="19"/>
      <c r="B299" s="25"/>
      <c r="C299" s="19"/>
      <c r="D299" s="19"/>
      <c r="E299" s="19"/>
      <c r="F299" s="19"/>
      <c r="G299" s="19"/>
      <c r="H299" s="19"/>
      <c r="I299" s="19"/>
      <c r="J299" s="19"/>
      <c r="K299" s="19"/>
      <c r="L299" s="8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23"/>
      <c r="X299" s="19"/>
      <c r="Y299" s="52"/>
      <c r="Z299" s="19"/>
      <c r="AA299" s="19"/>
      <c r="AB299" s="19"/>
      <c r="AC299" s="1"/>
      <c r="AD299" s="1"/>
    </row>
    <row r="300" spans="1:31">
      <c r="A300" s="19"/>
      <c r="B300" s="25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23"/>
      <c r="X300" s="19"/>
      <c r="Y300" s="52"/>
      <c r="Z300" s="19"/>
      <c r="AA300" s="19"/>
      <c r="AB300" s="19"/>
      <c r="AC300" s="1"/>
      <c r="AD300" s="1"/>
    </row>
    <row r="301" spans="1:31">
      <c r="A301" s="19"/>
      <c r="B301" s="25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23"/>
      <c r="X301" s="19"/>
      <c r="Y301" s="52"/>
      <c r="Z301" s="19"/>
      <c r="AA301" s="19"/>
      <c r="AB301" s="19"/>
      <c r="AC301" s="1"/>
      <c r="AD301" s="1"/>
    </row>
    <row r="302" spans="1:31">
      <c r="A302" s="19"/>
      <c r="B302" s="25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23"/>
      <c r="X302" s="19"/>
      <c r="Y302" s="52"/>
      <c r="Z302" s="19"/>
      <c r="AA302" s="19"/>
      <c r="AB302" s="19"/>
      <c r="AC302" s="1"/>
      <c r="AD302" s="1"/>
    </row>
    <row r="303" spans="1:31">
      <c r="A303" s="19"/>
      <c r="B303" s="25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52"/>
      <c r="Z303" s="19"/>
      <c r="AA303" s="52"/>
      <c r="AB303" s="19"/>
      <c r="AC303" s="1"/>
      <c r="AD303" s="1"/>
      <c r="AE303" s="29" t="s">
        <v>1180</v>
      </c>
    </row>
    <row r="304" spans="1:31">
      <c r="A304" s="19"/>
      <c r="B304" s="25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52"/>
      <c r="Z304" s="19"/>
      <c r="AA304" s="52"/>
      <c r="AB304" s="19"/>
      <c r="AC304" s="1"/>
      <c r="AD304" s="1"/>
    </row>
    <row r="305" spans="1:30">
      <c r="A305" s="19"/>
      <c r="B305" s="25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52"/>
      <c r="Z305" s="19"/>
      <c r="AA305" s="52"/>
      <c r="AB305" s="19"/>
      <c r="AC305" s="1"/>
      <c r="AD305" s="1"/>
    </row>
    <row r="306" spans="1:30">
      <c r="A306" s="19"/>
      <c r="B306" s="25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52"/>
      <c r="Z306" s="19"/>
      <c r="AA306" s="52"/>
      <c r="AB306" s="19"/>
      <c r="AC306" s="1"/>
      <c r="AD306" s="1"/>
    </row>
    <row r="307" spans="1:30">
      <c r="A307" s="19"/>
      <c r="B307" s="25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52"/>
      <c r="Z307" s="19"/>
      <c r="AA307" s="52"/>
      <c r="AB307" s="19"/>
      <c r="AC307" s="1"/>
      <c r="AD307" s="1"/>
    </row>
    <row r="308" spans="1:30">
      <c r="A308" s="19"/>
      <c r="B308" s="25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52"/>
      <c r="Z308" s="19"/>
      <c r="AA308" s="52"/>
      <c r="AB308" s="19"/>
      <c r="AC308" s="1"/>
      <c r="AD308" s="1"/>
    </row>
    <row r="309" spans="1:30">
      <c r="A309" s="19"/>
      <c r="B309" s="25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52"/>
      <c r="Z309" s="19"/>
      <c r="AA309" s="52"/>
      <c r="AB309" s="19"/>
      <c r="AC309" s="1"/>
      <c r="AD309" s="1"/>
    </row>
    <row r="310" spans="1:30">
      <c r="A310" s="19"/>
      <c r="B310" s="25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52"/>
      <c r="Z310" s="19"/>
      <c r="AA310" s="52"/>
      <c r="AB310" s="19"/>
      <c r="AC310" s="1"/>
      <c r="AD310" s="1"/>
    </row>
    <row r="311" spans="1:30">
      <c r="A311" s="19"/>
      <c r="B311" s="25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52"/>
      <c r="Z311" s="19"/>
      <c r="AA311" s="52"/>
      <c r="AB311" s="19"/>
      <c r="AC311" s="1"/>
      <c r="AD311" s="1"/>
    </row>
    <row r="312" spans="1:30">
      <c r="A312" s="19"/>
      <c r="B312" s="25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52"/>
      <c r="Z312" s="19"/>
      <c r="AA312" s="52"/>
      <c r="AB312" s="19"/>
      <c r="AC312" s="1"/>
      <c r="AD312" s="1"/>
    </row>
    <row r="313" spans="1:30">
      <c r="A313" s="19"/>
      <c r="B313" s="25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52"/>
      <c r="Z313" s="19"/>
      <c r="AA313" s="52"/>
      <c r="AB313" s="19"/>
      <c r="AC313" s="1"/>
      <c r="AD313" s="1"/>
    </row>
    <row r="314" spans="1:30">
      <c r="A314" s="19"/>
      <c r="B314" s="25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52"/>
      <c r="Z314" s="19"/>
      <c r="AA314" s="52"/>
      <c r="AB314" s="19"/>
      <c r="AC314" s="1"/>
      <c r="AD314" s="1"/>
    </row>
    <row r="315" spans="1:30">
      <c r="A315" s="19"/>
      <c r="B315" s="25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52"/>
      <c r="Z315" s="19"/>
      <c r="AA315" s="52"/>
      <c r="AB315" s="19"/>
      <c r="AC315" s="1"/>
      <c r="AD315" s="1"/>
    </row>
    <row r="316" spans="1:30">
      <c r="A316" s="19"/>
      <c r="B316" s="25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52"/>
      <c r="Z316" s="19"/>
      <c r="AA316" s="52"/>
      <c r="AB316" s="19"/>
      <c r="AC316" s="1"/>
      <c r="AD316" s="1"/>
    </row>
    <row r="317" spans="1:30">
      <c r="T317" s="29"/>
      <c r="Y317" s="4"/>
      <c r="AA317" s="4"/>
      <c r="AC317" s="90"/>
      <c r="AD317" s="90"/>
    </row>
    <row r="318" spans="1:30">
      <c r="T318" s="29"/>
      <c r="Y318" s="4"/>
      <c r="AA318" s="4"/>
      <c r="AC318" s="90"/>
      <c r="AD318" s="90"/>
    </row>
    <row r="319" spans="1:30">
      <c r="T319" s="29"/>
      <c r="Y319" s="4"/>
      <c r="AA319" s="4"/>
      <c r="AC319" s="90"/>
      <c r="AD319" s="90"/>
    </row>
    <row r="320" spans="1:30">
      <c r="T320" s="29"/>
      <c r="Y320" s="4"/>
      <c r="AA320" s="4"/>
      <c r="AC320" s="90"/>
      <c r="AD320" s="90"/>
    </row>
    <row r="321" spans="20:30">
      <c r="T321" s="29"/>
      <c r="Y321" s="4"/>
      <c r="AA321" s="4"/>
      <c r="AC321" s="90"/>
      <c r="AD321" s="90"/>
    </row>
    <row r="322" spans="20:30">
      <c r="T322" s="29"/>
      <c r="Y322" s="4"/>
      <c r="AA322" s="4"/>
      <c r="AC322" s="90"/>
      <c r="AD322" s="90"/>
    </row>
    <row r="323" spans="20:30">
      <c r="T323" s="29"/>
      <c r="Y323" s="4"/>
      <c r="AA323" s="4"/>
      <c r="AC323" s="90"/>
      <c r="AD323" s="90"/>
    </row>
    <row r="324" spans="20:30">
      <c r="T324" s="29"/>
      <c r="Y324" s="4"/>
      <c r="AA324" s="4"/>
      <c r="AC324" s="90"/>
      <c r="AD324" s="90"/>
    </row>
    <row r="325" spans="20:30">
      <c r="T325" s="29"/>
      <c r="Y325" s="4"/>
      <c r="AA325" s="4"/>
      <c r="AC325" s="90"/>
      <c r="AD325" s="90"/>
    </row>
    <row r="326" spans="20:30">
      <c r="T326" s="29"/>
      <c r="Y326" s="4"/>
      <c r="AA326" s="4"/>
      <c r="AC326" s="90"/>
      <c r="AD326" s="90"/>
    </row>
    <row r="327" spans="20:30">
      <c r="T327" s="29"/>
      <c r="Y327" s="4"/>
      <c r="AA327" s="4"/>
      <c r="AC327" s="90"/>
      <c r="AD327" s="90"/>
    </row>
    <row r="328" spans="20:30">
      <c r="T328" s="29"/>
      <c r="Y328" s="4"/>
      <c r="AA328" s="4"/>
      <c r="AC328" s="90"/>
      <c r="AD328" s="90"/>
    </row>
    <row r="329" spans="20:30">
      <c r="T329" s="29"/>
      <c r="Y329" s="4"/>
      <c r="AA329" s="4"/>
      <c r="AC329" s="90"/>
      <c r="AD329" s="90"/>
    </row>
    <row r="330" spans="20:30">
      <c r="T330" s="29"/>
      <c r="Y330" s="4"/>
      <c r="AA330" s="4"/>
      <c r="AC330" s="90"/>
      <c r="AD330" s="90"/>
    </row>
    <row r="331" spans="20:30">
      <c r="T331" s="29"/>
      <c r="Y331" s="4"/>
      <c r="AA331" s="4"/>
      <c r="AC331" s="90"/>
      <c r="AD331" s="90"/>
    </row>
    <row r="332" spans="20:30">
      <c r="T332" s="29"/>
      <c r="Y332" s="4"/>
      <c r="AA332" s="4"/>
      <c r="AC332" s="90"/>
      <c r="AD332" s="90"/>
    </row>
    <row r="333" spans="20:30">
      <c r="T333" s="29"/>
      <c r="Y333" s="4"/>
      <c r="AA333" s="4"/>
      <c r="AC333" s="90"/>
      <c r="AD333" s="90"/>
    </row>
    <row r="334" spans="20:30">
      <c r="T334" s="29"/>
      <c r="Y334" s="4"/>
      <c r="AA334" s="4"/>
      <c r="AC334" s="90"/>
      <c r="AD334" s="90"/>
    </row>
    <row r="335" spans="20:30">
      <c r="T335" s="29"/>
      <c r="Y335" s="4"/>
      <c r="AA335" s="4"/>
      <c r="AC335" s="90"/>
      <c r="AD335" s="90"/>
    </row>
    <row r="336" spans="20:30">
      <c r="T336" s="29"/>
      <c r="Y336" s="4"/>
      <c r="AA336" s="4"/>
      <c r="AC336" s="90"/>
      <c r="AD336" s="90"/>
    </row>
    <row r="337" spans="20:30">
      <c r="T337" s="29"/>
      <c r="Y337" s="4"/>
      <c r="AA337" s="4"/>
      <c r="AC337" s="90"/>
      <c r="AD337" s="90"/>
    </row>
    <row r="338" spans="20:30">
      <c r="T338" s="29"/>
      <c r="Y338" s="4"/>
      <c r="AA338" s="4"/>
      <c r="AC338" s="90"/>
      <c r="AD338" s="90"/>
    </row>
    <row r="339" spans="20:30">
      <c r="T339" s="29"/>
      <c r="Y339" s="4"/>
      <c r="AA339" s="4"/>
      <c r="AC339" s="90"/>
      <c r="AD339" s="90"/>
    </row>
    <row r="340" spans="20:30">
      <c r="T340" s="29"/>
      <c r="Y340" s="4"/>
      <c r="AA340" s="4"/>
      <c r="AC340" s="90"/>
      <c r="AD340" s="90"/>
    </row>
    <row r="341" spans="20:30">
      <c r="T341" s="29"/>
      <c r="Y341" s="4"/>
      <c r="AA341" s="4"/>
      <c r="AC341" s="90"/>
      <c r="AD341" s="90"/>
    </row>
    <row r="342" spans="20:30">
      <c r="T342" s="29"/>
      <c r="Y342" s="4"/>
      <c r="AA342" s="4"/>
      <c r="AC342" s="90"/>
      <c r="AD342" s="90"/>
    </row>
    <row r="343" spans="20:30">
      <c r="T343" s="29"/>
      <c r="Y343" s="4"/>
      <c r="AA343" s="4"/>
      <c r="AC343" s="90"/>
      <c r="AD343" s="90"/>
    </row>
    <row r="344" spans="20:30">
      <c r="T344" s="29"/>
      <c r="Y344" s="4"/>
      <c r="AA344" s="4"/>
      <c r="AC344" s="90"/>
      <c r="AD344" s="90"/>
    </row>
    <row r="345" spans="20:30">
      <c r="T345" s="29"/>
      <c r="Y345" s="4"/>
      <c r="AA345" s="4"/>
      <c r="AC345" s="90"/>
      <c r="AD345" s="90"/>
    </row>
    <row r="346" spans="20:30">
      <c r="T346" s="29"/>
      <c r="Y346" s="4"/>
      <c r="AA346" s="4"/>
      <c r="AC346" s="90"/>
      <c r="AD346" s="90"/>
    </row>
    <row r="347" spans="20:30">
      <c r="T347" s="29"/>
      <c r="Y347" s="4"/>
      <c r="AA347" s="4"/>
      <c r="AC347" s="90"/>
      <c r="AD347" s="90"/>
    </row>
    <row r="348" spans="20:30">
      <c r="T348" s="29"/>
      <c r="Y348" s="4"/>
      <c r="AA348" s="4"/>
      <c r="AC348" s="90"/>
      <c r="AD348" s="90"/>
    </row>
    <row r="349" spans="20:30">
      <c r="T349" s="29"/>
      <c r="Y349" s="4"/>
      <c r="AA349" s="4"/>
      <c r="AC349" s="90"/>
      <c r="AD349" s="90"/>
    </row>
    <row r="350" spans="20:30">
      <c r="T350" s="29"/>
      <c r="Y350" s="4"/>
      <c r="AA350" s="4"/>
      <c r="AC350" s="90"/>
      <c r="AD350" s="90"/>
    </row>
    <row r="351" spans="20:30">
      <c r="T351" s="29"/>
      <c r="Y351" s="4"/>
      <c r="AA351" s="4"/>
      <c r="AC351" s="90"/>
      <c r="AD351" s="90"/>
    </row>
    <row r="352" spans="20:30">
      <c r="T352" s="29"/>
      <c r="Y352" s="4"/>
      <c r="AA352" s="4"/>
      <c r="AC352" s="90"/>
      <c r="AD352" s="90"/>
    </row>
    <row r="353" spans="20:30">
      <c r="T353" s="29"/>
      <c r="Y353" s="4"/>
      <c r="AA353" s="4"/>
      <c r="AC353" s="90"/>
      <c r="AD353" s="90"/>
    </row>
    <row r="354" spans="20:30">
      <c r="T354" s="29"/>
      <c r="Y354" s="4"/>
      <c r="AA354" s="4"/>
      <c r="AC354" s="90"/>
      <c r="AD354" s="90"/>
    </row>
    <row r="355" spans="20:30">
      <c r="T355" s="29"/>
      <c r="Y355" s="4"/>
      <c r="AA355" s="4"/>
      <c r="AC355" s="90"/>
      <c r="AD355" s="90"/>
    </row>
    <row r="356" spans="20:30">
      <c r="T356" s="29"/>
      <c r="Y356" s="4"/>
      <c r="AA356" s="4"/>
      <c r="AC356" s="90"/>
      <c r="AD356" s="90"/>
    </row>
    <row r="357" spans="20:30">
      <c r="T357" s="29"/>
      <c r="Y357" s="4"/>
      <c r="AA357" s="4"/>
      <c r="AC357" s="90"/>
      <c r="AD357" s="90"/>
    </row>
    <row r="358" spans="20:30">
      <c r="T358" s="29"/>
      <c r="Y358" s="4"/>
      <c r="AA358" s="4"/>
      <c r="AC358" s="90"/>
      <c r="AD358" s="90"/>
    </row>
    <row r="359" spans="20:30">
      <c r="T359" s="29"/>
      <c r="Y359" s="4"/>
      <c r="AA359" s="4"/>
      <c r="AC359" s="90"/>
      <c r="AD359" s="90"/>
    </row>
    <row r="360" spans="20:30">
      <c r="T360" s="29"/>
      <c r="Y360" s="4"/>
      <c r="AA360" s="4"/>
      <c r="AC360" s="90"/>
      <c r="AD360" s="90"/>
    </row>
    <row r="361" spans="20:30">
      <c r="T361" s="29"/>
      <c r="Y361" s="4"/>
      <c r="AA361" s="4"/>
      <c r="AC361" s="90"/>
      <c r="AD361" s="90"/>
    </row>
    <row r="362" spans="20:30">
      <c r="T362" s="29"/>
      <c r="Y362" s="4"/>
      <c r="AA362" s="4"/>
      <c r="AC362" s="90"/>
      <c r="AD362" s="90"/>
    </row>
    <row r="363" spans="20:30">
      <c r="T363" s="29"/>
      <c r="Y363" s="4"/>
      <c r="AA363" s="4"/>
      <c r="AC363" s="90"/>
      <c r="AD363" s="90"/>
    </row>
    <row r="364" spans="20:30">
      <c r="T364" s="29"/>
      <c r="Y364" s="4"/>
      <c r="AA364" s="4"/>
      <c r="AC364" s="90"/>
      <c r="AD364" s="90"/>
    </row>
    <row r="365" spans="20:30">
      <c r="T365" s="29"/>
      <c r="Y365" s="4"/>
      <c r="AA365" s="4"/>
      <c r="AC365" s="90"/>
      <c r="AD365" s="90"/>
    </row>
    <row r="366" spans="20:30">
      <c r="T366" s="29"/>
      <c r="Y366" s="4"/>
      <c r="AA366" s="4"/>
      <c r="AC366" s="90"/>
      <c r="AD366" s="90"/>
    </row>
    <row r="367" spans="20:30">
      <c r="T367" s="29"/>
      <c r="Y367" s="4"/>
      <c r="AA367" s="4"/>
      <c r="AC367" s="90"/>
      <c r="AD367" s="90"/>
    </row>
    <row r="368" spans="20:30">
      <c r="T368" s="29"/>
      <c r="Y368" s="4"/>
      <c r="AA368" s="4"/>
      <c r="AC368" s="90"/>
      <c r="AD368" s="90"/>
    </row>
    <row r="369" spans="20:30">
      <c r="T369" s="29"/>
      <c r="Y369" s="4"/>
      <c r="AA369" s="4"/>
      <c r="AC369" s="90"/>
      <c r="AD369" s="90"/>
    </row>
    <row r="370" spans="20:30">
      <c r="T370" s="29"/>
      <c r="Y370" s="4"/>
      <c r="AA370" s="4"/>
      <c r="AC370" s="90"/>
      <c r="AD370" s="90"/>
    </row>
    <row r="371" spans="20:30">
      <c r="T371" s="29"/>
      <c r="Y371" s="4"/>
      <c r="AA371" s="4"/>
      <c r="AC371" s="90"/>
      <c r="AD371" s="90"/>
    </row>
    <row r="372" spans="20:30">
      <c r="T372" s="29"/>
      <c r="Y372" s="4"/>
      <c r="AA372" s="4"/>
      <c r="AC372" s="90"/>
      <c r="AD372" s="90"/>
    </row>
    <row r="373" spans="20:30">
      <c r="T373" s="29"/>
      <c r="Y373" s="4"/>
      <c r="AA373" s="4"/>
      <c r="AC373" s="90"/>
      <c r="AD373" s="90"/>
    </row>
    <row r="374" spans="20:30">
      <c r="T374" s="29"/>
      <c r="Y374" s="4"/>
      <c r="AA374" s="4"/>
      <c r="AC374" s="90"/>
      <c r="AD374" s="90"/>
    </row>
    <row r="375" spans="20:30">
      <c r="T375" s="29"/>
      <c r="Y375" s="4"/>
      <c r="AA375" s="4"/>
      <c r="AC375" s="90"/>
      <c r="AD375" s="90"/>
    </row>
    <row r="376" spans="20:30">
      <c r="T376" s="29"/>
      <c r="Y376" s="4"/>
      <c r="AA376" s="4"/>
      <c r="AC376" s="90"/>
      <c r="AD376" s="90"/>
    </row>
    <row r="377" spans="20:30">
      <c r="T377" s="29"/>
      <c r="Y377" s="4"/>
      <c r="AA377" s="4"/>
      <c r="AC377" s="90"/>
      <c r="AD377" s="90"/>
    </row>
    <row r="378" spans="20:30">
      <c r="T378" s="29"/>
      <c r="Y378" s="4"/>
      <c r="AA378" s="4"/>
      <c r="AC378" s="90"/>
      <c r="AD378" s="90"/>
    </row>
    <row r="379" spans="20:30">
      <c r="T379" s="29"/>
      <c r="Y379" s="4"/>
      <c r="AA379" s="4"/>
      <c r="AC379" s="90"/>
      <c r="AD379" s="90"/>
    </row>
    <row r="380" spans="20:30">
      <c r="T380" s="29"/>
      <c r="Y380" s="4"/>
      <c r="AA380" s="4"/>
      <c r="AC380" s="90"/>
      <c r="AD380" s="90"/>
    </row>
    <row r="381" spans="20:30">
      <c r="T381" s="29"/>
      <c r="Y381" s="4"/>
      <c r="AA381" s="4"/>
      <c r="AC381" s="90"/>
      <c r="AD381" s="90"/>
    </row>
    <row r="382" spans="20:30">
      <c r="T382" s="29"/>
      <c r="Y382" s="4"/>
      <c r="AA382" s="4"/>
      <c r="AC382" s="90"/>
      <c r="AD382" s="90"/>
    </row>
    <row r="383" spans="20:30">
      <c r="T383" s="29"/>
      <c r="Y383" s="4"/>
      <c r="AA383" s="4"/>
      <c r="AC383" s="90"/>
      <c r="AD383" s="90"/>
    </row>
    <row r="384" spans="20:30">
      <c r="T384" s="29"/>
      <c r="Y384" s="4"/>
      <c r="AA384" s="4"/>
      <c r="AC384" s="90"/>
      <c r="AD384" s="90"/>
    </row>
    <row r="385" spans="20:30">
      <c r="T385" s="29"/>
      <c r="Y385" s="4"/>
      <c r="AA385" s="4"/>
      <c r="AC385" s="90"/>
      <c r="AD385" s="90"/>
    </row>
    <row r="386" spans="20:30">
      <c r="T386" s="29"/>
      <c r="Y386" s="4"/>
      <c r="AA386" s="4"/>
      <c r="AC386" s="90"/>
      <c r="AD386" s="90"/>
    </row>
    <row r="387" spans="20:30">
      <c r="T387" s="29"/>
      <c r="Y387" s="4"/>
      <c r="AA387" s="4"/>
      <c r="AC387" s="90"/>
      <c r="AD387" s="90"/>
    </row>
    <row r="388" spans="20:30">
      <c r="T388" s="29"/>
      <c r="Y388" s="4"/>
      <c r="AA388" s="4"/>
      <c r="AC388" s="90"/>
      <c r="AD388" s="90"/>
    </row>
    <row r="389" spans="20:30">
      <c r="T389" s="29"/>
      <c r="Y389" s="4"/>
      <c r="AA389" s="4"/>
      <c r="AC389" s="90"/>
      <c r="AD389" s="90"/>
    </row>
    <row r="390" spans="20:30">
      <c r="T390" s="29"/>
      <c r="Y390" s="4"/>
      <c r="AA390" s="4"/>
      <c r="AC390" s="90"/>
      <c r="AD390" s="90"/>
    </row>
    <row r="391" spans="20:30">
      <c r="T391" s="29"/>
      <c r="Y391" s="4"/>
      <c r="AA391" s="4"/>
      <c r="AC391" s="90"/>
      <c r="AD391" s="90"/>
    </row>
    <row r="392" spans="20:30">
      <c r="T392" s="29"/>
      <c r="Y392" s="4"/>
      <c r="AA392" s="4"/>
      <c r="AC392" s="90"/>
      <c r="AD392" s="90"/>
    </row>
    <row r="393" spans="20:30">
      <c r="T393" s="29"/>
      <c r="Y393" s="4"/>
      <c r="AA393" s="4"/>
      <c r="AC393" s="90"/>
      <c r="AD393" s="90"/>
    </row>
    <row r="394" spans="20:30">
      <c r="T394" s="29"/>
      <c r="Y394" s="4"/>
      <c r="AA394" s="4"/>
      <c r="AC394" s="90"/>
      <c r="AD394" s="90"/>
    </row>
    <row r="395" spans="20:30">
      <c r="T395" s="29"/>
      <c r="Y395" s="4"/>
      <c r="AA395" s="4"/>
      <c r="AC395" s="90"/>
      <c r="AD395" s="90"/>
    </row>
    <row r="396" spans="20:30">
      <c r="T396" s="29"/>
      <c r="Y396" s="4"/>
      <c r="AA396" s="4"/>
      <c r="AC396" s="90"/>
      <c r="AD396" s="90"/>
    </row>
    <row r="397" spans="20:30">
      <c r="T397" s="29"/>
      <c r="Y397" s="4"/>
      <c r="AA397" s="4"/>
      <c r="AC397" s="90"/>
      <c r="AD397" s="90"/>
    </row>
    <row r="398" spans="20:30">
      <c r="T398" s="29"/>
      <c r="Y398" s="4"/>
      <c r="AA398" s="4"/>
      <c r="AC398" s="90"/>
      <c r="AD398" s="90"/>
    </row>
    <row r="399" spans="20:30">
      <c r="T399" s="29"/>
      <c r="Y399" s="4"/>
      <c r="AA399" s="4"/>
      <c r="AC399" s="90"/>
      <c r="AD399" s="90"/>
    </row>
    <row r="400" spans="20:30">
      <c r="T400" s="29"/>
      <c r="Y400" s="4"/>
      <c r="AA400" s="4"/>
      <c r="AC400" s="90"/>
      <c r="AD400" s="90"/>
    </row>
    <row r="401" spans="20:30">
      <c r="T401" s="29"/>
      <c r="Y401" s="4"/>
      <c r="AA401" s="4"/>
      <c r="AC401" s="90"/>
      <c r="AD401" s="90"/>
    </row>
    <row r="402" spans="20:30">
      <c r="T402" s="29"/>
      <c r="Y402" s="4"/>
      <c r="AA402" s="4"/>
      <c r="AC402" s="90"/>
      <c r="AD402" s="90"/>
    </row>
    <row r="403" spans="20:30">
      <c r="T403" s="29"/>
      <c r="Y403" s="4"/>
      <c r="AA403" s="4"/>
      <c r="AC403" s="90"/>
      <c r="AD403" s="90"/>
    </row>
    <row r="404" spans="20:30">
      <c r="T404" s="29"/>
      <c r="Y404" s="4"/>
      <c r="AA404" s="4"/>
      <c r="AC404" s="90"/>
      <c r="AD404" s="90"/>
    </row>
    <row r="405" spans="20:30">
      <c r="T405" s="29"/>
      <c r="Y405" s="4"/>
      <c r="AA405" s="4"/>
      <c r="AC405" s="90"/>
      <c r="AD405" s="90"/>
    </row>
    <row r="406" spans="20:30">
      <c r="T406" s="29"/>
      <c r="Y406" s="4"/>
      <c r="AA406" s="4"/>
      <c r="AC406" s="90"/>
      <c r="AD406" s="90"/>
    </row>
    <row r="407" spans="20:30">
      <c r="T407" s="29"/>
      <c r="Y407" s="4"/>
      <c r="AA407" s="4"/>
      <c r="AC407" s="90"/>
      <c r="AD407" s="90"/>
    </row>
    <row r="408" spans="20:30">
      <c r="T408" s="29"/>
      <c r="Y408" s="4"/>
      <c r="AA408" s="4"/>
      <c r="AC408" s="90"/>
      <c r="AD408" s="90"/>
    </row>
    <row r="409" spans="20:30">
      <c r="T409" s="29"/>
      <c r="Y409" s="4"/>
      <c r="AA409" s="4"/>
      <c r="AC409" s="90"/>
      <c r="AD409" s="90"/>
    </row>
    <row r="410" spans="20:30">
      <c r="T410" s="29"/>
      <c r="Y410" s="4"/>
      <c r="AA410" s="4"/>
      <c r="AC410" s="90"/>
      <c r="AD410" s="90"/>
    </row>
    <row r="411" spans="20:30">
      <c r="T411" s="29"/>
      <c r="Y411" s="4"/>
      <c r="AA411" s="4"/>
      <c r="AC411" s="90"/>
      <c r="AD411" s="90"/>
    </row>
    <row r="412" spans="20:30">
      <c r="T412" s="29"/>
      <c r="Y412" s="4"/>
      <c r="AA412" s="4"/>
      <c r="AC412" s="90"/>
      <c r="AD412" s="90"/>
    </row>
    <row r="413" spans="20:30">
      <c r="T413" s="29"/>
      <c r="Y413" s="4"/>
      <c r="AA413" s="4"/>
      <c r="AC413" s="90"/>
      <c r="AD413" s="90"/>
    </row>
    <row r="414" spans="20:30">
      <c r="T414" s="29"/>
      <c r="Y414" s="4"/>
      <c r="AA414" s="4"/>
      <c r="AC414" s="90"/>
      <c r="AD414" s="90"/>
    </row>
    <row r="415" spans="20:30">
      <c r="T415" s="29"/>
      <c r="Y415" s="4"/>
      <c r="AA415" s="4"/>
      <c r="AC415" s="90"/>
      <c r="AD415" s="90"/>
    </row>
    <row r="416" spans="20:30">
      <c r="T416" s="29"/>
      <c r="Y416" s="4"/>
      <c r="AA416" s="4"/>
      <c r="AC416" s="90"/>
      <c r="AD416" s="90"/>
    </row>
    <row r="417" spans="20:30">
      <c r="T417" s="29"/>
      <c r="Y417" s="4"/>
      <c r="AA417" s="4"/>
      <c r="AC417" s="90"/>
      <c r="AD417" s="90"/>
    </row>
    <row r="418" spans="20:30">
      <c r="T418" s="29"/>
      <c r="Y418" s="4"/>
      <c r="AA418" s="4"/>
      <c r="AC418" s="90"/>
      <c r="AD418" s="90"/>
    </row>
    <row r="419" spans="20:30">
      <c r="T419" s="29"/>
      <c r="Y419" s="4"/>
      <c r="AA419" s="4"/>
      <c r="AC419" s="90"/>
      <c r="AD419" s="90"/>
    </row>
    <row r="420" spans="20:30">
      <c r="T420" s="29"/>
      <c r="Y420" s="4"/>
      <c r="AA420" s="4"/>
      <c r="AC420" s="90"/>
      <c r="AD420" s="90"/>
    </row>
    <row r="421" spans="20:30">
      <c r="T421" s="29"/>
      <c r="Y421" s="4"/>
      <c r="AA421" s="4"/>
      <c r="AC421" s="90"/>
      <c r="AD421" s="90"/>
    </row>
    <row r="422" spans="20:30">
      <c r="T422" s="29"/>
      <c r="Y422" s="4"/>
      <c r="AA422" s="4"/>
      <c r="AC422" s="90"/>
      <c r="AD422" s="90"/>
    </row>
    <row r="423" spans="20:30">
      <c r="T423" s="29"/>
      <c r="Y423" s="4"/>
      <c r="AA423" s="4"/>
      <c r="AC423" s="90"/>
      <c r="AD423" s="90"/>
    </row>
    <row r="424" spans="20:30">
      <c r="T424" s="29"/>
      <c r="Y424" s="4"/>
      <c r="AA424" s="4"/>
      <c r="AC424" s="90"/>
      <c r="AD424" s="90"/>
    </row>
    <row r="425" spans="20:30">
      <c r="T425" s="29"/>
      <c r="Y425" s="4"/>
      <c r="AA425" s="4"/>
      <c r="AC425" s="90"/>
      <c r="AD425" s="90"/>
    </row>
    <row r="426" spans="20:30">
      <c r="T426" s="29"/>
      <c r="Y426" s="4"/>
      <c r="AA426" s="4"/>
      <c r="AC426" s="90"/>
      <c r="AD426" s="90"/>
    </row>
    <row r="427" spans="20:30">
      <c r="T427" s="29"/>
      <c r="Y427" s="4"/>
      <c r="AA427" s="4"/>
      <c r="AC427" s="90"/>
      <c r="AD427" s="90"/>
    </row>
    <row r="428" spans="20:30">
      <c r="T428" s="29"/>
      <c r="Y428" s="4"/>
      <c r="AA428" s="4"/>
      <c r="AC428" s="90"/>
      <c r="AD428" s="90"/>
    </row>
    <row r="429" spans="20:30">
      <c r="T429" s="29"/>
      <c r="Y429" s="4"/>
      <c r="AA429" s="4"/>
      <c r="AC429" s="90"/>
      <c r="AD429" s="90"/>
    </row>
    <row r="430" spans="20:30">
      <c r="T430" s="29"/>
      <c r="Y430" s="4"/>
      <c r="AA430" s="4"/>
      <c r="AC430" s="90"/>
      <c r="AD430" s="90"/>
    </row>
    <row r="431" spans="20:30">
      <c r="T431" s="29"/>
      <c r="Y431" s="4"/>
      <c r="AA431" s="4"/>
      <c r="AC431" s="90"/>
      <c r="AD431" s="90"/>
    </row>
    <row r="432" spans="20:30">
      <c r="T432" s="29"/>
      <c r="Y432" s="4"/>
      <c r="AA432" s="4"/>
      <c r="AC432" s="90"/>
      <c r="AD432" s="90"/>
    </row>
    <row r="433" spans="20:30">
      <c r="T433" s="29"/>
      <c r="Y433" s="4"/>
      <c r="AA433" s="4"/>
      <c r="AC433" s="90"/>
      <c r="AD433" s="90"/>
    </row>
    <row r="434" spans="20:30">
      <c r="T434" s="29"/>
      <c r="Y434" s="4"/>
      <c r="AA434" s="4"/>
      <c r="AC434" s="90"/>
      <c r="AD434" s="90"/>
    </row>
    <row r="435" spans="20:30">
      <c r="T435" s="29"/>
      <c r="Y435" s="4"/>
      <c r="AA435" s="4"/>
      <c r="AC435" s="90"/>
      <c r="AD435" s="90"/>
    </row>
    <row r="436" spans="20:30">
      <c r="T436" s="29"/>
      <c r="Y436" s="4"/>
      <c r="AA436" s="4"/>
      <c r="AC436" s="90"/>
      <c r="AD436" s="90"/>
    </row>
    <row r="437" spans="20:30">
      <c r="T437" s="29"/>
      <c r="Y437" s="4"/>
      <c r="AA437" s="4"/>
      <c r="AC437" s="90"/>
      <c r="AD437" s="90"/>
    </row>
    <row r="438" spans="20:30">
      <c r="T438" s="29"/>
      <c r="Y438" s="4"/>
      <c r="AA438" s="4"/>
      <c r="AC438" s="90"/>
      <c r="AD438" s="90"/>
    </row>
    <row r="439" spans="20:30">
      <c r="T439" s="29"/>
      <c r="Y439" s="4"/>
      <c r="AA439" s="4"/>
      <c r="AC439" s="90"/>
      <c r="AD439" s="90"/>
    </row>
    <row r="440" spans="20:30">
      <c r="T440" s="29"/>
      <c r="Y440" s="4"/>
      <c r="AA440" s="4"/>
      <c r="AC440" s="90"/>
      <c r="AD440" s="90"/>
    </row>
    <row r="441" spans="20:30">
      <c r="T441" s="29"/>
      <c r="Y441" s="4"/>
      <c r="AA441" s="4"/>
      <c r="AC441" s="90"/>
      <c r="AD441" s="90"/>
    </row>
    <row r="442" spans="20:30">
      <c r="T442" s="29"/>
      <c r="Y442" s="4"/>
      <c r="AA442" s="4"/>
      <c r="AC442" s="90"/>
      <c r="AD442" s="90"/>
    </row>
    <row r="443" spans="20:30">
      <c r="T443" s="29"/>
      <c r="Y443" s="4"/>
      <c r="AA443" s="4"/>
      <c r="AC443" s="90"/>
      <c r="AD443" s="90"/>
    </row>
    <row r="444" spans="20:30">
      <c r="T444" s="29"/>
      <c r="Y444" s="4"/>
      <c r="AA444" s="4"/>
      <c r="AC444" s="90"/>
      <c r="AD444" s="90"/>
    </row>
    <row r="445" spans="20:30">
      <c r="T445" s="29"/>
      <c r="Y445" s="4"/>
      <c r="AA445" s="4"/>
      <c r="AC445" s="90"/>
      <c r="AD445" s="90"/>
    </row>
    <row r="446" spans="20:30">
      <c r="T446" s="29"/>
      <c r="Y446" s="4"/>
      <c r="AA446" s="4"/>
      <c r="AC446" s="90"/>
      <c r="AD446" s="90"/>
    </row>
    <row r="447" spans="20:30">
      <c r="T447" s="29"/>
      <c r="Y447" s="4"/>
      <c r="AA447" s="4"/>
      <c r="AC447" s="90"/>
      <c r="AD447" s="90"/>
    </row>
    <row r="448" spans="20:30">
      <c r="T448" s="29"/>
      <c r="Y448" s="4"/>
      <c r="AA448" s="4"/>
      <c r="AC448" s="90"/>
      <c r="AD448" s="90"/>
    </row>
    <row r="449" spans="20:30">
      <c r="T449" s="29"/>
      <c r="Y449" s="4"/>
      <c r="AA449" s="4"/>
      <c r="AC449" s="90"/>
      <c r="AD449" s="90"/>
    </row>
    <row r="450" spans="20:30">
      <c r="T450" s="29"/>
      <c r="Y450" s="4"/>
      <c r="AA450" s="4"/>
      <c r="AC450" s="90"/>
      <c r="AD450" s="90"/>
    </row>
    <row r="451" spans="20:30">
      <c r="T451" s="29"/>
      <c r="Y451" s="4"/>
      <c r="AA451" s="4"/>
      <c r="AC451" s="90"/>
      <c r="AD451" s="90"/>
    </row>
    <row r="452" spans="20:30">
      <c r="T452" s="29"/>
      <c r="Y452" s="4"/>
      <c r="AA452" s="4"/>
      <c r="AC452" s="90"/>
      <c r="AD452" s="90"/>
    </row>
    <row r="453" spans="20:30">
      <c r="T453" s="29"/>
      <c r="Y453" s="4"/>
      <c r="AA453" s="4"/>
      <c r="AC453" s="90"/>
      <c r="AD453" s="90"/>
    </row>
    <row r="454" spans="20:30">
      <c r="T454" s="29"/>
      <c r="Y454" s="4"/>
      <c r="AA454" s="4"/>
      <c r="AC454" s="90"/>
      <c r="AD454" s="90"/>
    </row>
    <row r="455" spans="20:30">
      <c r="T455" s="29"/>
      <c r="Y455" s="4"/>
      <c r="AA455" s="4"/>
      <c r="AC455" s="90"/>
      <c r="AD455" s="90"/>
    </row>
    <row r="456" spans="20:30">
      <c r="T456" s="29"/>
      <c r="Y456" s="4"/>
      <c r="AA456" s="4"/>
      <c r="AC456" s="90"/>
      <c r="AD456" s="90"/>
    </row>
    <row r="457" spans="20:30">
      <c r="T457" s="29"/>
      <c r="Y457" s="4"/>
      <c r="AA457" s="4"/>
      <c r="AC457" s="90"/>
      <c r="AD457" s="90"/>
    </row>
    <row r="458" spans="20:30">
      <c r="T458" s="29"/>
      <c r="Y458" s="4"/>
      <c r="AA458" s="4"/>
      <c r="AC458" s="90"/>
      <c r="AD458" s="90"/>
    </row>
    <row r="459" spans="20:30">
      <c r="T459" s="29"/>
      <c r="Y459" s="4"/>
      <c r="AA459" s="4"/>
      <c r="AC459" s="90"/>
      <c r="AD459" s="90"/>
    </row>
    <row r="460" spans="20:30">
      <c r="T460" s="29"/>
      <c r="Y460" s="4"/>
      <c r="AA460" s="4"/>
      <c r="AC460" s="90"/>
      <c r="AD460" s="90"/>
    </row>
    <row r="461" spans="20:30">
      <c r="T461" s="29"/>
      <c r="Y461" s="4"/>
      <c r="AA461" s="4"/>
      <c r="AC461" s="90"/>
      <c r="AD461" s="90"/>
    </row>
    <row r="462" spans="20:30">
      <c r="T462" s="29"/>
      <c r="Y462" s="4"/>
      <c r="AA462" s="4"/>
      <c r="AC462" s="90"/>
      <c r="AD462" s="90"/>
    </row>
    <row r="463" spans="20:30">
      <c r="T463" s="29"/>
      <c r="Y463" s="4"/>
      <c r="AA463" s="4"/>
      <c r="AC463" s="90"/>
      <c r="AD463" s="90"/>
    </row>
    <row r="464" spans="20:30">
      <c r="T464" s="29"/>
      <c r="Y464" s="4"/>
      <c r="AA464" s="4"/>
      <c r="AC464" s="90"/>
      <c r="AD464" s="90"/>
    </row>
    <row r="465" spans="20:30">
      <c r="T465" s="29"/>
      <c r="Y465" s="4"/>
      <c r="AA465" s="4"/>
      <c r="AC465" s="90"/>
      <c r="AD465" s="90"/>
    </row>
    <row r="466" spans="20:30">
      <c r="T466" s="29"/>
      <c r="Y466" s="4"/>
      <c r="AA466" s="4"/>
      <c r="AC466" s="90"/>
      <c r="AD466" s="90"/>
    </row>
    <row r="467" spans="20:30">
      <c r="T467" s="29"/>
      <c r="Y467" s="4"/>
      <c r="AA467" s="4"/>
      <c r="AC467" s="90"/>
      <c r="AD467" s="90"/>
    </row>
    <row r="468" spans="20:30">
      <c r="T468" s="29"/>
      <c r="Y468" s="4"/>
      <c r="AA468" s="4"/>
      <c r="AC468" s="90"/>
      <c r="AD468" s="90"/>
    </row>
    <row r="469" spans="20:30">
      <c r="T469" s="29"/>
      <c r="Y469" s="4"/>
      <c r="AA469" s="4"/>
      <c r="AC469" s="90"/>
      <c r="AD469" s="90"/>
    </row>
    <row r="470" spans="20:30">
      <c r="T470" s="29"/>
      <c r="Y470" s="4"/>
      <c r="AA470" s="4"/>
      <c r="AC470" s="90"/>
      <c r="AD470" s="90"/>
    </row>
    <row r="471" spans="20:30">
      <c r="T471" s="29"/>
      <c r="Y471" s="4"/>
      <c r="AA471" s="4"/>
      <c r="AC471" s="90"/>
      <c r="AD471" s="90"/>
    </row>
    <row r="472" spans="20:30">
      <c r="T472" s="29"/>
      <c r="Y472" s="4"/>
      <c r="AA472" s="4"/>
      <c r="AC472" s="90"/>
      <c r="AD472" s="90"/>
    </row>
    <row r="473" spans="20:30">
      <c r="T473" s="29"/>
      <c r="Y473" s="4"/>
      <c r="AA473" s="4"/>
      <c r="AC473" s="90"/>
      <c r="AD473" s="90"/>
    </row>
    <row r="474" spans="20:30">
      <c r="T474" s="29"/>
      <c r="Y474" s="4"/>
      <c r="AA474" s="4"/>
      <c r="AC474" s="90"/>
      <c r="AD474" s="90"/>
    </row>
    <row r="475" spans="20:30">
      <c r="T475" s="29"/>
      <c r="Y475" s="4"/>
      <c r="AA475" s="4"/>
      <c r="AC475" s="90"/>
      <c r="AD475" s="90"/>
    </row>
    <row r="476" spans="20:30">
      <c r="T476" s="29"/>
      <c r="Y476" s="4"/>
      <c r="AA476" s="4"/>
      <c r="AC476" s="90"/>
      <c r="AD476" s="90"/>
    </row>
    <row r="477" spans="20:30">
      <c r="T477" s="29"/>
      <c r="Y477" s="4"/>
      <c r="AA477" s="4"/>
      <c r="AC477" s="90"/>
      <c r="AD477" s="90"/>
    </row>
    <row r="478" spans="20:30">
      <c r="T478" s="29"/>
      <c r="Y478" s="4"/>
      <c r="AA478" s="4"/>
      <c r="AC478" s="90"/>
      <c r="AD478" s="90"/>
    </row>
    <row r="479" spans="20:30">
      <c r="T479" s="29"/>
      <c r="Y479" s="4"/>
      <c r="AA479" s="4"/>
      <c r="AC479" s="90"/>
      <c r="AD479" s="90"/>
    </row>
    <row r="480" spans="20:30">
      <c r="T480" s="29"/>
      <c r="Y480" s="4"/>
      <c r="AA480" s="4"/>
      <c r="AC480" s="90"/>
      <c r="AD480" s="90"/>
    </row>
    <row r="481" spans="20:30">
      <c r="T481" s="29"/>
      <c r="Y481" s="4"/>
      <c r="AA481" s="4"/>
      <c r="AC481" s="90"/>
      <c r="AD481" s="90"/>
    </row>
    <row r="482" spans="20:30">
      <c r="T482" s="29"/>
      <c r="Y482" s="4"/>
      <c r="AA482" s="4"/>
      <c r="AC482" s="90"/>
      <c r="AD482" s="90"/>
    </row>
    <row r="483" spans="20:30">
      <c r="T483" s="29"/>
      <c r="Y483" s="4"/>
      <c r="AA483" s="4"/>
      <c r="AC483" s="90"/>
      <c r="AD483" s="90"/>
    </row>
    <row r="484" spans="20:30">
      <c r="T484" s="29"/>
      <c r="Y484" s="4"/>
      <c r="AA484" s="4"/>
      <c r="AC484" s="90"/>
      <c r="AD484" s="90"/>
    </row>
    <row r="485" spans="20:30">
      <c r="T485" s="29"/>
      <c r="Y485" s="4"/>
      <c r="AA485" s="4"/>
      <c r="AC485" s="90"/>
      <c r="AD485" s="90"/>
    </row>
    <row r="486" spans="20:30">
      <c r="T486" s="29"/>
      <c r="Y486" s="4"/>
      <c r="AA486" s="4"/>
      <c r="AC486" s="90"/>
      <c r="AD486" s="90"/>
    </row>
    <row r="487" spans="20:30">
      <c r="T487" s="29"/>
      <c r="Y487" s="4"/>
      <c r="AA487" s="4"/>
      <c r="AC487" s="90"/>
      <c r="AD487" s="90"/>
    </row>
    <row r="488" spans="20:30">
      <c r="T488" s="29"/>
      <c r="Y488" s="4"/>
      <c r="AA488" s="4"/>
      <c r="AC488" s="90"/>
      <c r="AD488" s="90"/>
    </row>
    <row r="489" spans="20:30">
      <c r="T489" s="29"/>
      <c r="Y489" s="4"/>
      <c r="AA489" s="4"/>
      <c r="AC489" s="90"/>
      <c r="AD489" s="90"/>
    </row>
    <row r="490" spans="20:30">
      <c r="T490" s="29"/>
      <c r="Y490" s="4"/>
      <c r="AA490" s="4"/>
      <c r="AC490" s="90"/>
      <c r="AD490" s="90"/>
    </row>
    <row r="491" spans="20:30">
      <c r="T491" s="29"/>
      <c r="Y491" s="4"/>
      <c r="AA491" s="4"/>
      <c r="AC491" s="90"/>
      <c r="AD491" s="90"/>
    </row>
    <row r="492" spans="20:30">
      <c r="T492" s="29"/>
      <c r="Y492" s="4"/>
      <c r="AA492" s="4"/>
      <c r="AC492" s="90"/>
      <c r="AD492" s="90"/>
    </row>
    <row r="493" spans="20:30">
      <c r="T493" s="29"/>
      <c r="Y493" s="4"/>
      <c r="AA493" s="4"/>
      <c r="AC493" s="90"/>
      <c r="AD493" s="90"/>
    </row>
    <row r="494" spans="20:30">
      <c r="T494" s="29"/>
      <c r="Y494" s="4"/>
      <c r="AA494" s="4"/>
      <c r="AC494" s="90"/>
      <c r="AD494" s="90"/>
    </row>
    <row r="495" spans="20:30">
      <c r="T495" s="29"/>
      <c r="Y495" s="4"/>
      <c r="AA495" s="4"/>
      <c r="AC495" s="90"/>
      <c r="AD495" s="90"/>
    </row>
    <row r="496" spans="20:30">
      <c r="T496" s="29"/>
      <c r="Y496" s="4"/>
      <c r="AA496" s="4"/>
      <c r="AC496" s="90"/>
      <c r="AD496" s="90"/>
    </row>
    <row r="497" spans="20:30">
      <c r="T497" s="29"/>
      <c r="Y497" s="4"/>
      <c r="AA497" s="4"/>
      <c r="AC497" s="90"/>
      <c r="AD497" s="90"/>
    </row>
    <row r="498" spans="20:30">
      <c r="T498" s="29"/>
      <c r="Y498" s="4"/>
      <c r="AA498" s="4"/>
      <c r="AC498" s="90"/>
      <c r="AD498" s="90"/>
    </row>
    <row r="499" spans="20:30">
      <c r="T499" s="29"/>
      <c r="Y499" s="4"/>
      <c r="AA499" s="4"/>
      <c r="AC499" s="90"/>
      <c r="AD499" s="90"/>
    </row>
    <row r="500" spans="20:30">
      <c r="T500" s="29"/>
      <c r="Y500" s="4"/>
      <c r="AA500" s="4"/>
      <c r="AC500" s="90"/>
      <c r="AD500" s="90"/>
    </row>
    <row r="501" spans="20:30">
      <c r="T501" s="29"/>
      <c r="Y501" s="4"/>
      <c r="AA501" s="4"/>
      <c r="AC501" s="90"/>
      <c r="AD501" s="90"/>
    </row>
    <row r="502" spans="20:30">
      <c r="T502" s="29"/>
      <c r="Y502" s="4"/>
      <c r="AA502" s="4"/>
      <c r="AC502" s="90"/>
      <c r="AD502" s="90"/>
    </row>
    <row r="503" spans="20:30">
      <c r="T503" s="29"/>
      <c r="Y503" s="4"/>
      <c r="AA503" s="4"/>
      <c r="AC503" s="90"/>
      <c r="AD503" s="90"/>
    </row>
    <row r="504" spans="20:30">
      <c r="T504" s="29"/>
      <c r="Y504" s="4"/>
      <c r="AA504" s="4"/>
      <c r="AC504" s="90"/>
      <c r="AD504" s="90"/>
    </row>
    <row r="505" spans="20:30">
      <c r="T505" s="29"/>
      <c r="Y505" s="4"/>
      <c r="AA505" s="4"/>
      <c r="AC505" s="90"/>
      <c r="AD505" s="90"/>
    </row>
    <row r="506" spans="20:30">
      <c r="T506" s="29"/>
      <c r="Y506" s="4"/>
      <c r="AA506" s="4"/>
      <c r="AC506" s="90"/>
      <c r="AD506" s="90"/>
    </row>
    <row r="507" spans="20:30">
      <c r="T507" s="29"/>
      <c r="Y507" s="4"/>
      <c r="AA507" s="4"/>
      <c r="AC507" s="90"/>
      <c r="AD507" s="90"/>
    </row>
    <row r="508" spans="20:30">
      <c r="T508" s="29"/>
      <c r="Y508" s="4"/>
      <c r="AA508" s="4"/>
      <c r="AC508" s="90"/>
      <c r="AD508" s="90"/>
    </row>
    <row r="509" spans="20:30">
      <c r="T509" s="29"/>
      <c r="Y509" s="4"/>
      <c r="AA509" s="4"/>
      <c r="AC509" s="90"/>
      <c r="AD509" s="90"/>
    </row>
    <row r="510" spans="20:30">
      <c r="T510" s="29"/>
      <c r="Y510" s="4"/>
      <c r="AA510" s="4"/>
      <c r="AC510" s="90"/>
      <c r="AD510" s="90"/>
    </row>
    <row r="511" spans="20:30">
      <c r="T511" s="29"/>
      <c r="Y511" s="4"/>
      <c r="AA511" s="4"/>
      <c r="AC511" s="90"/>
      <c r="AD511" s="90"/>
    </row>
    <row r="512" spans="20:30">
      <c r="T512" s="29"/>
      <c r="Y512" s="4"/>
      <c r="AA512" s="4"/>
      <c r="AC512" s="90"/>
      <c r="AD512" s="90"/>
    </row>
    <row r="513" spans="20:30">
      <c r="T513" s="29"/>
      <c r="Y513" s="4"/>
      <c r="AA513" s="4"/>
      <c r="AC513" s="90"/>
      <c r="AD513" s="90"/>
    </row>
    <row r="514" spans="20:30">
      <c r="T514" s="29"/>
      <c r="Y514" s="4"/>
      <c r="AA514" s="4"/>
      <c r="AC514" s="90"/>
      <c r="AD514" s="90"/>
    </row>
    <row r="515" spans="20:30">
      <c r="T515" s="29"/>
      <c r="Y515" s="4"/>
      <c r="AA515" s="4"/>
      <c r="AC515" s="90"/>
      <c r="AD515" s="90"/>
    </row>
    <row r="516" spans="20:30">
      <c r="T516" s="29"/>
      <c r="Y516" s="4"/>
      <c r="AA516" s="4"/>
      <c r="AC516" s="90"/>
      <c r="AD516" s="90"/>
    </row>
    <row r="517" spans="20:30">
      <c r="T517" s="29"/>
      <c r="Y517" s="4"/>
      <c r="AA517" s="4"/>
      <c r="AC517" s="90"/>
      <c r="AD517" s="90"/>
    </row>
    <row r="518" spans="20:30">
      <c r="T518" s="29"/>
      <c r="Y518" s="4"/>
      <c r="AA518" s="4"/>
      <c r="AC518" s="90"/>
      <c r="AD518" s="90"/>
    </row>
    <row r="519" spans="20:30">
      <c r="T519" s="29"/>
      <c r="Y519" s="4"/>
      <c r="AA519" s="4"/>
      <c r="AC519" s="90"/>
      <c r="AD519" s="90"/>
    </row>
    <row r="520" spans="20:30">
      <c r="T520" s="29"/>
      <c r="Y520" s="4"/>
      <c r="AA520" s="4"/>
      <c r="AC520" s="90"/>
      <c r="AD520" s="90"/>
    </row>
    <row r="521" spans="20:30">
      <c r="T521" s="29"/>
      <c r="Y521" s="4"/>
      <c r="AA521" s="4"/>
      <c r="AC521" s="90"/>
      <c r="AD521" s="90"/>
    </row>
    <row r="522" spans="20:30">
      <c r="T522" s="29"/>
      <c r="Y522" s="4"/>
      <c r="AA522" s="4"/>
      <c r="AC522" s="90"/>
      <c r="AD522" s="90"/>
    </row>
    <row r="523" spans="20:30">
      <c r="T523" s="29"/>
      <c r="Y523" s="4"/>
      <c r="AA523" s="4"/>
      <c r="AC523" s="90"/>
      <c r="AD523" s="90"/>
    </row>
    <row r="524" spans="20:30">
      <c r="T524" s="29"/>
      <c r="Y524" s="4"/>
      <c r="AA524" s="4"/>
      <c r="AC524" s="90"/>
      <c r="AD524" s="90"/>
    </row>
    <row r="525" spans="20:30">
      <c r="T525" s="29"/>
      <c r="Y525" s="4"/>
      <c r="AA525" s="4"/>
      <c r="AC525" s="90"/>
      <c r="AD525" s="90"/>
    </row>
    <row r="526" spans="20:30">
      <c r="T526" s="29"/>
      <c r="Y526" s="4"/>
      <c r="AA526" s="4"/>
      <c r="AC526" s="90"/>
      <c r="AD526" s="90"/>
    </row>
    <row r="527" spans="20:30">
      <c r="T527" s="29"/>
      <c r="Y527" s="4"/>
      <c r="AA527" s="4"/>
      <c r="AC527" s="90"/>
      <c r="AD527" s="90"/>
    </row>
    <row r="528" spans="20:30">
      <c r="T528" s="29"/>
      <c r="Y528" s="4"/>
      <c r="AA528" s="4"/>
      <c r="AC528" s="90"/>
      <c r="AD528" s="90"/>
    </row>
    <row r="529" spans="20:30">
      <c r="T529" s="29"/>
      <c r="Y529" s="4"/>
      <c r="AA529" s="4"/>
      <c r="AC529" s="90"/>
      <c r="AD529" s="90"/>
    </row>
    <row r="530" spans="20:30">
      <c r="T530" s="29"/>
      <c r="Y530" s="4"/>
      <c r="AA530" s="4"/>
      <c r="AC530" s="90"/>
      <c r="AD530" s="90"/>
    </row>
    <row r="531" spans="20:30">
      <c r="T531" s="29"/>
      <c r="Y531" s="4"/>
      <c r="AA531" s="4"/>
      <c r="AC531" s="90"/>
      <c r="AD531" s="90"/>
    </row>
    <row r="532" spans="20:30">
      <c r="T532" s="29"/>
      <c r="Y532" s="4"/>
      <c r="AA532" s="4"/>
      <c r="AC532" s="90"/>
      <c r="AD532" s="90"/>
    </row>
    <row r="533" spans="20:30">
      <c r="T533" s="29"/>
      <c r="Y533" s="4"/>
      <c r="AA533" s="4"/>
      <c r="AC533" s="90"/>
      <c r="AD533" s="90"/>
    </row>
    <row r="534" spans="20:30">
      <c r="T534" s="29"/>
      <c r="Y534" s="4"/>
      <c r="AA534" s="4"/>
      <c r="AC534" s="90"/>
      <c r="AD534" s="90"/>
    </row>
    <row r="535" spans="20:30">
      <c r="T535" s="29"/>
      <c r="Y535" s="4"/>
      <c r="AA535" s="4"/>
      <c r="AC535" s="90"/>
      <c r="AD535" s="90"/>
    </row>
    <row r="536" spans="20:30">
      <c r="T536" s="29"/>
      <c r="Y536" s="4"/>
      <c r="AA536" s="4"/>
      <c r="AC536" s="90"/>
      <c r="AD536" s="90"/>
    </row>
    <row r="537" spans="20:30">
      <c r="T537" s="29"/>
      <c r="Y537" s="4"/>
      <c r="AA537" s="4"/>
      <c r="AC537" s="90"/>
      <c r="AD537" s="90"/>
    </row>
    <row r="538" spans="20:30">
      <c r="T538" s="29"/>
      <c r="Y538" s="4"/>
      <c r="AA538" s="4"/>
      <c r="AC538" s="90"/>
      <c r="AD538" s="90"/>
    </row>
    <row r="539" spans="20:30">
      <c r="T539" s="29"/>
      <c r="Y539" s="4"/>
      <c r="AA539" s="4"/>
      <c r="AC539" s="90"/>
      <c r="AD539" s="90"/>
    </row>
    <row r="540" spans="20:30">
      <c r="T540" s="29"/>
      <c r="Y540" s="4"/>
      <c r="AA540" s="4"/>
      <c r="AC540" s="90"/>
      <c r="AD540" s="90"/>
    </row>
    <row r="541" spans="20:30">
      <c r="T541" s="29"/>
      <c r="Y541" s="4"/>
      <c r="AA541" s="4"/>
      <c r="AC541" s="90"/>
      <c r="AD541" s="90"/>
    </row>
    <row r="542" spans="20:30">
      <c r="T542" s="29"/>
      <c r="Y542" s="4"/>
      <c r="AA542" s="4"/>
      <c r="AC542" s="90"/>
      <c r="AD542" s="90"/>
    </row>
    <row r="543" spans="20:30">
      <c r="T543" s="29"/>
      <c r="Y543" s="4"/>
      <c r="AA543" s="4"/>
      <c r="AC543" s="90"/>
      <c r="AD543" s="90"/>
    </row>
    <row r="544" spans="20:30">
      <c r="T544" s="29"/>
      <c r="Y544" s="4"/>
      <c r="AA544" s="4"/>
      <c r="AC544" s="90"/>
      <c r="AD544" s="90"/>
    </row>
    <row r="545" spans="20:30">
      <c r="T545" s="29"/>
      <c r="Y545" s="4"/>
      <c r="AA545" s="4"/>
      <c r="AC545" s="90"/>
      <c r="AD545" s="90"/>
    </row>
    <row r="546" spans="20:30">
      <c r="T546" s="29"/>
      <c r="Y546" s="4"/>
      <c r="AA546" s="4"/>
      <c r="AC546" s="90"/>
      <c r="AD546" s="90"/>
    </row>
    <row r="547" spans="20:30">
      <c r="T547" s="29"/>
      <c r="Y547" s="4"/>
      <c r="AA547" s="4"/>
      <c r="AC547" s="90"/>
      <c r="AD547" s="90"/>
    </row>
    <row r="548" spans="20:30">
      <c r="T548" s="29"/>
      <c r="Y548" s="4"/>
      <c r="AA548" s="4"/>
      <c r="AC548" s="90"/>
      <c r="AD548" s="90"/>
    </row>
    <row r="549" spans="20:30">
      <c r="T549" s="29"/>
      <c r="Y549" s="4"/>
      <c r="AA549" s="4"/>
      <c r="AC549" s="90"/>
      <c r="AD549" s="90"/>
    </row>
    <row r="550" spans="20:30">
      <c r="T550" s="29"/>
      <c r="Y550" s="4"/>
      <c r="AA550" s="4"/>
      <c r="AC550" s="90"/>
      <c r="AD550" s="90"/>
    </row>
    <row r="551" spans="20:30">
      <c r="T551" s="29"/>
      <c r="Y551" s="4"/>
      <c r="AA551" s="4"/>
      <c r="AC551" s="90"/>
      <c r="AD551" s="90"/>
    </row>
    <row r="552" spans="20:30">
      <c r="T552" s="29"/>
      <c r="Y552" s="4"/>
      <c r="AA552" s="4"/>
      <c r="AC552" s="90"/>
      <c r="AD552" s="90"/>
    </row>
    <row r="553" spans="20:30">
      <c r="T553" s="29"/>
      <c r="Y553" s="4"/>
      <c r="AA553" s="4"/>
      <c r="AC553" s="90"/>
      <c r="AD553" s="90"/>
    </row>
    <row r="554" spans="20:30">
      <c r="T554" s="29"/>
      <c r="Y554" s="4"/>
      <c r="AA554" s="4"/>
      <c r="AC554" s="90"/>
      <c r="AD554" s="90"/>
    </row>
    <row r="555" spans="20:30">
      <c r="T555" s="29"/>
      <c r="Y555" s="4"/>
      <c r="AA555" s="4"/>
      <c r="AC555" s="90"/>
      <c r="AD555" s="90"/>
    </row>
    <row r="556" spans="20:30">
      <c r="T556" s="29"/>
      <c r="Y556" s="4"/>
      <c r="AA556" s="4"/>
      <c r="AC556" s="90"/>
      <c r="AD556" s="90"/>
    </row>
    <row r="557" spans="20:30">
      <c r="T557" s="29"/>
      <c r="Y557" s="4"/>
      <c r="AA557" s="4"/>
      <c r="AC557" s="90"/>
      <c r="AD557" s="90"/>
    </row>
    <row r="558" spans="20:30">
      <c r="T558" s="29"/>
      <c r="Y558" s="4"/>
      <c r="AA558" s="4"/>
      <c r="AC558" s="90"/>
      <c r="AD558" s="90"/>
    </row>
    <row r="559" spans="20:30">
      <c r="T559" s="29"/>
      <c r="Y559" s="4"/>
      <c r="AA559" s="4"/>
      <c r="AC559" s="90"/>
      <c r="AD559" s="90"/>
    </row>
    <row r="560" spans="20:30">
      <c r="T560" s="29"/>
      <c r="Y560" s="4"/>
      <c r="AA560" s="4"/>
      <c r="AC560" s="90"/>
      <c r="AD560" s="90"/>
    </row>
    <row r="561" spans="20:30">
      <c r="T561" s="29"/>
      <c r="Y561" s="4"/>
      <c r="AA561" s="4"/>
      <c r="AC561" s="90"/>
      <c r="AD561" s="90"/>
    </row>
    <row r="562" spans="20:30">
      <c r="T562" s="29"/>
      <c r="Y562" s="4"/>
      <c r="AA562" s="4"/>
      <c r="AC562" s="90"/>
      <c r="AD562" s="90"/>
    </row>
    <row r="563" spans="20:30">
      <c r="T563" s="29"/>
      <c r="Y563" s="4"/>
      <c r="AA563" s="4"/>
      <c r="AC563" s="90"/>
      <c r="AD563" s="90"/>
    </row>
    <row r="564" spans="20:30">
      <c r="T564" s="29"/>
      <c r="Y564" s="4"/>
      <c r="AA564" s="4"/>
      <c r="AC564" s="90"/>
      <c r="AD564" s="90"/>
    </row>
    <row r="565" spans="20:30">
      <c r="T565" s="29"/>
      <c r="Y565" s="4"/>
      <c r="AA565" s="4"/>
      <c r="AC565" s="90"/>
      <c r="AD565" s="90"/>
    </row>
    <row r="566" spans="20:30">
      <c r="T566" s="29"/>
      <c r="Y566" s="4"/>
      <c r="AA566" s="4"/>
      <c r="AC566" s="90"/>
      <c r="AD566" s="90"/>
    </row>
    <row r="567" spans="20:30">
      <c r="T567" s="29"/>
      <c r="Y567" s="4"/>
      <c r="AA567" s="4"/>
      <c r="AC567" s="90"/>
      <c r="AD567" s="90"/>
    </row>
    <row r="568" spans="20:30">
      <c r="T568" s="29"/>
      <c r="Y568" s="4"/>
      <c r="AA568" s="4"/>
      <c r="AC568" s="90"/>
      <c r="AD568" s="90"/>
    </row>
    <row r="569" spans="20:30">
      <c r="T569" s="29"/>
      <c r="Y569" s="4"/>
      <c r="AA569" s="4"/>
      <c r="AC569" s="90"/>
      <c r="AD569" s="90"/>
    </row>
    <row r="570" spans="20:30">
      <c r="T570" s="29"/>
      <c r="Y570" s="4"/>
      <c r="AA570" s="4"/>
      <c r="AC570" s="90"/>
      <c r="AD570" s="90"/>
    </row>
    <row r="571" spans="20:30">
      <c r="T571" s="29"/>
      <c r="Y571" s="4"/>
      <c r="AA571" s="4"/>
      <c r="AC571" s="90"/>
      <c r="AD571" s="90"/>
    </row>
    <row r="572" spans="20:30">
      <c r="T572" s="29"/>
      <c r="Y572" s="4"/>
      <c r="AA572" s="4"/>
      <c r="AC572" s="90"/>
      <c r="AD572" s="90"/>
    </row>
    <row r="573" spans="20:30">
      <c r="T573" s="29"/>
      <c r="Y573" s="4"/>
      <c r="AA573" s="4"/>
      <c r="AC573" s="90"/>
      <c r="AD573" s="90"/>
    </row>
    <row r="574" spans="20:30">
      <c r="T574" s="29"/>
      <c r="Y574" s="4"/>
      <c r="AA574" s="4"/>
      <c r="AC574" s="90"/>
      <c r="AD574" s="90"/>
    </row>
    <row r="575" spans="20:30">
      <c r="T575" s="29"/>
      <c r="Y575" s="4"/>
      <c r="AA575" s="4"/>
      <c r="AC575" s="90"/>
      <c r="AD575" s="90"/>
    </row>
    <row r="576" spans="20:30">
      <c r="T576" s="29"/>
      <c r="Y576" s="4"/>
      <c r="AA576" s="4"/>
      <c r="AC576" s="90"/>
      <c r="AD576" s="90"/>
    </row>
    <row r="577" spans="20:30">
      <c r="T577" s="29"/>
      <c r="Y577" s="4"/>
      <c r="AA577" s="4"/>
      <c r="AC577" s="90"/>
      <c r="AD577" s="90"/>
    </row>
    <row r="578" spans="20:30">
      <c r="T578" s="29"/>
      <c r="Y578" s="4"/>
      <c r="AA578" s="4"/>
      <c r="AC578" s="90"/>
      <c r="AD578" s="90"/>
    </row>
    <row r="579" spans="20:30">
      <c r="T579" s="29"/>
      <c r="Y579" s="4"/>
      <c r="AA579" s="4"/>
      <c r="AC579" s="90"/>
      <c r="AD579" s="90"/>
    </row>
    <row r="580" spans="20:30">
      <c r="T580" s="29"/>
      <c r="Y580" s="4"/>
      <c r="AA580" s="4"/>
      <c r="AC580" s="90"/>
      <c r="AD580" s="90"/>
    </row>
    <row r="581" spans="20:30">
      <c r="T581" s="29"/>
      <c r="Y581" s="4"/>
      <c r="AA581" s="4"/>
      <c r="AC581" s="90"/>
      <c r="AD581" s="90"/>
    </row>
    <row r="582" spans="20:30">
      <c r="T582" s="29"/>
      <c r="Y582" s="4"/>
      <c r="AA582" s="4"/>
      <c r="AC582" s="90"/>
      <c r="AD582" s="90"/>
    </row>
    <row r="583" spans="20:30">
      <c r="T583" s="29"/>
      <c r="Y583" s="4"/>
      <c r="AA583" s="4"/>
      <c r="AC583" s="90"/>
      <c r="AD583" s="90"/>
    </row>
    <row r="584" spans="20:30">
      <c r="T584" s="29"/>
      <c r="Y584" s="4"/>
      <c r="AA584" s="4"/>
      <c r="AC584" s="90"/>
      <c r="AD584" s="90"/>
    </row>
    <row r="585" spans="20:30">
      <c r="T585" s="29"/>
      <c r="Y585" s="4"/>
      <c r="AA585" s="4"/>
      <c r="AC585" s="90"/>
      <c r="AD585" s="90"/>
    </row>
    <row r="586" spans="20:30">
      <c r="T586" s="29"/>
      <c r="Y586" s="4"/>
      <c r="AA586" s="4"/>
      <c r="AC586" s="90"/>
      <c r="AD586" s="90"/>
    </row>
    <row r="587" spans="20:30">
      <c r="T587" s="29"/>
      <c r="Y587" s="4"/>
      <c r="AA587" s="4"/>
      <c r="AC587" s="90"/>
      <c r="AD587" s="90"/>
    </row>
    <row r="588" spans="20:30">
      <c r="T588" s="29"/>
      <c r="Y588" s="4"/>
      <c r="AA588" s="4"/>
      <c r="AC588" s="90"/>
      <c r="AD588" s="90"/>
    </row>
    <row r="589" spans="20:30">
      <c r="T589" s="29"/>
      <c r="Y589" s="4"/>
      <c r="AA589" s="4"/>
      <c r="AC589" s="90"/>
      <c r="AD589" s="90"/>
    </row>
    <row r="590" spans="20:30">
      <c r="T590" s="29"/>
      <c r="Y590" s="4"/>
      <c r="AA590" s="4"/>
      <c r="AC590" s="90"/>
      <c r="AD590" s="90"/>
    </row>
    <row r="591" spans="20:30">
      <c r="T591" s="29"/>
      <c r="Y591" s="4"/>
      <c r="AA591" s="4"/>
      <c r="AC591" s="90"/>
      <c r="AD591" s="90"/>
    </row>
    <row r="592" spans="20:30">
      <c r="T592" s="29"/>
      <c r="Y592" s="4"/>
      <c r="AA592" s="4"/>
      <c r="AC592" s="90"/>
      <c r="AD592" s="90"/>
    </row>
    <row r="593" spans="20:30">
      <c r="T593" s="29"/>
      <c r="Y593" s="4"/>
      <c r="AA593" s="4"/>
      <c r="AC593" s="90"/>
      <c r="AD593" s="90"/>
    </row>
    <row r="594" spans="20:30">
      <c r="T594" s="29"/>
      <c r="Y594" s="4"/>
      <c r="AA594" s="4"/>
      <c r="AC594" s="90"/>
      <c r="AD594" s="90"/>
    </row>
    <row r="595" spans="20:30">
      <c r="T595" s="29"/>
      <c r="Y595" s="4"/>
      <c r="AA595" s="4"/>
      <c r="AC595" s="90"/>
      <c r="AD595" s="90"/>
    </row>
    <row r="596" spans="20:30">
      <c r="T596" s="29"/>
      <c r="Y596" s="4"/>
      <c r="AA596" s="4"/>
      <c r="AC596" s="90"/>
      <c r="AD596" s="90"/>
    </row>
    <row r="597" spans="20:30">
      <c r="T597" s="29"/>
      <c r="Y597" s="4"/>
      <c r="AA597" s="4"/>
      <c r="AC597" s="90"/>
      <c r="AD597" s="90"/>
    </row>
    <row r="598" spans="20:30">
      <c r="T598" s="29"/>
      <c r="Y598" s="4"/>
      <c r="AA598" s="4"/>
      <c r="AC598" s="90"/>
      <c r="AD598" s="90"/>
    </row>
    <row r="599" spans="20:30">
      <c r="T599" s="29"/>
      <c r="Y599" s="4"/>
      <c r="AA599" s="4"/>
      <c r="AC599" s="90"/>
      <c r="AD599" s="90"/>
    </row>
    <row r="600" spans="20:30">
      <c r="T600" s="29"/>
      <c r="Y600" s="4"/>
      <c r="AA600" s="4"/>
      <c r="AC600" s="90"/>
      <c r="AD600" s="90"/>
    </row>
    <row r="601" spans="20:30">
      <c r="T601" s="29"/>
      <c r="Y601" s="4"/>
      <c r="AA601" s="4"/>
      <c r="AC601" s="90"/>
      <c r="AD601" s="90"/>
    </row>
    <row r="602" spans="20:30">
      <c r="T602" s="29"/>
      <c r="Y602" s="4"/>
      <c r="AA602" s="4"/>
      <c r="AC602" s="90"/>
      <c r="AD602" s="90"/>
    </row>
    <row r="603" spans="20:30">
      <c r="T603" s="29"/>
      <c r="Y603" s="4"/>
      <c r="AA603" s="4"/>
      <c r="AC603" s="90"/>
      <c r="AD603" s="90"/>
    </row>
    <row r="604" spans="20:30">
      <c r="T604" s="29"/>
      <c r="Y604" s="4"/>
      <c r="AA604" s="4"/>
      <c r="AC604" s="90"/>
      <c r="AD604" s="90"/>
    </row>
    <row r="605" spans="20:30">
      <c r="T605" s="29"/>
      <c r="Y605" s="4"/>
      <c r="AA605" s="4"/>
      <c r="AC605" s="90"/>
      <c r="AD605" s="90"/>
    </row>
    <row r="606" spans="20:30">
      <c r="T606" s="29"/>
      <c r="Y606" s="4"/>
      <c r="AA606" s="4"/>
      <c r="AC606" s="90"/>
      <c r="AD606" s="90"/>
    </row>
    <row r="607" spans="20:30">
      <c r="T607" s="29"/>
      <c r="Y607" s="4"/>
      <c r="AA607" s="4"/>
      <c r="AC607" s="90"/>
      <c r="AD607" s="90"/>
    </row>
    <row r="608" spans="20:30">
      <c r="T608" s="29"/>
      <c r="Y608" s="4"/>
      <c r="AA608" s="4"/>
      <c r="AC608" s="90"/>
      <c r="AD608" s="90"/>
    </row>
    <row r="609" spans="20:30">
      <c r="T609" s="29"/>
      <c r="Y609" s="4"/>
      <c r="AA609" s="4"/>
      <c r="AC609" s="90"/>
      <c r="AD609" s="90"/>
    </row>
    <row r="610" spans="20:30">
      <c r="T610" s="29"/>
      <c r="Y610" s="4"/>
      <c r="AA610" s="4"/>
      <c r="AC610" s="90"/>
      <c r="AD610" s="90"/>
    </row>
    <row r="611" spans="20:30">
      <c r="T611" s="29"/>
      <c r="Y611" s="4"/>
      <c r="AA611" s="4"/>
      <c r="AC611" s="90"/>
      <c r="AD611" s="90"/>
    </row>
    <row r="612" spans="20:30">
      <c r="T612" s="29"/>
      <c r="Y612" s="4"/>
      <c r="AA612" s="4"/>
      <c r="AC612" s="90"/>
      <c r="AD612" s="90"/>
    </row>
    <row r="613" spans="20:30">
      <c r="T613" s="29"/>
      <c r="Y613" s="4"/>
      <c r="AA613" s="4"/>
      <c r="AC613" s="90"/>
      <c r="AD613" s="90"/>
    </row>
    <row r="614" spans="20:30">
      <c r="T614" s="29"/>
      <c r="Y614" s="4"/>
      <c r="AA614" s="4"/>
      <c r="AC614" s="90"/>
      <c r="AD614" s="90"/>
    </row>
    <row r="615" spans="20:30">
      <c r="T615" s="29"/>
      <c r="Y615" s="4"/>
      <c r="AA615" s="4"/>
      <c r="AC615" s="90"/>
      <c r="AD615" s="90"/>
    </row>
    <row r="616" spans="20:30">
      <c r="T616" s="29"/>
      <c r="Y616" s="4"/>
      <c r="AA616" s="4"/>
      <c r="AC616" s="90"/>
      <c r="AD616" s="90"/>
    </row>
    <row r="617" spans="20:30">
      <c r="T617" s="29"/>
      <c r="Y617" s="4"/>
      <c r="AA617" s="4"/>
      <c r="AC617" s="90"/>
      <c r="AD617" s="90"/>
    </row>
    <row r="618" spans="20:30">
      <c r="T618" s="29"/>
      <c r="Y618" s="4"/>
      <c r="AA618" s="4"/>
      <c r="AC618" s="90"/>
      <c r="AD618" s="90"/>
    </row>
    <row r="619" spans="20:30">
      <c r="T619" s="29"/>
      <c r="Y619" s="4"/>
      <c r="AA619" s="4"/>
      <c r="AC619" s="90"/>
      <c r="AD619" s="90"/>
    </row>
    <row r="620" spans="20:30">
      <c r="T620" s="29"/>
      <c r="Y620" s="4"/>
      <c r="AA620" s="4"/>
      <c r="AC620" s="90"/>
      <c r="AD620" s="90"/>
    </row>
    <row r="621" spans="20:30">
      <c r="T621" s="29"/>
      <c r="Y621" s="4"/>
      <c r="AA621" s="4"/>
      <c r="AC621" s="90"/>
      <c r="AD621" s="90"/>
    </row>
    <row r="622" spans="20:30">
      <c r="T622" s="29"/>
      <c r="Y622" s="4"/>
      <c r="AA622" s="4"/>
      <c r="AC622" s="90"/>
      <c r="AD622" s="90"/>
    </row>
    <row r="623" spans="20:30">
      <c r="T623" s="29"/>
      <c r="Y623" s="4"/>
      <c r="AA623" s="4"/>
      <c r="AC623" s="90"/>
      <c r="AD623" s="90"/>
    </row>
    <row r="624" spans="20:30">
      <c r="T624" s="29"/>
      <c r="Y624" s="4"/>
      <c r="AA624" s="4"/>
      <c r="AC624" s="90"/>
      <c r="AD624" s="90"/>
    </row>
    <row r="625" spans="20:30">
      <c r="T625" s="29"/>
      <c r="Y625" s="4"/>
      <c r="AA625" s="4"/>
      <c r="AC625" s="90"/>
      <c r="AD625" s="90"/>
    </row>
    <row r="626" spans="20:30">
      <c r="T626" s="29"/>
      <c r="Y626" s="4"/>
      <c r="AA626" s="4"/>
      <c r="AC626" s="90"/>
      <c r="AD626" s="90"/>
    </row>
    <row r="627" spans="20:30">
      <c r="T627" s="29"/>
      <c r="Y627" s="4"/>
      <c r="AA627" s="4"/>
      <c r="AC627" s="90"/>
      <c r="AD627" s="90"/>
    </row>
    <row r="628" spans="20:30">
      <c r="T628" s="29"/>
      <c r="Y628" s="4"/>
      <c r="AA628" s="4"/>
      <c r="AC628" s="90"/>
      <c r="AD628" s="90"/>
    </row>
    <row r="629" spans="20:30">
      <c r="T629" s="29"/>
      <c r="Y629" s="4"/>
      <c r="AA629" s="4"/>
      <c r="AC629" s="90"/>
      <c r="AD629" s="90"/>
    </row>
    <row r="630" spans="20:30">
      <c r="T630" s="29"/>
      <c r="Y630" s="4"/>
      <c r="AA630" s="4"/>
      <c r="AC630" s="90"/>
      <c r="AD630" s="90"/>
    </row>
    <row r="631" spans="20:30">
      <c r="T631" s="29"/>
      <c r="Y631" s="4"/>
      <c r="AA631" s="4"/>
      <c r="AC631" s="90"/>
      <c r="AD631" s="90"/>
    </row>
    <row r="632" spans="20:30">
      <c r="T632" s="29"/>
      <c r="Y632" s="4"/>
      <c r="AA632" s="4"/>
      <c r="AC632" s="90"/>
      <c r="AD632" s="90"/>
    </row>
    <row r="633" spans="20:30">
      <c r="T633" s="29"/>
      <c r="Y633" s="4"/>
      <c r="AA633" s="4"/>
      <c r="AC633" s="90"/>
      <c r="AD633" s="90"/>
    </row>
    <row r="634" spans="20:30">
      <c r="T634" s="29"/>
      <c r="Y634" s="4"/>
      <c r="AA634" s="4"/>
      <c r="AC634" s="90"/>
      <c r="AD634" s="90"/>
    </row>
    <row r="635" spans="20:30">
      <c r="T635" s="29"/>
      <c r="Y635" s="4"/>
      <c r="AA635" s="4"/>
      <c r="AC635" s="90"/>
      <c r="AD635" s="90"/>
    </row>
    <row r="636" spans="20:30">
      <c r="T636" s="29"/>
      <c r="Y636" s="4"/>
      <c r="AA636" s="4"/>
      <c r="AC636" s="90"/>
      <c r="AD636" s="90"/>
    </row>
    <row r="637" spans="20:30">
      <c r="T637" s="29"/>
      <c r="Y637" s="4"/>
      <c r="AA637" s="4"/>
      <c r="AC637" s="90"/>
      <c r="AD637" s="90"/>
    </row>
    <row r="638" spans="20:30">
      <c r="T638" s="29"/>
      <c r="Y638" s="4"/>
      <c r="AA638" s="4"/>
      <c r="AC638" s="90"/>
      <c r="AD638" s="90"/>
    </row>
    <row r="639" spans="20:30">
      <c r="T639" s="29"/>
      <c r="Y639" s="4"/>
      <c r="AA639" s="4"/>
      <c r="AC639" s="90"/>
      <c r="AD639" s="90"/>
    </row>
    <row r="640" spans="20:30">
      <c r="T640" s="29"/>
      <c r="Y640" s="4"/>
      <c r="AA640" s="4"/>
      <c r="AC640" s="90"/>
      <c r="AD640" s="90"/>
    </row>
    <row r="641" spans="20:30">
      <c r="T641" s="29"/>
      <c r="Y641" s="4"/>
      <c r="AA641" s="4"/>
      <c r="AC641" s="90"/>
      <c r="AD641" s="90"/>
    </row>
    <row r="642" spans="20:30">
      <c r="T642" s="29"/>
      <c r="Y642" s="4"/>
      <c r="AA642" s="4"/>
      <c r="AC642" s="90"/>
      <c r="AD642" s="90"/>
    </row>
    <row r="643" spans="20:30">
      <c r="T643" s="29"/>
      <c r="Y643" s="4"/>
      <c r="AA643" s="4"/>
      <c r="AC643" s="90"/>
      <c r="AD643" s="90"/>
    </row>
    <row r="644" spans="20:30">
      <c r="T644" s="29"/>
      <c r="Y644" s="4"/>
      <c r="AA644" s="4"/>
      <c r="AC644" s="90"/>
      <c r="AD644" s="90"/>
    </row>
    <row r="645" spans="20:30">
      <c r="T645" s="29"/>
      <c r="Y645" s="4"/>
      <c r="AA645" s="4"/>
      <c r="AC645" s="90"/>
      <c r="AD645" s="90"/>
    </row>
    <row r="646" spans="20:30">
      <c r="T646" s="29"/>
      <c r="Y646" s="4"/>
      <c r="AA646" s="4"/>
      <c r="AC646" s="90"/>
      <c r="AD646" s="90"/>
    </row>
    <row r="647" spans="20:30">
      <c r="T647" s="29"/>
      <c r="Y647" s="4"/>
      <c r="AA647" s="4"/>
      <c r="AC647" s="90"/>
      <c r="AD647" s="90"/>
    </row>
    <row r="648" spans="20:30">
      <c r="T648" s="29"/>
      <c r="Y648" s="4"/>
      <c r="AA648" s="4"/>
      <c r="AC648" s="90"/>
      <c r="AD648" s="90"/>
    </row>
    <row r="649" spans="20:30">
      <c r="T649" s="29"/>
      <c r="Y649" s="4"/>
      <c r="AA649" s="4"/>
      <c r="AC649" s="90"/>
      <c r="AD649" s="90"/>
    </row>
    <row r="650" spans="20:30">
      <c r="T650" s="29"/>
      <c r="Y650" s="4"/>
      <c r="AA650" s="4"/>
      <c r="AC650" s="90"/>
      <c r="AD650" s="90"/>
    </row>
    <row r="651" spans="20:30">
      <c r="T651" s="29"/>
      <c r="Y651" s="4"/>
      <c r="AA651" s="4"/>
      <c r="AC651" s="90"/>
      <c r="AD651" s="90"/>
    </row>
    <row r="652" spans="20:30">
      <c r="T652" s="29"/>
      <c r="Y652" s="4"/>
      <c r="AA652" s="4"/>
      <c r="AC652" s="90"/>
      <c r="AD652" s="90"/>
    </row>
    <row r="653" spans="20:30">
      <c r="T653" s="29"/>
      <c r="Y653" s="4"/>
      <c r="AA653" s="4"/>
      <c r="AC653" s="90"/>
      <c r="AD653" s="90"/>
    </row>
    <row r="654" spans="20:30">
      <c r="T654" s="29"/>
      <c r="Y654" s="4"/>
      <c r="AA654" s="4"/>
      <c r="AC654" s="90"/>
      <c r="AD654" s="90"/>
    </row>
    <row r="655" spans="20:30">
      <c r="T655" s="29"/>
      <c r="Y655" s="4"/>
      <c r="AA655" s="4"/>
      <c r="AC655" s="90"/>
      <c r="AD655" s="90"/>
    </row>
    <row r="656" spans="20:30">
      <c r="T656" s="29"/>
      <c r="Y656" s="4"/>
      <c r="AA656" s="4"/>
      <c r="AC656" s="90"/>
      <c r="AD656" s="90"/>
    </row>
    <row r="657" spans="20:30">
      <c r="T657" s="29"/>
      <c r="Y657" s="4"/>
      <c r="AA657" s="4"/>
      <c r="AC657" s="90"/>
      <c r="AD657" s="90"/>
    </row>
    <row r="658" spans="20:30">
      <c r="T658" s="29"/>
      <c r="Y658" s="4"/>
      <c r="AA658" s="4"/>
      <c r="AC658" s="90"/>
      <c r="AD658" s="90"/>
    </row>
    <row r="659" spans="20:30">
      <c r="T659" s="29"/>
      <c r="Y659" s="4"/>
      <c r="AA659" s="4"/>
      <c r="AC659" s="90"/>
      <c r="AD659" s="90"/>
    </row>
    <row r="660" spans="20:30">
      <c r="T660" s="29"/>
      <c r="Y660" s="4"/>
      <c r="AA660" s="4"/>
      <c r="AC660" s="90"/>
      <c r="AD660" s="90"/>
    </row>
    <row r="661" spans="20:30">
      <c r="T661" s="29"/>
      <c r="Y661" s="4"/>
      <c r="AA661" s="4"/>
      <c r="AC661" s="90"/>
      <c r="AD661" s="90"/>
    </row>
    <row r="662" spans="20:30">
      <c r="T662" s="29"/>
      <c r="Y662" s="4"/>
      <c r="AA662" s="4"/>
      <c r="AC662" s="90"/>
      <c r="AD662" s="90"/>
    </row>
    <row r="663" spans="20:30">
      <c r="T663" s="29"/>
      <c r="Y663" s="4"/>
      <c r="AA663" s="4"/>
      <c r="AC663" s="90"/>
      <c r="AD663" s="90"/>
    </row>
    <row r="664" spans="20:30">
      <c r="T664" s="29"/>
      <c r="Y664" s="4"/>
      <c r="AA664" s="4"/>
      <c r="AC664" s="90"/>
      <c r="AD664" s="90"/>
    </row>
    <row r="665" spans="20:30">
      <c r="T665" s="29"/>
      <c r="Y665" s="4"/>
      <c r="AA665" s="4"/>
      <c r="AC665" s="90"/>
      <c r="AD665" s="90"/>
    </row>
    <row r="666" spans="20:30">
      <c r="T666" s="29"/>
      <c r="Y666" s="4"/>
      <c r="AA666" s="4"/>
      <c r="AC666" s="90"/>
      <c r="AD666" s="90"/>
    </row>
    <row r="667" spans="20:30">
      <c r="T667" s="29"/>
      <c r="Y667" s="4"/>
      <c r="AA667" s="4"/>
      <c r="AC667" s="90"/>
      <c r="AD667" s="90"/>
    </row>
    <row r="668" spans="20:30">
      <c r="T668" s="29"/>
      <c r="Y668" s="4"/>
      <c r="AA668" s="4"/>
      <c r="AC668" s="90"/>
      <c r="AD668" s="90"/>
    </row>
    <row r="669" spans="20:30">
      <c r="T669" s="29"/>
      <c r="Y669" s="4"/>
      <c r="AA669" s="4"/>
      <c r="AC669" s="90"/>
      <c r="AD669" s="90"/>
    </row>
    <row r="670" spans="20:30">
      <c r="T670" s="29"/>
      <c r="Y670" s="4"/>
      <c r="AA670" s="4"/>
      <c r="AC670" s="90"/>
      <c r="AD670" s="90"/>
    </row>
    <row r="671" spans="20:30">
      <c r="T671" s="29"/>
      <c r="Y671" s="4"/>
      <c r="AA671" s="4"/>
      <c r="AC671" s="90"/>
      <c r="AD671" s="90"/>
    </row>
    <row r="672" spans="20:30">
      <c r="T672" s="29"/>
      <c r="Y672" s="4"/>
      <c r="AA672" s="4"/>
      <c r="AC672" s="90"/>
      <c r="AD672" s="90"/>
    </row>
    <row r="673" spans="20:30">
      <c r="T673" s="29"/>
      <c r="Y673" s="4"/>
      <c r="AA673" s="4"/>
      <c r="AC673" s="90"/>
      <c r="AD673" s="90"/>
    </row>
    <row r="674" spans="20:30">
      <c r="T674" s="29"/>
      <c r="Y674" s="4"/>
      <c r="AA674" s="4"/>
      <c r="AC674" s="90"/>
      <c r="AD674" s="90"/>
    </row>
    <row r="675" spans="20:30">
      <c r="T675" s="29"/>
      <c r="Y675" s="4"/>
      <c r="AA675" s="4"/>
      <c r="AC675" s="90"/>
      <c r="AD675" s="90"/>
    </row>
    <row r="676" spans="20:30">
      <c r="T676" s="29"/>
      <c r="Y676" s="4"/>
      <c r="AA676" s="4"/>
      <c r="AC676" s="90"/>
      <c r="AD676" s="90"/>
    </row>
    <row r="677" spans="20:30">
      <c r="T677" s="29"/>
      <c r="Y677" s="4"/>
      <c r="AA677" s="4"/>
      <c r="AC677" s="90"/>
      <c r="AD677" s="90"/>
    </row>
    <row r="678" spans="20:30">
      <c r="T678" s="29"/>
      <c r="Y678" s="4"/>
      <c r="AA678" s="4"/>
      <c r="AC678" s="90"/>
      <c r="AD678" s="90"/>
    </row>
    <row r="679" spans="20:30">
      <c r="T679" s="29"/>
      <c r="Y679" s="4"/>
      <c r="AA679" s="4"/>
      <c r="AC679" s="90"/>
      <c r="AD679" s="90"/>
    </row>
    <row r="680" spans="20:30">
      <c r="T680" s="29"/>
      <c r="Y680" s="4"/>
      <c r="AA680" s="4"/>
      <c r="AC680" s="90"/>
      <c r="AD680" s="90"/>
    </row>
    <row r="681" spans="20:30">
      <c r="T681" s="29"/>
      <c r="Y681" s="4"/>
      <c r="AA681" s="4"/>
      <c r="AC681" s="90"/>
      <c r="AD681" s="90"/>
    </row>
    <row r="682" spans="20:30">
      <c r="T682" s="29"/>
      <c r="Y682" s="4"/>
      <c r="AA682" s="4"/>
      <c r="AC682" s="90"/>
      <c r="AD682" s="90"/>
    </row>
    <row r="683" spans="20:30">
      <c r="T683" s="29"/>
      <c r="Y683" s="4"/>
      <c r="AA683" s="4"/>
      <c r="AC683" s="90"/>
      <c r="AD683" s="90"/>
    </row>
    <row r="684" spans="20:30">
      <c r="T684" s="29"/>
      <c r="Y684" s="4"/>
      <c r="AA684" s="4"/>
      <c r="AC684" s="90"/>
      <c r="AD684" s="90"/>
    </row>
    <row r="685" spans="20:30">
      <c r="T685" s="29"/>
      <c r="Y685" s="4"/>
      <c r="AA685" s="4"/>
      <c r="AC685" s="90"/>
      <c r="AD685" s="90"/>
    </row>
    <row r="686" spans="20:30">
      <c r="T686" s="29"/>
      <c r="Y686" s="4"/>
      <c r="AA686" s="4"/>
      <c r="AC686" s="90"/>
      <c r="AD686" s="90"/>
    </row>
    <row r="687" spans="20:30">
      <c r="T687" s="29"/>
      <c r="Y687" s="4"/>
      <c r="AA687" s="4"/>
      <c r="AC687" s="90"/>
      <c r="AD687" s="90"/>
    </row>
    <row r="688" spans="20:30">
      <c r="T688" s="29"/>
      <c r="Y688" s="4"/>
      <c r="AA688" s="4"/>
      <c r="AC688" s="90"/>
      <c r="AD688" s="90"/>
    </row>
    <row r="689" spans="20:30">
      <c r="T689" s="29"/>
      <c r="Y689" s="4"/>
      <c r="AA689" s="4"/>
      <c r="AC689" s="90"/>
      <c r="AD689" s="90"/>
    </row>
    <row r="690" spans="20:30">
      <c r="T690" s="29"/>
      <c r="Y690" s="4"/>
      <c r="AA690" s="4"/>
      <c r="AC690" s="90"/>
      <c r="AD690" s="90"/>
    </row>
    <row r="691" spans="20:30">
      <c r="T691" s="29"/>
      <c r="Y691" s="4"/>
      <c r="AA691" s="4"/>
      <c r="AC691" s="90"/>
      <c r="AD691" s="90"/>
    </row>
    <row r="692" spans="20:30">
      <c r="T692" s="29"/>
      <c r="Y692" s="4"/>
      <c r="AA692" s="4"/>
      <c r="AC692" s="90"/>
      <c r="AD692" s="90"/>
    </row>
    <row r="693" spans="20:30">
      <c r="T693" s="29"/>
      <c r="Y693" s="4"/>
      <c r="AA693" s="4"/>
      <c r="AC693" s="90"/>
      <c r="AD693" s="90"/>
    </row>
    <row r="694" spans="20:30">
      <c r="T694" s="29"/>
      <c r="Y694" s="4"/>
      <c r="AA694" s="4"/>
      <c r="AC694" s="90"/>
      <c r="AD694" s="90"/>
    </row>
    <row r="695" spans="20:30">
      <c r="T695" s="29"/>
      <c r="Y695" s="4"/>
      <c r="AA695" s="4"/>
      <c r="AC695" s="90"/>
      <c r="AD695" s="90"/>
    </row>
    <row r="696" spans="20:30">
      <c r="T696" s="29"/>
      <c r="Y696" s="4"/>
      <c r="AA696" s="4"/>
      <c r="AC696" s="90"/>
      <c r="AD696" s="90"/>
    </row>
    <row r="697" spans="20:30">
      <c r="T697" s="29"/>
      <c r="Y697" s="4"/>
      <c r="AA697" s="4"/>
      <c r="AC697" s="90"/>
      <c r="AD697" s="90"/>
    </row>
    <row r="698" spans="20:30">
      <c r="T698" s="29"/>
      <c r="Y698" s="4"/>
      <c r="AA698" s="4"/>
      <c r="AC698" s="90"/>
      <c r="AD698" s="90"/>
    </row>
    <row r="699" spans="20:30">
      <c r="T699" s="29"/>
      <c r="Y699" s="4"/>
      <c r="AA699" s="4"/>
      <c r="AC699" s="90"/>
      <c r="AD699" s="90"/>
    </row>
    <row r="700" spans="20:30">
      <c r="T700" s="29"/>
      <c r="Y700" s="4"/>
      <c r="AA700" s="4"/>
      <c r="AC700" s="90"/>
      <c r="AD700" s="90"/>
    </row>
    <row r="701" spans="20:30">
      <c r="T701" s="29"/>
      <c r="Y701" s="4"/>
      <c r="AA701" s="4"/>
      <c r="AC701" s="90"/>
      <c r="AD701" s="90"/>
    </row>
    <row r="702" spans="20:30">
      <c r="T702" s="29"/>
      <c r="Y702" s="4"/>
      <c r="AA702" s="4"/>
      <c r="AC702" s="90"/>
      <c r="AD702" s="90"/>
    </row>
    <row r="703" spans="20:30">
      <c r="T703" s="29"/>
      <c r="Y703" s="4"/>
      <c r="AA703" s="4"/>
      <c r="AC703" s="90"/>
      <c r="AD703" s="90"/>
    </row>
    <row r="704" spans="20:30">
      <c r="T704" s="29"/>
      <c r="Y704" s="4"/>
      <c r="AA704" s="4"/>
      <c r="AC704" s="90"/>
      <c r="AD704" s="90"/>
    </row>
    <row r="705" spans="20:30">
      <c r="T705" s="29"/>
      <c r="Y705" s="4"/>
      <c r="AA705" s="4"/>
      <c r="AC705" s="90"/>
      <c r="AD705" s="90"/>
    </row>
    <row r="706" spans="20:30">
      <c r="T706" s="29"/>
      <c r="Y706" s="4"/>
      <c r="AA706" s="4"/>
      <c r="AC706" s="90"/>
      <c r="AD706" s="90"/>
    </row>
    <row r="707" spans="20:30">
      <c r="T707" s="29"/>
      <c r="Y707" s="4"/>
      <c r="AA707" s="4"/>
      <c r="AC707" s="90"/>
      <c r="AD707" s="90"/>
    </row>
    <row r="708" spans="20:30">
      <c r="T708" s="29"/>
      <c r="Y708" s="4"/>
      <c r="AA708" s="4"/>
      <c r="AC708" s="90"/>
      <c r="AD708" s="90"/>
    </row>
    <row r="709" spans="20:30">
      <c r="T709" s="29"/>
      <c r="Y709" s="4"/>
      <c r="AA709" s="4"/>
      <c r="AC709" s="90"/>
      <c r="AD709" s="90"/>
    </row>
    <row r="710" spans="20:30">
      <c r="T710" s="29"/>
      <c r="Y710" s="4"/>
      <c r="AA710" s="4"/>
      <c r="AC710" s="90"/>
      <c r="AD710" s="90"/>
    </row>
    <row r="711" spans="20:30">
      <c r="T711" s="29"/>
      <c r="Y711" s="4"/>
      <c r="AA711" s="4"/>
      <c r="AC711" s="90"/>
      <c r="AD711" s="90"/>
    </row>
    <row r="712" spans="20:30">
      <c r="T712" s="29"/>
      <c r="Y712" s="4"/>
      <c r="AA712" s="4"/>
      <c r="AC712" s="90"/>
      <c r="AD712" s="90"/>
    </row>
    <row r="713" spans="20:30">
      <c r="T713" s="29"/>
      <c r="Y713" s="4"/>
      <c r="AA713" s="4"/>
      <c r="AC713" s="90"/>
      <c r="AD713" s="90"/>
    </row>
    <row r="714" spans="20:30">
      <c r="T714" s="29"/>
      <c r="Y714" s="4"/>
      <c r="AA714" s="4"/>
      <c r="AC714" s="90"/>
      <c r="AD714" s="90"/>
    </row>
    <row r="715" spans="20:30">
      <c r="T715" s="29"/>
      <c r="Y715" s="4"/>
      <c r="AA715" s="4"/>
      <c r="AC715" s="90"/>
      <c r="AD715" s="90"/>
    </row>
    <row r="716" spans="20:30">
      <c r="T716" s="29"/>
      <c r="Y716" s="4"/>
      <c r="AA716" s="4"/>
      <c r="AC716" s="90"/>
      <c r="AD716" s="90"/>
    </row>
    <row r="717" spans="20:30">
      <c r="T717" s="29"/>
      <c r="Y717" s="4"/>
      <c r="AA717" s="4"/>
      <c r="AC717" s="90"/>
      <c r="AD717" s="90"/>
    </row>
    <row r="718" spans="20:30">
      <c r="T718" s="29"/>
      <c r="Y718" s="4"/>
      <c r="AA718" s="4"/>
      <c r="AC718" s="90"/>
      <c r="AD718" s="90"/>
    </row>
    <row r="719" spans="20:30">
      <c r="T719" s="29"/>
      <c r="Y719" s="4"/>
      <c r="AA719" s="4"/>
      <c r="AC719" s="90"/>
      <c r="AD719" s="90"/>
    </row>
    <row r="720" spans="20:30">
      <c r="T720" s="29"/>
      <c r="Y720" s="4"/>
      <c r="AA720" s="4"/>
      <c r="AC720" s="90"/>
      <c r="AD720" s="90"/>
    </row>
    <row r="721" spans="20:30">
      <c r="T721" s="29"/>
      <c r="Y721" s="4"/>
      <c r="AA721" s="4"/>
      <c r="AC721" s="90"/>
      <c r="AD721" s="90"/>
    </row>
    <row r="722" spans="20:30">
      <c r="T722" s="29"/>
      <c r="Y722" s="4"/>
      <c r="AA722" s="4"/>
      <c r="AC722" s="90"/>
      <c r="AD722" s="90"/>
    </row>
    <row r="723" spans="20:30">
      <c r="T723" s="29"/>
      <c r="Y723" s="4"/>
      <c r="AA723" s="4"/>
      <c r="AC723" s="90"/>
      <c r="AD723" s="90"/>
    </row>
    <row r="724" spans="20:30">
      <c r="T724" s="29"/>
      <c r="Y724" s="4"/>
      <c r="AA724" s="4"/>
      <c r="AC724" s="90"/>
      <c r="AD724" s="90"/>
    </row>
    <row r="725" spans="20:30">
      <c r="T725" s="29"/>
      <c r="Y725" s="4"/>
      <c r="AA725" s="4"/>
      <c r="AC725" s="90"/>
      <c r="AD725" s="90"/>
    </row>
    <row r="726" spans="20:30">
      <c r="T726" s="29"/>
      <c r="Y726" s="4"/>
      <c r="AA726" s="4"/>
      <c r="AC726" s="90"/>
      <c r="AD726" s="90"/>
    </row>
    <row r="727" spans="20:30">
      <c r="T727" s="29"/>
      <c r="Y727" s="4"/>
      <c r="AA727" s="4"/>
      <c r="AC727" s="90"/>
      <c r="AD727" s="90"/>
    </row>
    <row r="728" spans="20:30">
      <c r="T728" s="29"/>
      <c r="Y728" s="4"/>
      <c r="AA728" s="4"/>
      <c r="AC728" s="90"/>
      <c r="AD728" s="90"/>
    </row>
    <row r="729" spans="20:30">
      <c r="T729" s="29"/>
      <c r="Y729" s="4"/>
      <c r="AA729" s="4"/>
      <c r="AC729" s="90"/>
      <c r="AD729" s="90"/>
    </row>
    <row r="730" spans="20:30">
      <c r="T730" s="29"/>
      <c r="Y730" s="4"/>
      <c r="AA730" s="4"/>
      <c r="AC730" s="90"/>
      <c r="AD730" s="90"/>
    </row>
    <row r="731" spans="20:30">
      <c r="T731" s="29"/>
      <c r="Y731" s="4"/>
      <c r="AA731" s="4"/>
      <c r="AC731" s="90"/>
      <c r="AD731" s="90"/>
    </row>
    <row r="732" spans="20:30">
      <c r="T732" s="29"/>
      <c r="Y732" s="4"/>
      <c r="AA732" s="4"/>
      <c r="AC732" s="90"/>
      <c r="AD732" s="90"/>
    </row>
    <row r="733" spans="20:30">
      <c r="T733" s="29"/>
      <c r="Y733" s="4"/>
      <c r="AA733" s="4"/>
      <c r="AC733" s="90"/>
      <c r="AD733" s="90"/>
    </row>
    <row r="734" spans="20:30">
      <c r="T734" s="29"/>
      <c r="Y734" s="4"/>
      <c r="AA734" s="4"/>
      <c r="AC734" s="90"/>
      <c r="AD734" s="90"/>
    </row>
    <row r="735" spans="20:30">
      <c r="T735" s="29"/>
      <c r="Y735" s="4"/>
      <c r="AA735" s="4"/>
      <c r="AC735" s="90"/>
      <c r="AD735" s="90"/>
    </row>
    <row r="736" spans="20:30">
      <c r="T736" s="29"/>
      <c r="Y736" s="4"/>
      <c r="AA736" s="4"/>
      <c r="AC736" s="90"/>
      <c r="AD736" s="90"/>
    </row>
    <row r="737" spans="20:30">
      <c r="T737" s="29"/>
      <c r="Y737" s="4"/>
      <c r="AA737" s="4"/>
      <c r="AC737" s="90"/>
      <c r="AD737" s="90"/>
    </row>
    <row r="738" spans="20:30">
      <c r="T738" s="29"/>
      <c r="Y738" s="4"/>
      <c r="AA738" s="4"/>
      <c r="AC738" s="90"/>
      <c r="AD738" s="90"/>
    </row>
    <row r="739" spans="20:30">
      <c r="T739" s="29"/>
      <c r="Y739" s="4"/>
      <c r="AA739" s="4"/>
      <c r="AC739" s="90"/>
      <c r="AD739" s="90"/>
    </row>
    <row r="740" spans="20:30">
      <c r="T740" s="29"/>
      <c r="Y740" s="4"/>
      <c r="AA740" s="4"/>
      <c r="AC740" s="90"/>
      <c r="AD740" s="90"/>
    </row>
    <row r="741" spans="20:30">
      <c r="T741" s="29"/>
      <c r="Y741" s="4"/>
      <c r="AA741" s="4"/>
      <c r="AC741" s="90"/>
      <c r="AD741" s="90"/>
    </row>
    <row r="742" spans="20:30">
      <c r="T742" s="29"/>
      <c r="Y742" s="4"/>
      <c r="AA742" s="4"/>
      <c r="AC742" s="90"/>
      <c r="AD742" s="90"/>
    </row>
    <row r="743" spans="20:30">
      <c r="T743" s="29"/>
      <c r="Y743" s="4"/>
      <c r="AA743" s="4"/>
      <c r="AC743" s="90"/>
      <c r="AD743" s="90"/>
    </row>
    <row r="744" spans="20:30">
      <c r="T744" s="29"/>
      <c r="Y744" s="4"/>
      <c r="AA744" s="4"/>
      <c r="AC744" s="90"/>
      <c r="AD744" s="90"/>
    </row>
    <row r="745" spans="20:30">
      <c r="T745" s="29"/>
      <c r="Y745" s="4"/>
      <c r="AA745" s="4"/>
      <c r="AC745" s="90"/>
      <c r="AD745" s="90"/>
    </row>
    <row r="746" spans="20:30">
      <c r="T746" s="29"/>
      <c r="Y746" s="4"/>
      <c r="AA746" s="4"/>
      <c r="AC746" s="90"/>
      <c r="AD746" s="90"/>
    </row>
    <row r="747" spans="20:30">
      <c r="T747" s="29"/>
      <c r="Y747" s="4"/>
      <c r="AA747" s="4"/>
      <c r="AC747" s="90"/>
      <c r="AD747" s="90"/>
    </row>
    <row r="748" spans="20:30">
      <c r="T748" s="29"/>
      <c r="Y748" s="4"/>
      <c r="AA748" s="4"/>
      <c r="AC748" s="90"/>
      <c r="AD748" s="90"/>
    </row>
    <row r="749" spans="20:30">
      <c r="T749" s="29"/>
      <c r="Y749" s="4"/>
      <c r="AA749" s="4"/>
      <c r="AC749" s="90"/>
      <c r="AD749" s="90"/>
    </row>
    <row r="750" spans="20:30">
      <c r="T750" s="29"/>
      <c r="Y750" s="4"/>
      <c r="AA750" s="4"/>
      <c r="AC750" s="90"/>
      <c r="AD750" s="90"/>
    </row>
    <row r="751" spans="20:30">
      <c r="T751" s="29"/>
      <c r="Y751" s="4"/>
      <c r="AA751" s="4"/>
      <c r="AC751" s="90"/>
      <c r="AD751" s="90"/>
    </row>
    <row r="752" spans="20:30">
      <c r="T752" s="29"/>
      <c r="Y752" s="4"/>
      <c r="AA752" s="4"/>
      <c r="AC752" s="90"/>
      <c r="AD752" s="90"/>
    </row>
    <row r="753" spans="20:30">
      <c r="T753" s="29"/>
      <c r="Y753" s="4"/>
      <c r="AA753" s="4"/>
      <c r="AC753" s="90"/>
      <c r="AD753" s="90"/>
    </row>
    <row r="754" spans="20:30">
      <c r="T754" s="29"/>
      <c r="Y754" s="4"/>
      <c r="AA754" s="4"/>
      <c r="AC754" s="90"/>
      <c r="AD754" s="90"/>
    </row>
    <row r="755" spans="20:30">
      <c r="T755" s="29"/>
      <c r="Y755" s="4"/>
      <c r="AA755" s="4"/>
      <c r="AC755" s="90"/>
      <c r="AD755" s="90"/>
    </row>
    <row r="756" spans="20:30">
      <c r="T756" s="29"/>
      <c r="Y756" s="4"/>
      <c r="AA756" s="4"/>
      <c r="AC756" s="90"/>
      <c r="AD756" s="90"/>
    </row>
    <row r="757" spans="20:30">
      <c r="T757" s="29"/>
      <c r="Y757" s="4"/>
      <c r="AA757" s="4"/>
      <c r="AC757" s="90"/>
      <c r="AD757" s="90"/>
    </row>
    <row r="758" spans="20:30">
      <c r="T758" s="29"/>
      <c r="Y758" s="4"/>
      <c r="AA758" s="4"/>
      <c r="AC758" s="90"/>
      <c r="AD758" s="90"/>
    </row>
    <row r="759" spans="20:30">
      <c r="T759" s="29"/>
      <c r="Y759" s="4"/>
      <c r="AA759" s="4"/>
      <c r="AC759" s="90"/>
      <c r="AD759" s="90"/>
    </row>
    <row r="760" spans="20:30">
      <c r="T760" s="29"/>
      <c r="Y760" s="4"/>
      <c r="AA760" s="4"/>
      <c r="AC760" s="90"/>
      <c r="AD760" s="90"/>
    </row>
    <row r="761" spans="20:30">
      <c r="T761" s="29"/>
      <c r="Y761" s="4"/>
      <c r="AA761" s="4"/>
      <c r="AC761" s="90"/>
      <c r="AD761" s="90"/>
    </row>
    <row r="762" spans="20:30">
      <c r="T762" s="29"/>
      <c r="Y762" s="4"/>
      <c r="AA762" s="4"/>
      <c r="AC762" s="90"/>
      <c r="AD762" s="90"/>
    </row>
    <row r="763" spans="20:30">
      <c r="T763" s="29"/>
      <c r="Y763" s="4"/>
      <c r="AA763" s="4"/>
      <c r="AC763" s="90"/>
      <c r="AD763" s="90"/>
    </row>
    <row r="764" spans="20:30">
      <c r="T764" s="29"/>
      <c r="Y764" s="4"/>
      <c r="AA764" s="4"/>
      <c r="AC764" s="90"/>
      <c r="AD764" s="90"/>
    </row>
    <row r="765" spans="20:30">
      <c r="T765" s="29"/>
      <c r="Y765" s="4"/>
      <c r="AA765" s="4"/>
      <c r="AC765" s="90"/>
      <c r="AD765" s="90"/>
    </row>
    <row r="766" spans="20:30">
      <c r="T766" s="29"/>
      <c r="Y766" s="4"/>
      <c r="AA766" s="4"/>
      <c r="AC766" s="90"/>
      <c r="AD766" s="90"/>
    </row>
    <row r="767" spans="20:30">
      <c r="T767" s="29"/>
      <c r="Y767" s="4"/>
      <c r="AA767" s="4"/>
      <c r="AC767" s="90"/>
      <c r="AD767" s="90"/>
    </row>
    <row r="768" spans="20:30">
      <c r="T768" s="29"/>
      <c r="Y768" s="4"/>
      <c r="AA768" s="4"/>
      <c r="AC768" s="90"/>
      <c r="AD768" s="90"/>
    </row>
    <row r="769" spans="20:30">
      <c r="T769" s="29"/>
      <c r="Y769" s="4"/>
      <c r="AA769" s="4"/>
      <c r="AC769" s="90"/>
      <c r="AD769" s="90"/>
    </row>
    <row r="770" spans="20:30">
      <c r="T770" s="29"/>
      <c r="Y770" s="4"/>
      <c r="AA770" s="4"/>
      <c r="AC770" s="90"/>
      <c r="AD770" s="90"/>
    </row>
    <row r="771" spans="20:30">
      <c r="T771" s="29"/>
      <c r="Y771" s="4"/>
      <c r="AA771" s="4"/>
      <c r="AC771" s="90"/>
      <c r="AD771" s="90"/>
    </row>
    <row r="772" spans="20:30">
      <c r="T772" s="29"/>
      <c r="Y772" s="4"/>
      <c r="AA772" s="4"/>
      <c r="AC772" s="90"/>
      <c r="AD772" s="90"/>
    </row>
    <row r="773" spans="20:30">
      <c r="T773" s="29"/>
      <c r="Y773" s="4"/>
      <c r="AA773" s="4"/>
      <c r="AC773" s="90"/>
      <c r="AD773" s="90"/>
    </row>
    <row r="774" spans="20:30">
      <c r="T774" s="29"/>
      <c r="Y774" s="4"/>
      <c r="AA774" s="4"/>
      <c r="AC774" s="90"/>
      <c r="AD774" s="90"/>
    </row>
    <row r="775" spans="20:30">
      <c r="T775" s="29"/>
      <c r="Y775" s="4"/>
      <c r="AA775" s="4"/>
      <c r="AC775" s="90"/>
      <c r="AD775" s="90"/>
    </row>
    <row r="776" spans="20:30">
      <c r="T776" s="29"/>
      <c r="Y776" s="4"/>
      <c r="AA776" s="4"/>
      <c r="AC776" s="90"/>
      <c r="AD776" s="90"/>
    </row>
    <row r="777" spans="20:30">
      <c r="T777" s="29"/>
      <c r="Y777" s="4"/>
      <c r="AA777" s="4"/>
      <c r="AC777" s="90"/>
      <c r="AD777" s="90"/>
    </row>
    <row r="778" spans="20:30">
      <c r="T778" s="29"/>
      <c r="Y778" s="4"/>
      <c r="AA778" s="4"/>
      <c r="AC778" s="90"/>
      <c r="AD778" s="90"/>
    </row>
    <row r="779" spans="20:30">
      <c r="T779" s="29"/>
      <c r="Y779" s="4"/>
      <c r="AA779" s="4"/>
      <c r="AC779" s="90"/>
      <c r="AD779" s="90"/>
    </row>
    <row r="780" spans="20:30">
      <c r="T780" s="29"/>
      <c r="Y780" s="4"/>
      <c r="AA780" s="4"/>
      <c r="AC780" s="90"/>
      <c r="AD780" s="90"/>
    </row>
    <row r="781" spans="20:30">
      <c r="T781" s="29"/>
      <c r="Y781" s="4"/>
      <c r="AA781" s="4"/>
      <c r="AC781" s="90"/>
      <c r="AD781" s="90"/>
    </row>
    <row r="782" spans="20:30">
      <c r="T782" s="29"/>
      <c r="Y782" s="4"/>
      <c r="AA782" s="4"/>
      <c r="AC782" s="90"/>
      <c r="AD782" s="90"/>
    </row>
    <row r="783" spans="20:30">
      <c r="T783" s="29"/>
      <c r="Y783" s="4"/>
      <c r="AA783" s="4"/>
      <c r="AC783" s="90"/>
      <c r="AD783" s="90"/>
    </row>
    <row r="784" spans="20:30">
      <c r="T784" s="29"/>
      <c r="Y784" s="4"/>
      <c r="AA784" s="4"/>
      <c r="AC784" s="90"/>
      <c r="AD784" s="90"/>
    </row>
    <row r="785" spans="20:30">
      <c r="T785" s="29"/>
      <c r="Y785" s="4"/>
      <c r="AA785" s="4"/>
      <c r="AC785" s="90"/>
      <c r="AD785" s="90"/>
    </row>
    <row r="786" spans="20:30">
      <c r="T786" s="29"/>
      <c r="Y786" s="4"/>
      <c r="AA786" s="4"/>
      <c r="AC786" s="90"/>
      <c r="AD786" s="90"/>
    </row>
    <row r="787" spans="20:30">
      <c r="T787" s="29"/>
      <c r="Y787" s="4"/>
      <c r="AA787" s="4"/>
      <c r="AC787" s="90"/>
      <c r="AD787" s="90"/>
    </row>
    <row r="788" spans="20:30">
      <c r="T788" s="29"/>
      <c r="Y788" s="4"/>
      <c r="AA788" s="4"/>
      <c r="AC788" s="90"/>
      <c r="AD788" s="90"/>
    </row>
    <row r="789" spans="20:30">
      <c r="T789" s="29"/>
      <c r="Y789" s="4"/>
      <c r="AA789" s="4"/>
      <c r="AC789" s="90"/>
      <c r="AD789" s="90"/>
    </row>
    <row r="790" spans="20:30">
      <c r="T790" s="29"/>
      <c r="Y790" s="4"/>
      <c r="AA790" s="4"/>
      <c r="AC790" s="90"/>
      <c r="AD790" s="90"/>
    </row>
    <row r="791" spans="20:30">
      <c r="T791" s="29"/>
      <c r="Y791" s="4"/>
      <c r="AA791" s="4"/>
      <c r="AC791" s="90"/>
      <c r="AD791" s="90"/>
    </row>
    <row r="792" spans="20:30">
      <c r="T792" s="29"/>
      <c r="Y792" s="4"/>
      <c r="AA792" s="4"/>
      <c r="AC792" s="90"/>
      <c r="AD792" s="90"/>
    </row>
    <row r="793" spans="20:30">
      <c r="T793" s="29"/>
      <c r="Y793" s="4"/>
      <c r="AA793" s="4"/>
      <c r="AC793" s="90"/>
      <c r="AD793" s="90"/>
    </row>
    <row r="794" spans="20:30">
      <c r="T794" s="29"/>
      <c r="Y794" s="4"/>
      <c r="AA794" s="4"/>
      <c r="AC794" s="90"/>
      <c r="AD794" s="90"/>
    </row>
    <row r="795" spans="20:30">
      <c r="T795" s="29"/>
      <c r="Y795" s="4"/>
      <c r="AA795" s="4"/>
      <c r="AC795" s="90"/>
      <c r="AD795" s="90"/>
    </row>
    <row r="796" spans="20:30">
      <c r="T796" s="29"/>
      <c r="Y796" s="4"/>
      <c r="AA796" s="4"/>
      <c r="AC796" s="90"/>
      <c r="AD796" s="90"/>
    </row>
    <row r="797" spans="20:30">
      <c r="T797" s="29"/>
      <c r="Y797" s="4"/>
      <c r="AA797" s="4"/>
      <c r="AC797" s="90"/>
      <c r="AD797" s="90"/>
    </row>
    <row r="798" spans="20:30">
      <c r="T798" s="29"/>
      <c r="Y798" s="4"/>
      <c r="AA798" s="4"/>
      <c r="AC798" s="90"/>
      <c r="AD798" s="90"/>
    </row>
    <row r="799" spans="20:30">
      <c r="T799" s="29"/>
      <c r="Y799" s="4"/>
      <c r="AA799" s="4"/>
      <c r="AC799" s="90"/>
      <c r="AD799" s="90"/>
    </row>
    <row r="800" spans="20:30">
      <c r="T800" s="29"/>
      <c r="Y800" s="4"/>
      <c r="AA800" s="4"/>
      <c r="AC800" s="90"/>
      <c r="AD800" s="90"/>
    </row>
    <row r="801" spans="20:30">
      <c r="T801" s="29"/>
      <c r="Y801" s="4"/>
      <c r="AA801" s="4"/>
      <c r="AC801" s="90"/>
      <c r="AD801" s="90"/>
    </row>
    <row r="802" spans="20:30">
      <c r="T802" s="29"/>
      <c r="Y802" s="4"/>
      <c r="AA802" s="4"/>
      <c r="AC802" s="90"/>
      <c r="AD802" s="90"/>
    </row>
    <row r="803" spans="20:30">
      <c r="T803" s="29"/>
      <c r="Y803" s="4"/>
      <c r="AA803" s="4"/>
      <c r="AC803" s="90"/>
      <c r="AD803" s="90"/>
    </row>
    <row r="804" spans="20:30">
      <c r="T804" s="29"/>
      <c r="Y804" s="4"/>
      <c r="AA804" s="4"/>
      <c r="AC804" s="90"/>
      <c r="AD804" s="90"/>
    </row>
    <row r="805" spans="20:30">
      <c r="T805" s="29"/>
      <c r="Y805" s="4"/>
      <c r="AA805" s="4"/>
      <c r="AC805" s="90"/>
      <c r="AD805" s="90"/>
    </row>
    <row r="806" spans="20:30">
      <c r="T806" s="29"/>
      <c r="Y806" s="4"/>
      <c r="AA806" s="4"/>
      <c r="AC806" s="90"/>
      <c r="AD806" s="90"/>
    </row>
    <row r="807" spans="20:30">
      <c r="T807" s="29"/>
      <c r="Y807" s="4"/>
      <c r="AA807" s="4"/>
      <c r="AC807" s="90"/>
      <c r="AD807" s="90"/>
    </row>
    <row r="808" spans="20:30">
      <c r="T808" s="29"/>
      <c r="Y808" s="4"/>
      <c r="AA808" s="4"/>
      <c r="AC808" s="90"/>
      <c r="AD808" s="90"/>
    </row>
    <row r="809" spans="20:30">
      <c r="T809" s="29"/>
      <c r="Y809" s="4"/>
      <c r="AA809" s="4"/>
      <c r="AC809" s="90"/>
      <c r="AD809" s="90"/>
    </row>
    <row r="810" spans="20:30">
      <c r="T810" s="29"/>
      <c r="Y810" s="4"/>
      <c r="AA810" s="4"/>
      <c r="AC810" s="90"/>
      <c r="AD810" s="90"/>
    </row>
    <row r="811" spans="20:30">
      <c r="T811" s="29"/>
      <c r="Y811" s="4"/>
      <c r="AA811" s="4"/>
      <c r="AC811" s="90"/>
      <c r="AD811" s="90"/>
    </row>
    <row r="812" spans="20:30">
      <c r="T812" s="29"/>
      <c r="Y812" s="4"/>
      <c r="AA812" s="4"/>
      <c r="AC812" s="90"/>
      <c r="AD812" s="90"/>
    </row>
    <row r="813" spans="20:30">
      <c r="T813" s="29"/>
      <c r="Y813" s="4"/>
      <c r="AA813" s="4"/>
      <c r="AC813" s="90"/>
      <c r="AD813" s="90"/>
    </row>
    <row r="814" spans="20:30">
      <c r="T814" s="29"/>
      <c r="Y814" s="4"/>
      <c r="AA814" s="4"/>
      <c r="AC814" s="90"/>
      <c r="AD814" s="90"/>
    </row>
    <row r="815" spans="20:30">
      <c r="T815" s="29"/>
      <c r="Y815" s="4"/>
      <c r="AA815" s="4"/>
      <c r="AC815" s="90"/>
      <c r="AD815" s="90"/>
    </row>
    <row r="816" spans="20:30">
      <c r="T816" s="29"/>
      <c r="Y816" s="4"/>
      <c r="AA816" s="4"/>
      <c r="AC816" s="90"/>
      <c r="AD816" s="90"/>
    </row>
    <row r="817" spans="20:30">
      <c r="T817" s="29"/>
      <c r="Y817" s="4"/>
      <c r="AA817" s="4"/>
      <c r="AC817" s="90"/>
      <c r="AD817" s="90"/>
    </row>
    <row r="818" spans="20:30">
      <c r="T818" s="29"/>
      <c r="Y818" s="4"/>
      <c r="AA818" s="4"/>
      <c r="AC818" s="90"/>
      <c r="AD818" s="90"/>
    </row>
    <row r="819" spans="20:30">
      <c r="T819" s="29"/>
      <c r="Y819" s="4"/>
      <c r="AA819" s="4"/>
      <c r="AC819" s="90"/>
      <c r="AD819" s="90"/>
    </row>
    <row r="820" spans="20:30">
      <c r="T820" s="29"/>
      <c r="Y820" s="4"/>
      <c r="AA820" s="4"/>
      <c r="AC820" s="90"/>
      <c r="AD820" s="90"/>
    </row>
    <row r="821" spans="20:30">
      <c r="T821" s="29"/>
      <c r="Y821" s="4"/>
      <c r="AA821" s="4"/>
      <c r="AC821" s="90"/>
      <c r="AD821" s="90"/>
    </row>
    <row r="822" spans="20:30">
      <c r="T822" s="29"/>
      <c r="Y822" s="4"/>
      <c r="AA822" s="4"/>
      <c r="AC822" s="90"/>
      <c r="AD822" s="90"/>
    </row>
    <row r="823" spans="20:30">
      <c r="T823" s="29"/>
      <c r="Y823" s="4"/>
      <c r="AA823" s="4"/>
      <c r="AC823" s="90"/>
      <c r="AD823" s="90"/>
    </row>
    <row r="824" spans="20:30">
      <c r="T824" s="29"/>
      <c r="Y824" s="4"/>
      <c r="AA824" s="4"/>
      <c r="AC824" s="90"/>
      <c r="AD824" s="90"/>
    </row>
    <row r="825" spans="20:30">
      <c r="T825" s="29"/>
      <c r="Y825" s="4"/>
      <c r="AA825" s="4"/>
      <c r="AC825" s="90"/>
      <c r="AD825" s="90"/>
    </row>
    <row r="826" spans="20:30">
      <c r="T826" s="29"/>
      <c r="Y826" s="4"/>
      <c r="AA826" s="4"/>
      <c r="AC826" s="90"/>
      <c r="AD826" s="90"/>
    </row>
    <row r="827" spans="20:30">
      <c r="T827" s="29"/>
      <c r="Y827" s="4"/>
      <c r="AA827" s="4"/>
      <c r="AC827" s="90"/>
      <c r="AD827" s="90"/>
    </row>
    <row r="828" spans="20:30">
      <c r="T828" s="29"/>
      <c r="Y828" s="4"/>
      <c r="AA828" s="4"/>
      <c r="AC828" s="90"/>
      <c r="AD828" s="90"/>
    </row>
    <row r="829" spans="20:30">
      <c r="T829" s="29"/>
      <c r="Y829" s="4"/>
      <c r="AA829" s="4"/>
      <c r="AC829" s="90"/>
      <c r="AD829" s="90"/>
    </row>
    <row r="830" spans="20:30">
      <c r="T830" s="29"/>
      <c r="Y830" s="4"/>
      <c r="AA830" s="4"/>
      <c r="AC830" s="90"/>
      <c r="AD830" s="90"/>
    </row>
    <row r="831" spans="20:30">
      <c r="T831" s="29"/>
      <c r="Y831" s="4"/>
      <c r="AA831" s="4"/>
      <c r="AC831" s="90"/>
      <c r="AD831" s="90"/>
    </row>
    <row r="832" spans="20:30">
      <c r="T832" s="29"/>
      <c r="Y832" s="4"/>
      <c r="AA832" s="4"/>
      <c r="AC832" s="90"/>
      <c r="AD832" s="90"/>
    </row>
    <row r="833" spans="20:30">
      <c r="T833" s="29"/>
      <c r="Y833" s="4"/>
      <c r="AA833" s="4"/>
      <c r="AC833" s="90"/>
      <c r="AD833" s="90"/>
    </row>
    <row r="834" spans="20:30">
      <c r="T834" s="29"/>
      <c r="Y834" s="4"/>
      <c r="AA834" s="4"/>
      <c r="AC834" s="90"/>
      <c r="AD834" s="90"/>
    </row>
    <row r="835" spans="20:30">
      <c r="T835" s="29"/>
      <c r="Y835" s="4"/>
      <c r="AA835" s="4"/>
      <c r="AC835" s="90"/>
      <c r="AD835" s="90"/>
    </row>
    <row r="836" spans="20:30">
      <c r="T836" s="29"/>
      <c r="Y836" s="4"/>
      <c r="AA836" s="4"/>
      <c r="AC836" s="90"/>
      <c r="AD836" s="90"/>
    </row>
    <row r="837" spans="20:30">
      <c r="T837" s="29"/>
      <c r="Y837" s="4"/>
      <c r="AA837" s="4"/>
      <c r="AC837" s="90"/>
      <c r="AD837" s="90"/>
    </row>
    <row r="838" spans="20:30">
      <c r="T838" s="29"/>
      <c r="Y838" s="4"/>
      <c r="AA838" s="4"/>
      <c r="AC838" s="90"/>
      <c r="AD838" s="90"/>
    </row>
    <row r="839" spans="20:30">
      <c r="T839" s="29"/>
      <c r="Y839" s="4"/>
      <c r="AA839" s="4"/>
      <c r="AC839" s="90"/>
      <c r="AD839" s="90"/>
    </row>
    <row r="840" spans="20:30">
      <c r="T840" s="29"/>
      <c r="Y840" s="4"/>
      <c r="AA840" s="4"/>
      <c r="AC840" s="90"/>
      <c r="AD840" s="90"/>
    </row>
    <row r="841" spans="20:30">
      <c r="T841" s="29"/>
      <c r="Y841" s="4"/>
      <c r="AA841" s="4"/>
      <c r="AC841" s="90"/>
      <c r="AD841" s="90"/>
    </row>
    <row r="842" spans="20:30">
      <c r="T842" s="29"/>
      <c r="Y842" s="4"/>
      <c r="AA842" s="4"/>
      <c r="AC842" s="90"/>
      <c r="AD842" s="90"/>
    </row>
    <row r="843" spans="20:30">
      <c r="T843" s="29"/>
      <c r="Y843" s="4"/>
      <c r="AA843" s="4"/>
      <c r="AC843" s="90"/>
      <c r="AD843" s="90"/>
    </row>
    <row r="844" spans="20:30">
      <c r="T844" s="29"/>
      <c r="Y844" s="4"/>
      <c r="AA844" s="4"/>
      <c r="AC844" s="90"/>
      <c r="AD844" s="90"/>
    </row>
    <row r="845" spans="20:30">
      <c r="T845" s="29"/>
      <c r="Y845" s="4"/>
      <c r="AA845" s="4"/>
      <c r="AC845" s="90"/>
      <c r="AD845" s="90"/>
    </row>
    <row r="846" spans="20:30">
      <c r="T846" s="29"/>
      <c r="Y846" s="4"/>
      <c r="AA846" s="4"/>
      <c r="AC846" s="90"/>
      <c r="AD846" s="90"/>
    </row>
    <row r="847" spans="20:30">
      <c r="T847" s="29"/>
      <c r="Y847" s="4"/>
      <c r="AA847" s="4"/>
      <c r="AC847" s="90"/>
      <c r="AD847" s="90"/>
    </row>
    <row r="848" spans="20:30">
      <c r="T848" s="29"/>
      <c r="Y848" s="4"/>
      <c r="AA848" s="4"/>
      <c r="AC848" s="90"/>
      <c r="AD848" s="90"/>
    </row>
    <row r="849" spans="20:30">
      <c r="T849" s="29"/>
      <c r="Y849" s="4"/>
      <c r="AA849" s="4"/>
      <c r="AC849" s="90"/>
      <c r="AD849" s="90"/>
    </row>
    <row r="850" spans="20:30">
      <c r="T850" s="29"/>
      <c r="Y850" s="4"/>
      <c r="AA850" s="4"/>
      <c r="AC850" s="90"/>
      <c r="AD850" s="90"/>
    </row>
    <row r="851" spans="20:30">
      <c r="T851" s="29"/>
      <c r="Y851" s="4"/>
      <c r="AA851" s="4"/>
      <c r="AC851" s="90"/>
      <c r="AD851" s="90"/>
    </row>
    <row r="852" spans="20:30">
      <c r="T852" s="29"/>
      <c r="Y852" s="4"/>
      <c r="AA852" s="4"/>
      <c r="AC852" s="90"/>
      <c r="AD852" s="90"/>
    </row>
    <row r="853" spans="20:30">
      <c r="T853" s="29"/>
      <c r="Y853" s="4"/>
      <c r="AA853" s="4"/>
      <c r="AC853" s="90"/>
      <c r="AD853" s="90"/>
    </row>
    <row r="854" spans="20:30">
      <c r="T854" s="29"/>
      <c r="Y854" s="4"/>
      <c r="AA854" s="4"/>
      <c r="AC854" s="90"/>
      <c r="AD854" s="90"/>
    </row>
    <row r="855" spans="20:30">
      <c r="T855" s="29"/>
      <c r="Y855" s="4"/>
      <c r="AA855" s="4"/>
      <c r="AC855" s="90"/>
      <c r="AD855" s="90"/>
    </row>
    <row r="856" spans="20:30">
      <c r="T856" s="29"/>
      <c r="Y856" s="4"/>
      <c r="AA856" s="4"/>
      <c r="AC856" s="90"/>
      <c r="AD856" s="90"/>
    </row>
    <row r="857" spans="20:30">
      <c r="T857" s="29"/>
      <c r="Y857" s="4"/>
      <c r="AA857" s="4"/>
      <c r="AC857" s="90"/>
      <c r="AD857" s="90"/>
    </row>
    <row r="858" spans="20:30">
      <c r="T858" s="29"/>
      <c r="Y858" s="4"/>
      <c r="AA858" s="4"/>
      <c r="AC858" s="90"/>
      <c r="AD858" s="90"/>
    </row>
    <row r="859" spans="20:30">
      <c r="T859" s="29"/>
      <c r="Y859" s="4"/>
      <c r="AA859" s="4"/>
      <c r="AC859" s="90"/>
      <c r="AD859" s="90"/>
    </row>
    <row r="860" spans="20:30">
      <c r="T860" s="29"/>
      <c r="Y860" s="4"/>
      <c r="AA860" s="4"/>
      <c r="AC860" s="90"/>
      <c r="AD860" s="90"/>
    </row>
    <row r="861" spans="20:30">
      <c r="T861" s="29"/>
      <c r="Y861" s="4"/>
      <c r="AA861" s="4"/>
      <c r="AC861" s="90"/>
      <c r="AD861" s="90"/>
    </row>
    <row r="862" spans="20:30">
      <c r="T862" s="29"/>
      <c r="Y862" s="4"/>
      <c r="AA862" s="4"/>
      <c r="AC862" s="90"/>
      <c r="AD862" s="90"/>
    </row>
    <row r="863" spans="20:30">
      <c r="T863" s="29"/>
      <c r="Y863" s="4"/>
      <c r="AA863" s="4"/>
      <c r="AC863" s="90"/>
      <c r="AD863" s="90"/>
    </row>
    <row r="864" spans="20:30">
      <c r="T864" s="29"/>
      <c r="Y864" s="4"/>
      <c r="AA864" s="4"/>
      <c r="AC864" s="90"/>
      <c r="AD864" s="90"/>
    </row>
    <row r="865" spans="20:30">
      <c r="T865" s="29"/>
      <c r="Y865" s="4"/>
      <c r="AA865" s="4"/>
      <c r="AC865" s="90"/>
      <c r="AD865" s="90"/>
    </row>
    <row r="866" spans="20:30">
      <c r="T866" s="29"/>
      <c r="Y866" s="4"/>
      <c r="AA866" s="4"/>
      <c r="AC866" s="90"/>
      <c r="AD866" s="90"/>
    </row>
    <row r="867" spans="20:30">
      <c r="T867" s="29"/>
      <c r="Y867" s="4"/>
      <c r="AA867" s="4"/>
      <c r="AC867" s="90"/>
      <c r="AD867" s="90"/>
    </row>
    <row r="868" spans="20:30">
      <c r="T868" s="29"/>
      <c r="Y868" s="4"/>
      <c r="AA868" s="4"/>
      <c r="AC868" s="90"/>
      <c r="AD868" s="90"/>
    </row>
    <row r="869" spans="20:30">
      <c r="T869" s="29"/>
      <c r="Y869" s="4"/>
      <c r="AA869" s="4"/>
      <c r="AC869" s="90"/>
      <c r="AD869" s="90"/>
    </row>
    <row r="870" spans="20:30">
      <c r="T870" s="29"/>
      <c r="Y870" s="4"/>
      <c r="AA870" s="4"/>
      <c r="AC870" s="90"/>
      <c r="AD870" s="90"/>
    </row>
    <row r="871" spans="20:30">
      <c r="T871" s="29"/>
      <c r="Y871" s="4"/>
      <c r="AA871" s="4"/>
      <c r="AC871" s="90"/>
      <c r="AD871" s="90"/>
    </row>
    <row r="872" spans="20:30">
      <c r="T872" s="29"/>
      <c r="Y872" s="4"/>
      <c r="AA872" s="4"/>
      <c r="AC872" s="90"/>
      <c r="AD872" s="90"/>
    </row>
    <row r="873" spans="20:30">
      <c r="T873" s="29"/>
      <c r="Y873" s="4"/>
      <c r="AA873" s="4"/>
      <c r="AC873" s="90"/>
      <c r="AD873" s="90"/>
    </row>
    <row r="874" spans="20:30">
      <c r="T874" s="29"/>
      <c r="Y874" s="4"/>
      <c r="AA874" s="4"/>
      <c r="AC874" s="90"/>
      <c r="AD874" s="90"/>
    </row>
    <row r="875" spans="20:30">
      <c r="T875" s="29"/>
      <c r="Y875" s="4"/>
      <c r="AA875" s="4"/>
      <c r="AC875" s="90"/>
      <c r="AD875" s="90"/>
    </row>
    <row r="876" spans="20:30">
      <c r="T876" s="29"/>
      <c r="Y876" s="4"/>
      <c r="AA876" s="4"/>
      <c r="AC876" s="90"/>
      <c r="AD876" s="90"/>
    </row>
    <row r="877" spans="20:30">
      <c r="T877" s="29"/>
      <c r="Y877" s="4"/>
      <c r="AA877" s="4"/>
      <c r="AC877" s="90"/>
      <c r="AD877" s="90"/>
    </row>
    <row r="878" spans="20:30">
      <c r="T878" s="29"/>
      <c r="Y878" s="4"/>
      <c r="AA878" s="4"/>
      <c r="AC878" s="90"/>
      <c r="AD878" s="90"/>
    </row>
    <row r="879" spans="20:30">
      <c r="T879" s="29"/>
      <c r="Y879" s="4"/>
      <c r="AA879" s="4"/>
      <c r="AC879" s="90"/>
      <c r="AD879" s="90"/>
    </row>
    <row r="880" spans="20:30">
      <c r="T880" s="29"/>
      <c r="Y880" s="4"/>
      <c r="AA880" s="4"/>
      <c r="AC880" s="90"/>
      <c r="AD880" s="90"/>
    </row>
    <row r="881" spans="20:30">
      <c r="T881" s="29"/>
      <c r="Y881" s="4"/>
      <c r="AA881" s="4"/>
      <c r="AC881" s="90"/>
      <c r="AD881" s="90"/>
    </row>
    <row r="882" spans="20:30">
      <c r="T882" s="29"/>
      <c r="Y882" s="4"/>
      <c r="AA882" s="4"/>
      <c r="AC882" s="90"/>
      <c r="AD882" s="90"/>
    </row>
    <row r="883" spans="20:30">
      <c r="T883" s="29"/>
      <c r="Y883" s="4"/>
      <c r="AA883" s="4"/>
      <c r="AC883" s="90"/>
      <c r="AD883" s="90"/>
    </row>
    <row r="884" spans="20:30">
      <c r="T884" s="29"/>
      <c r="Y884" s="4"/>
      <c r="AA884" s="4"/>
      <c r="AC884" s="90"/>
      <c r="AD884" s="90"/>
    </row>
    <row r="885" spans="20:30">
      <c r="T885" s="29"/>
      <c r="Y885" s="4"/>
      <c r="AA885" s="4"/>
      <c r="AC885" s="90"/>
      <c r="AD885" s="90"/>
    </row>
    <row r="886" spans="20:30">
      <c r="T886" s="29"/>
      <c r="Y886" s="4"/>
      <c r="AA886" s="4"/>
      <c r="AC886" s="90"/>
      <c r="AD886" s="90"/>
    </row>
    <row r="887" spans="20:30">
      <c r="T887" s="29"/>
      <c r="Y887" s="4"/>
      <c r="AA887" s="4"/>
      <c r="AC887" s="90"/>
      <c r="AD887" s="90"/>
    </row>
    <row r="888" spans="20:30">
      <c r="T888" s="29"/>
      <c r="Y888" s="4"/>
      <c r="AA888" s="4"/>
      <c r="AC888" s="90"/>
      <c r="AD888" s="90"/>
    </row>
    <row r="889" spans="20:30">
      <c r="T889" s="29"/>
      <c r="Y889" s="4"/>
      <c r="AA889" s="4"/>
      <c r="AC889" s="90"/>
      <c r="AD889" s="90"/>
    </row>
    <row r="890" spans="20:30">
      <c r="T890" s="29"/>
      <c r="Y890" s="4"/>
      <c r="AA890" s="4"/>
      <c r="AC890" s="90"/>
      <c r="AD890" s="90"/>
    </row>
    <row r="891" spans="20:30">
      <c r="T891" s="29"/>
      <c r="Y891" s="4"/>
      <c r="AA891" s="4"/>
      <c r="AC891" s="90"/>
      <c r="AD891" s="90"/>
    </row>
    <row r="892" spans="20:30">
      <c r="T892" s="29"/>
      <c r="Y892" s="4"/>
      <c r="AA892" s="4"/>
      <c r="AC892" s="90"/>
      <c r="AD892" s="90"/>
    </row>
    <row r="893" spans="20:30">
      <c r="T893" s="29"/>
      <c r="Y893" s="4"/>
      <c r="AA893" s="4"/>
      <c r="AC893" s="90"/>
      <c r="AD893" s="90"/>
    </row>
    <row r="894" spans="20:30">
      <c r="T894" s="29"/>
      <c r="Y894" s="4"/>
      <c r="AA894" s="4"/>
      <c r="AC894" s="90"/>
      <c r="AD894" s="90"/>
    </row>
    <row r="895" spans="20:30">
      <c r="T895" s="29"/>
      <c r="Y895" s="4"/>
      <c r="AA895" s="4"/>
      <c r="AC895" s="90"/>
      <c r="AD895" s="90"/>
    </row>
    <row r="896" spans="20:30">
      <c r="T896" s="29"/>
      <c r="Y896" s="4"/>
      <c r="AA896" s="4"/>
      <c r="AC896" s="90"/>
      <c r="AD896" s="90"/>
    </row>
    <row r="897" spans="20:30">
      <c r="T897" s="29"/>
      <c r="Y897" s="4"/>
      <c r="AA897" s="4"/>
      <c r="AC897" s="90"/>
      <c r="AD897" s="90"/>
    </row>
    <row r="898" spans="20:30">
      <c r="T898" s="29"/>
      <c r="Y898" s="4"/>
      <c r="AA898" s="4"/>
      <c r="AC898" s="90"/>
      <c r="AD898" s="90"/>
    </row>
    <row r="899" spans="20:30">
      <c r="T899" s="29"/>
      <c r="Y899" s="4"/>
      <c r="AA899" s="4"/>
      <c r="AC899" s="90"/>
      <c r="AD899" s="90"/>
    </row>
    <row r="900" spans="20:30">
      <c r="T900" s="29"/>
      <c r="Y900" s="4"/>
      <c r="AA900" s="4"/>
      <c r="AC900" s="90"/>
      <c r="AD900" s="90"/>
    </row>
    <row r="901" spans="20:30">
      <c r="T901" s="29"/>
      <c r="Y901" s="4"/>
      <c r="AA901" s="4"/>
      <c r="AC901" s="90"/>
      <c r="AD901" s="90"/>
    </row>
    <row r="902" spans="20:30">
      <c r="T902" s="29"/>
      <c r="Y902" s="4"/>
      <c r="AA902" s="4"/>
      <c r="AC902" s="90"/>
      <c r="AD902" s="90"/>
    </row>
    <row r="903" spans="20:30">
      <c r="T903" s="29"/>
      <c r="Y903" s="4"/>
      <c r="AA903" s="4"/>
      <c r="AC903" s="90"/>
      <c r="AD903" s="90"/>
    </row>
    <row r="904" spans="20:30">
      <c r="T904" s="29"/>
      <c r="Y904" s="4"/>
      <c r="AA904" s="4"/>
      <c r="AC904" s="90"/>
      <c r="AD904" s="90"/>
    </row>
    <row r="905" spans="20:30">
      <c r="T905" s="29"/>
      <c r="Y905" s="4"/>
      <c r="AA905" s="4"/>
      <c r="AC905" s="90"/>
      <c r="AD905" s="90"/>
    </row>
    <row r="906" spans="20:30">
      <c r="T906" s="29"/>
      <c r="Y906" s="4"/>
      <c r="AA906" s="4"/>
      <c r="AC906" s="90"/>
      <c r="AD906" s="90"/>
    </row>
    <row r="907" spans="20:30">
      <c r="T907" s="29"/>
      <c r="Y907" s="4"/>
      <c r="AA907" s="4"/>
      <c r="AC907" s="90"/>
      <c r="AD907" s="90"/>
    </row>
    <row r="908" spans="20:30">
      <c r="T908" s="29"/>
      <c r="Y908" s="4"/>
      <c r="AA908" s="4"/>
      <c r="AC908" s="90"/>
      <c r="AD908" s="90"/>
    </row>
    <row r="909" spans="20:30">
      <c r="T909" s="29"/>
      <c r="Y909" s="4"/>
      <c r="AA909" s="4"/>
      <c r="AC909" s="90"/>
      <c r="AD909" s="90"/>
    </row>
    <row r="910" spans="20:30">
      <c r="T910" s="29"/>
      <c r="Y910" s="4"/>
      <c r="AA910" s="4"/>
      <c r="AC910" s="90"/>
      <c r="AD910" s="90"/>
    </row>
    <row r="911" spans="20:30">
      <c r="T911" s="29"/>
      <c r="Y911" s="4"/>
      <c r="AA911" s="4"/>
      <c r="AC911" s="90"/>
      <c r="AD911" s="90"/>
    </row>
    <row r="912" spans="20:30">
      <c r="T912" s="29"/>
      <c r="Y912" s="4"/>
      <c r="AA912" s="4"/>
      <c r="AC912" s="90"/>
      <c r="AD912" s="90"/>
    </row>
    <row r="913" spans="20:30">
      <c r="T913" s="29"/>
      <c r="Y913" s="4"/>
      <c r="AA913" s="4"/>
      <c r="AC913" s="90"/>
      <c r="AD913" s="90"/>
    </row>
    <row r="914" spans="20:30">
      <c r="T914" s="29"/>
      <c r="Y914" s="4"/>
      <c r="AA914" s="4"/>
      <c r="AC914" s="90"/>
      <c r="AD914" s="90"/>
    </row>
    <row r="915" spans="20:30">
      <c r="T915" s="29"/>
      <c r="Y915" s="4"/>
      <c r="AA915" s="4"/>
      <c r="AC915" s="90"/>
      <c r="AD915" s="90"/>
    </row>
    <row r="916" spans="20:30">
      <c r="T916" s="29"/>
      <c r="Y916" s="4"/>
      <c r="AA916" s="4"/>
      <c r="AC916" s="90"/>
      <c r="AD916" s="90"/>
    </row>
    <row r="917" spans="20:30">
      <c r="T917" s="29"/>
      <c r="Y917" s="4"/>
      <c r="AA917" s="4"/>
      <c r="AC917" s="90"/>
      <c r="AD917" s="90"/>
    </row>
    <row r="918" spans="20:30">
      <c r="T918" s="29"/>
      <c r="Y918" s="4"/>
      <c r="AA918" s="4"/>
      <c r="AC918" s="90"/>
      <c r="AD918" s="90"/>
    </row>
    <row r="919" spans="20:30">
      <c r="T919" s="29"/>
      <c r="Y919" s="4"/>
      <c r="AA919" s="4"/>
      <c r="AC919" s="90"/>
      <c r="AD919" s="90"/>
    </row>
    <row r="920" spans="20:30">
      <c r="T920" s="29"/>
      <c r="Y920" s="4"/>
      <c r="AA920" s="4"/>
      <c r="AC920" s="90"/>
      <c r="AD920" s="90"/>
    </row>
    <row r="921" spans="20:30">
      <c r="T921" s="29"/>
      <c r="Y921" s="4"/>
      <c r="AA921" s="4"/>
      <c r="AC921" s="90"/>
      <c r="AD921" s="90"/>
    </row>
    <row r="922" spans="20:30">
      <c r="T922" s="29"/>
      <c r="Y922" s="4"/>
      <c r="AA922" s="4"/>
      <c r="AC922" s="90"/>
      <c r="AD922" s="90"/>
    </row>
    <row r="923" spans="20:30">
      <c r="T923" s="29"/>
      <c r="Y923" s="4"/>
      <c r="AA923" s="4"/>
      <c r="AC923" s="90"/>
      <c r="AD923" s="90"/>
    </row>
    <row r="924" spans="20:30">
      <c r="T924" s="29"/>
      <c r="Y924" s="4"/>
      <c r="AA924" s="4"/>
      <c r="AC924" s="90"/>
      <c r="AD924" s="90"/>
    </row>
    <row r="925" spans="20:30">
      <c r="T925" s="29"/>
      <c r="Y925" s="4"/>
      <c r="AA925" s="4"/>
      <c r="AC925" s="90"/>
      <c r="AD925" s="90"/>
    </row>
    <row r="926" spans="20:30">
      <c r="T926" s="29"/>
      <c r="Y926" s="4"/>
      <c r="AA926" s="4"/>
      <c r="AC926" s="90"/>
      <c r="AD926" s="90"/>
    </row>
    <row r="927" spans="20:30">
      <c r="T927" s="29"/>
      <c r="Y927" s="4"/>
      <c r="AA927" s="4"/>
      <c r="AC927" s="90"/>
      <c r="AD927" s="90"/>
    </row>
    <row r="928" spans="20:30">
      <c r="T928" s="29"/>
      <c r="Y928" s="4"/>
      <c r="AA928" s="4"/>
      <c r="AC928" s="90"/>
      <c r="AD928" s="90"/>
    </row>
    <row r="929" spans="20:30">
      <c r="T929" s="29"/>
      <c r="Y929" s="4"/>
      <c r="AA929" s="4"/>
      <c r="AC929" s="90"/>
      <c r="AD929" s="90"/>
    </row>
    <row r="930" spans="20:30">
      <c r="T930" s="29"/>
      <c r="Y930" s="4"/>
      <c r="AA930" s="4"/>
      <c r="AC930" s="90"/>
      <c r="AD930" s="90"/>
    </row>
    <row r="931" spans="20:30">
      <c r="T931" s="29"/>
      <c r="Y931" s="4"/>
      <c r="AA931" s="4"/>
      <c r="AC931" s="90"/>
      <c r="AD931" s="90"/>
    </row>
    <row r="932" spans="20:30">
      <c r="T932" s="29"/>
      <c r="Y932" s="4"/>
      <c r="AA932" s="4"/>
      <c r="AC932" s="90"/>
      <c r="AD932" s="90"/>
    </row>
    <row r="933" spans="20:30">
      <c r="T933" s="29"/>
      <c r="Y933" s="4"/>
      <c r="AA933" s="4"/>
      <c r="AC933" s="90"/>
      <c r="AD933" s="90"/>
    </row>
    <row r="934" spans="20:30">
      <c r="T934" s="29"/>
      <c r="Y934" s="4"/>
      <c r="AA934" s="4"/>
      <c r="AC934" s="90"/>
      <c r="AD934" s="90"/>
    </row>
    <row r="935" spans="20:30">
      <c r="T935" s="29"/>
      <c r="Y935" s="4"/>
      <c r="AA935" s="4"/>
      <c r="AC935" s="90"/>
      <c r="AD935" s="90"/>
    </row>
    <row r="936" spans="20:30">
      <c r="T936" s="29"/>
      <c r="Y936" s="4"/>
      <c r="AA936" s="4"/>
      <c r="AC936" s="90"/>
      <c r="AD936" s="90"/>
    </row>
    <row r="937" spans="20:30">
      <c r="T937" s="29"/>
      <c r="Y937" s="4"/>
      <c r="AA937" s="4"/>
      <c r="AC937" s="90"/>
      <c r="AD937" s="90"/>
    </row>
    <row r="938" spans="20:30">
      <c r="T938" s="29"/>
      <c r="Y938" s="4"/>
      <c r="AA938" s="4"/>
      <c r="AC938" s="90"/>
      <c r="AD938" s="90"/>
    </row>
    <row r="939" spans="20:30">
      <c r="T939" s="29"/>
      <c r="Y939" s="4"/>
      <c r="AA939" s="4"/>
      <c r="AC939" s="90"/>
      <c r="AD939" s="90"/>
    </row>
    <row r="940" spans="20:30">
      <c r="T940" s="29"/>
      <c r="Y940" s="4"/>
      <c r="AA940" s="4"/>
      <c r="AC940" s="90"/>
      <c r="AD940" s="90"/>
    </row>
    <row r="941" spans="20:30">
      <c r="T941" s="29"/>
      <c r="Y941" s="4"/>
      <c r="AA941" s="4"/>
      <c r="AC941" s="90"/>
      <c r="AD941" s="90"/>
    </row>
    <row r="942" spans="20:30">
      <c r="T942" s="29"/>
      <c r="Y942" s="4"/>
      <c r="AA942" s="4"/>
      <c r="AC942" s="90"/>
      <c r="AD942" s="90"/>
    </row>
    <row r="943" spans="20:30">
      <c r="T943" s="29"/>
      <c r="Y943" s="4"/>
      <c r="AA943" s="4"/>
      <c r="AC943" s="90"/>
      <c r="AD943" s="90"/>
    </row>
    <row r="944" spans="20:30">
      <c r="T944" s="29"/>
      <c r="Y944" s="4"/>
      <c r="AA944" s="4"/>
      <c r="AC944" s="90"/>
      <c r="AD944" s="90"/>
    </row>
    <row r="945" spans="20:30">
      <c r="T945" s="29"/>
      <c r="Y945" s="4"/>
      <c r="AA945" s="4"/>
      <c r="AC945" s="90"/>
      <c r="AD945" s="90"/>
    </row>
    <row r="946" spans="20:30">
      <c r="T946" s="29"/>
      <c r="Y946" s="4"/>
      <c r="AA946" s="4"/>
      <c r="AC946" s="90"/>
      <c r="AD946" s="90"/>
    </row>
    <row r="947" spans="20:30">
      <c r="T947" s="29"/>
      <c r="Y947" s="4"/>
      <c r="AA947" s="4"/>
      <c r="AC947" s="90"/>
      <c r="AD947" s="90"/>
    </row>
    <row r="948" spans="20:30">
      <c r="T948" s="29"/>
      <c r="Y948" s="4"/>
      <c r="AA948" s="4"/>
      <c r="AC948" s="90"/>
      <c r="AD948" s="90"/>
    </row>
    <row r="949" spans="20:30">
      <c r="T949" s="29"/>
      <c r="Y949" s="4"/>
      <c r="AA949" s="4"/>
      <c r="AC949" s="90"/>
      <c r="AD949" s="90"/>
    </row>
    <row r="950" spans="20:30">
      <c r="T950" s="29"/>
      <c r="Y950" s="4"/>
      <c r="AA950" s="4"/>
      <c r="AC950" s="90"/>
      <c r="AD950" s="90"/>
    </row>
    <row r="951" spans="20:30">
      <c r="T951" s="29"/>
      <c r="Y951" s="4"/>
      <c r="AA951" s="4"/>
      <c r="AC951" s="90"/>
      <c r="AD951" s="90"/>
    </row>
    <row r="952" spans="20:30">
      <c r="T952" s="29"/>
      <c r="Y952" s="4"/>
      <c r="AA952" s="4"/>
      <c r="AC952" s="90"/>
      <c r="AD952" s="90"/>
    </row>
    <row r="953" spans="20:30">
      <c r="T953" s="29"/>
      <c r="Y953" s="4"/>
      <c r="AA953" s="4"/>
      <c r="AC953" s="90"/>
      <c r="AD953" s="90"/>
    </row>
    <row r="954" spans="20:30">
      <c r="T954" s="29"/>
      <c r="Y954" s="4"/>
      <c r="AA954" s="4"/>
      <c r="AC954" s="90"/>
      <c r="AD954" s="90"/>
    </row>
    <row r="955" spans="20:30">
      <c r="T955" s="29"/>
      <c r="Y955" s="4"/>
      <c r="AA955" s="4"/>
      <c r="AC955" s="90"/>
      <c r="AD955" s="90"/>
    </row>
    <row r="956" spans="20:30">
      <c r="T956" s="29"/>
      <c r="Y956" s="4"/>
      <c r="AA956" s="4"/>
      <c r="AC956" s="90"/>
      <c r="AD956" s="90"/>
    </row>
    <row r="957" spans="20:30">
      <c r="T957" s="29"/>
      <c r="Y957" s="4"/>
      <c r="AA957" s="4"/>
      <c r="AC957" s="90"/>
      <c r="AD957" s="90"/>
    </row>
    <row r="958" spans="20:30">
      <c r="T958" s="29"/>
      <c r="Y958" s="4"/>
      <c r="AA958" s="4"/>
      <c r="AC958" s="90"/>
      <c r="AD958" s="90"/>
    </row>
    <row r="959" spans="20:30">
      <c r="T959" s="29"/>
      <c r="Y959" s="4"/>
      <c r="AA959" s="4"/>
      <c r="AC959" s="90"/>
      <c r="AD959" s="90"/>
    </row>
    <row r="960" spans="20:30">
      <c r="T960" s="29"/>
      <c r="Y960" s="4"/>
      <c r="AA960" s="4"/>
      <c r="AC960" s="90"/>
      <c r="AD960" s="90"/>
    </row>
    <row r="961" spans="20:30">
      <c r="T961" s="29"/>
      <c r="Y961" s="4"/>
      <c r="AA961" s="4"/>
      <c r="AC961" s="90"/>
      <c r="AD961" s="90"/>
    </row>
    <row r="962" spans="20:30">
      <c r="T962" s="29"/>
      <c r="Y962" s="4"/>
      <c r="AA962" s="4"/>
      <c r="AC962" s="90"/>
      <c r="AD962" s="90"/>
    </row>
    <row r="963" spans="20:30">
      <c r="T963" s="29"/>
      <c r="Y963" s="4"/>
      <c r="AA963" s="4"/>
      <c r="AC963" s="90"/>
      <c r="AD963" s="90"/>
    </row>
    <row r="964" spans="20:30">
      <c r="T964" s="29"/>
      <c r="Y964" s="4"/>
      <c r="AA964" s="4"/>
      <c r="AC964" s="90"/>
      <c r="AD964" s="90"/>
    </row>
    <row r="965" spans="20:30">
      <c r="T965" s="29"/>
      <c r="Y965" s="4"/>
      <c r="AA965" s="4"/>
      <c r="AC965" s="90"/>
      <c r="AD965" s="90"/>
    </row>
    <row r="966" spans="20:30">
      <c r="T966" s="29"/>
      <c r="Y966" s="4"/>
      <c r="AA966" s="4"/>
      <c r="AC966" s="90"/>
      <c r="AD966" s="90"/>
    </row>
    <row r="967" spans="20:30">
      <c r="T967" s="29"/>
      <c r="Y967" s="4"/>
      <c r="AA967" s="4"/>
      <c r="AC967" s="90"/>
      <c r="AD967" s="90"/>
    </row>
    <row r="968" spans="20:30">
      <c r="T968" s="29"/>
      <c r="Y968" s="4"/>
      <c r="AA968" s="4"/>
      <c r="AC968" s="90"/>
      <c r="AD968" s="90"/>
    </row>
    <row r="969" spans="20:30">
      <c r="T969" s="29"/>
      <c r="Y969" s="4"/>
      <c r="AA969" s="4"/>
      <c r="AC969" s="90"/>
      <c r="AD969" s="90"/>
    </row>
    <row r="970" spans="20:30">
      <c r="T970" s="29"/>
      <c r="Y970" s="4"/>
      <c r="AA970" s="4"/>
      <c r="AC970" s="90"/>
      <c r="AD970" s="90"/>
    </row>
    <row r="971" spans="20:30">
      <c r="T971" s="29"/>
      <c r="Y971" s="4"/>
      <c r="AA971" s="4"/>
      <c r="AC971" s="90"/>
      <c r="AD971" s="90"/>
    </row>
    <row r="972" spans="20:30">
      <c r="T972" s="29"/>
      <c r="Y972" s="4"/>
      <c r="AA972" s="4"/>
      <c r="AC972" s="90"/>
      <c r="AD972" s="90"/>
    </row>
    <row r="973" spans="20:30">
      <c r="T973" s="29"/>
      <c r="Y973" s="4"/>
      <c r="AA973" s="4"/>
      <c r="AC973" s="90"/>
      <c r="AD973" s="90"/>
    </row>
    <row r="974" spans="20:30">
      <c r="T974" s="29"/>
      <c r="Y974" s="4"/>
      <c r="AA974" s="4"/>
      <c r="AC974" s="90"/>
      <c r="AD974" s="90"/>
    </row>
    <row r="975" spans="20:30">
      <c r="T975" s="29"/>
      <c r="Y975" s="4"/>
      <c r="AA975" s="4"/>
      <c r="AC975" s="90"/>
      <c r="AD975" s="90"/>
    </row>
    <row r="976" spans="20:30">
      <c r="T976" s="29"/>
      <c r="Y976" s="4"/>
      <c r="AA976" s="4"/>
      <c r="AC976" s="90"/>
      <c r="AD976" s="90"/>
    </row>
    <row r="977" spans="1:30">
      <c r="T977" s="29"/>
      <c r="Y977" s="4"/>
      <c r="AA977" s="4"/>
      <c r="AC977" s="90"/>
      <c r="AD977" s="90"/>
    </row>
    <row r="978" spans="1:30">
      <c r="T978" s="29"/>
      <c r="Y978" s="4"/>
      <c r="AA978" s="4"/>
      <c r="AC978" s="90"/>
      <c r="AD978" s="90"/>
    </row>
    <row r="979" spans="1:30">
      <c r="T979" s="29"/>
      <c r="Y979" s="4"/>
      <c r="AA979" s="4"/>
      <c r="AC979" s="90"/>
      <c r="AD979" s="90"/>
    </row>
    <row r="980" spans="1:30">
      <c r="T980" s="29"/>
      <c r="Y980" s="4"/>
      <c r="AA980" s="4"/>
      <c r="AC980" s="90"/>
      <c r="AD980" s="90"/>
    </row>
    <row r="981" spans="1:30">
      <c r="T981" s="29"/>
      <c r="Y981" s="4"/>
      <c r="AA981" s="4"/>
      <c r="AC981" s="90"/>
      <c r="AD981" s="90"/>
    </row>
    <row r="982" spans="1:30">
      <c r="T982" s="29"/>
      <c r="Y982" s="4"/>
      <c r="AA982" s="4"/>
      <c r="AC982" s="90"/>
      <c r="AD982" s="90"/>
    </row>
    <row r="983" spans="1:30">
      <c r="T983" s="29"/>
      <c r="Y983" s="4"/>
      <c r="AA983" s="4"/>
      <c r="AC983" s="90"/>
      <c r="AD983" s="90"/>
    </row>
    <row r="984" spans="1:30">
      <c r="T984" s="29"/>
      <c r="Y984" s="4"/>
      <c r="AA984" s="4"/>
      <c r="AC984" s="90"/>
      <c r="AD984" s="90"/>
    </row>
    <row r="985" spans="1:30">
      <c r="T985" s="29"/>
      <c r="Y985" s="4"/>
      <c r="AA985" s="4"/>
      <c r="AC985" s="90"/>
      <c r="AD985" s="90"/>
    </row>
    <row r="986" spans="1:30">
      <c r="A986" s="91"/>
      <c r="B986" s="92"/>
      <c r="C986" s="90"/>
      <c r="D986" s="90"/>
      <c r="E986" s="90"/>
      <c r="F986" s="90"/>
      <c r="G986" s="171"/>
      <c r="H986" s="167"/>
      <c r="I986" s="90"/>
      <c r="J986" s="90"/>
      <c r="K986" s="90"/>
      <c r="L986" s="93"/>
      <c r="M986" s="90"/>
      <c r="N986" s="90"/>
      <c r="O986" s="90"/>
      <c r="P986" s="90"/>
      <c r="Q986" s="90"/>
      <c r="R986" s="91"/>
      <c r="S986" s="91"/>
      <c r="T986" s="90"/>
      <c r="Y986" s="4"/>
      <c r="AA986" s="4"/>
      <c r="AC986" s="90"/>
      <c r="AD986" s="90"/>
    </row>
    <row r="987" spans="1:30">
      <c r="A987" s="91"/>
      <c r="B987" s="92"/>
      <c r="C987" s="90"/>
      <c r="D987" s="90"/>
      <c r="E987" s="90"/>
      <c r="F987" s="90"/>
      <c r="G987" s="171"/>
      <c r="H987" s="167"/>
      <c r="I987" s="171"/>
      <c r="J987" s="167"/>
      <c r="K987" s="90"/>
      <c r="L987" s="171"/>
      <c r="M987" s="167"/>
      <c r="N987" s="90"/>
      <c r="O987" s="90"/>
      <c r="P987" s="90"/>
      <c r="Q987" s="90"/>
      <c r="R987" s="91"/>
      <c r="S987" s="91"/>
      <c r="T987" s="90"/>
      <c r="Y987" s="4"/>
      <c r="AA987" s="4"/>
      <c r="AC987" s="90"/>
      <c r="AD987" s="90"/>
    </row>
    <row r="988" spans="1:30">
      <c r="A988" s="91"/>
      <c r="B988" s="92"/>
      <c r="C988" s="90"/>
      <c r="D988" s="90"/>
      <c r="E988" s="90"/>
      <c r="F988" s="90"/>
      <c r="G988" s="171"/>
      <c r="H988" s="167"/>
      <c r="I988" s="171"/>
      <c r="J988" s="167"/>
      <c r="K988" s="90"/>
      <c r="L988" s="93"/>
      <c r="M988" s="90"/>
      <c r="N988" s="90"/>
      <c r="O988" s="90"/>
      <c r="P988" s="90"/>
      <c r="Q988" s="90"/>
      <c r="R988" s="91"/>
      <c r="S988" s="91"/>
      <c r="T988" s="90"/>
      <c r="Y988" s="4"/>
      <c r="AA988" s="4"/>
      <c r="AC988" s="90"/>
      <c r="AD988" s="90"/>
    </row>
    <row r="989" spans="1:30">
      <c r="A989" s="91"/>
      <c r="B989" s="92"/>
      <c r="C989" s="90"/>
      <c r="D989" s="90"/>
      <c r="E989" s="90"/>
      <c r="F989" s="90"/>
      <c r="G989" s="171"/>
      <c r="H989" s="167"/>
      <c r="I989" s="90"/>
      <c r="J989" s="90"/>
      <c r="K989" s="90"/>
      <c r="L989" s="93"/>
      <c r="M989" s="90"/>
      <c r="N989" s="90"/>
      <c r="O989" s="90"/>
      <c r="P989" s="90"/>
      <c r="Q989" s="90"/>
      <c r="R989" s="91"/>
      <c r="S989" s="91"/>
      <c r="T989" s="90"/>
      <c r="Y989" s="4"/>
      <c r="AA989" s="4"/>
      <c r="AC989" s="90"/>
      <c r="AD989" s="90"/>
    </row>
    <row r="990" spans="1:30">
      <c r="A990" s="91"/>
      <c r="B990" s="92"/>
      <c r="C990" s="90"/>
      <c r="D990" s="90"/>
      <c r="E990" s="90"/>
      <c r="F990" s="90"/>
      <c r="G990" s="171"/>
      <c r="H990" s="167"/>
      <c r="I990" s="171"/>
      <c r="J990" s="167"/>
      <c r="K990" s="90"/>
      <c r="L990" s="93"/>
      <c r="M990" s="90"/>
      <c r="N990" s="90"/>
      <c r="O990" s="90"/>
      <c r="P990" s="90"/>
      <c r="Q990" s="90"/>
      <c r="R990" s="91"/>
      <c r="S990" s="91"/>
      <c r="T990" s="90"/>
      <c r="Y990" s="4"/>
      <c r="AA990" s="4"/>
      <c r="AC990" s="90"/>
      <c r="AD990" s="90"/>
    </row>
    <row r="991" spans="1:30">
      <c r="A991" s="91"/>
      <c r="B991" s="92"/>
      <c r="C991" s="90"/>
      <c r="D991" s="90"/>
      <c r="E991" s="90"/>
      <c r="F991" s="90"/>
      <c r="G991" s="171"/>
      <c r="H991" s="167"/>
      <c r="I991" s="171"/>
      <c r="J991" s="167"/>
      <c r="K991" s="90"/>
      <c r="L991" s="171"/>
      <c r="M991" s="167"/>
      <c r="N991" s="90"/>
      <c r="O991" s="90"/>
      <c r="P991" s="90"/>
      <c r="Q991" s="90"/>
      <c r="R991" s="91"/>
      <c r="S991" s="91"/>
      <c r="T991" s="90"/>
      <c r="Y991" s="4"/>
      <c r="AA991" s="4"/>
      <c r="AC991" s="90"/>
      <c r="AD991" s="90"/>
    </row>
    <row r="992" spans="1:30">
      <c r="T992" s="29"/>
      <c r="Y992" s="4"/>
      <c r="AA992" s="4"/>
      <c r="AC992" s="90"/>
      <c r="AD992" s="90"/>
    </row>
    <row r="993" spans="20:30">
      <c r="T993" s="29"/>
      <c r="Y993" s="4"/>
      <c r="AA993" s="4"/>
      <c r="AC993" s="90"/>
      <c r="AD993" s="90"/>
    </row>
    <row r="994" spans="20:30">
      <c r="T994" s="29"/>
      <c r="Y994" s="4"/>
      <c r="AA994" s="4"/>
      <c r="AC994" s="90"/>
      <c r="AD994" s="90"/>
    </row>
    <row r="995" spans="20:30">
      <c r="T995" s="29"/>
      <c r="Y995" s="4"/>
      <c r="AA995" s="4"/>
      <c r="AC995" s="90"/>
      <c r="AD995" s="90"/>
    </row>
    <row r="996" spans="20:30">
      <c r="T996" s="29"/>
      <c r="Y996" s="4"/>
      <c r="AA996" s="4"/>
      <c r="AC996" s="90"/>
      <c r="AD996" s="90"/>
    </row>
    <row r="997" spans="20:30">
      <c r="T997" s="29"/>
      <c r="Y997" s="4"/>
      <c r="AA997" s="4"/>
      <c r="AC997" s="90"/>
      <c r="AD997" s="90"/>
    </row>
    <row r="998" spans="20:30" ht="18.75">
      <c r="T998" s="29"/>
      <c r="Y998" s="24"/>
      <c r="AA998" s="4"/>
      <c r="AC998" s="90"/>
      <c r="AD998" s="90"/>
    </row>
  </sheetData>
  <autoFilter ref="A6:AD316" xr:uid="{00000000-0009-0000-0000-000000000000}"/>
  <mergeCells count="20">
    <mergeCell ref="L257:M257"/>
    <mergeCell ref="G989:H989"/>
    <mergeCell ref="G990:H990"/>
    <mergeCell ref="I990:J990"/>
    <mergeCell ref="G991:H991"/>
    <mergeCell ref="I991:J991"/>
    <mergeCell ref="L991:M991"/>
    <mergeCell ref="G258:H258"/>
    <mergeCell ref="G986:H986"/>
    <mergeCell ref="G987:H987"/>
    <mergeCell ref="I987:J987"/>
    <mergeCell ref="L987:M987"/>
    <mergeCell ref="G988:H988"/>
    <mergeCell ref="I988:J988"/>
    <mergeCell ref="G249:H249"/>
    <mergeCell ref="G252:H252"/>
    <mergeCell ref="G253:H253"/>
    <mergeCell ref="I253:J253"/>
    <mergeCell ref="G257:H257"/>
    <mergeCell ref="I257:J257"/>
  </mergeCells>
  <conditionalFormatting sqref="A8:AD501 Y998">
    <cfRule type="expression" dxfId="611" priority="1">
      <formula>AND($V8="",$Y8&lt;&gt;"×",$Z8&lt;TODAY())</formula>
    </cfRule>
  </conditionalFormatting>
  <conditionalFormatting sqref="G7:G998">
    <cfRule type="expression" dxfId="610" priority="2">
      <formula>COUNTIF(G:G,G7)&gt;1</formula>
    </cfRule>
  </conditionalFormatting>
  <conditionalFormatting sqref="A8:AD501 Y998">
    <cfRule type="expression" dxfId="609" priority="3">
      <formula>$Y8="×"</formula>
    </cfRule>
  </conditionalFormatting>
  <conditionalFormatting sqref="A8:AD501">
    <cfRule type="expression" dxfId="608" priority="4">
      <formula>$Y8="○"</formula>
    </cfRule>
  </conditionalFormatting>
  <conditionalFormatting sqref="Y6">
    <cfRule type="notContainsBlanks" dxfId="607" priority="5">
      <formula>LEN(TRIM(Y6))&gt;0</formula>
    </cfRule>
  </conditionalFormatting>
  <dataValidations count="1">
    <dataValidation type="list" allowBlank="1" showErrorMessage="1" sqref="Y8:Y257 AA8:AA257 Y998" xr:uid="{00000000-0002-0000-0000-000000000000}">
      <formula1>"○,×"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1000000}">
          <x14:formula1>
            <xm:f>Payment!$B$4:$B$30</xm:f>
          </x14:formula1>
          <xm:sqref>U8:V316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F928"/>
  <sheetViews>
    <sheetView workbookViewId="0">
      <selection activeCell="G1" sqref="G1:G1048576"/>
    </sheetView>
  </sheetViews>
  <sheetFormatPr defaultColWidth="17.28515625" defaultRowHeight="15" customHeight="1"/>
  <cols>
    <col min="1" max="1" width="7.140625" customWidth="1"/>
    <col min="2" max="2" width="11.28515625" customWidth="1"/>
    <col min="3" max="3" width="5.85546875" customWidth="1"/>
    <col min="4" max="4" width="11.42578125" customWidth="1"/>
    <col min="5" max="5" width="10.28515625" customWidth="1"/>
    <col min="6" max="6" width="47.140625" customWidth="1"/>
    <col min="7" max="7" width="25.42578125" customWidth="1"/>
    <col min="8" max="8" width="19" hidden="1" customWidth="1"/>
    <col min="9" max="9" width="12.140625" customWidth="1"/>
    <col min="10" max="10" width="9.140625" hidden="1" customWidth="1"/>
    <col min="11" max="11" width="8.28515625" hidden="1" customWidth="1"/>
    <col min="12" max="12" width="13.85546875" customWidth="1"/>
    <col min="13" max="17" width="9.140625" hidden="1" customWidth="1"/>
    <col min="18" max="18" width="6.85546875" customWidth="1"/>
    <col min="19" max="19" width="8.28515625" customWidth="1"/>
    <col min="20" max="20" width="32.7109375" customWidth="1"/>
    <col min="21" max="21" width="13.85546875" customWidth="1"/>
    <col min="22" max="22" width="14.85546875" customWidth="1"/>
    <col min="23" max="23" width="11" customWidth="1"/>
    <col min="24" max="24" width="9.85546875" hidden="1" customWidth="1"/>
    <col min="25" max="25" width="9.140625" customWidth="1"/>
    <col min="26" max="26" width="11.5703125" customWidth="1"/>
    <col min="27" max="27" width="13" customWidth="1"/>
    <col min="28" max="28" width="15.140625" hidden="1" customWidth="1"/>
    <col min="29" max="30" width="11.5703125" customWidth="1"/>
    <col min="31" max="31" width="60.7109375" customWidth="1"/>
  </cols>
  <sheetData>
    <row r="1" spans="1:30" ht="18.75">
      <c r="A1" s="19">
        <v>1769</v>
      </c>
      <c r="B1" s="20">
        <v>44820.168055555558</v>
      </c>
      <c r="C1" s="19" t="s">
        <v>38</v>
      </c>
      <c r="D1" s="19" t="s">
        <v>53</v>
      </c>
      <c r="E1" s="19" t="s">
        <v>54</v>
      </c>
      <c r="F1" s="19" t="s">
        <v>55</v>
      </c>
      <c r="G1" s="19" t="s">
        <v>56</v>
      </c>
      <c r="H1" s="19"/>
      <c r="I1" s="19" t="s">
        <v>57</v>
      </c>
      <c r="J1" s="19"/>
      <c r="K1" s="19"/>
      <c r="L1" s="21" t="s">
        <v>58</v>
      </c>
      <c r="M1" s="22"/>
      <c r="N1" s="19"/>
      <c r="O1" s="19"/>
      <c r="P1" s="19"/>
      <c r="Q1" s="19"/>
      <c r="R1" s="19">
        <v>2</v>
      </c>
      <c r="S1" s="19">
        <v>3000</v>
      </c>
      <c r="T1" s="19" t="s">
        <v>59</v>
      </c>
      <c r="U1" s="19"/>
      <c r="V1" s="19" t="s">
        <v>60</v>
      </c>
      <c r="W1" s="23">
        <v>44820</v>
      </c>
      <c r="X1" s="19"/>
      <c r="Y1" s="24" t="s">
        <v>61</v>
      </c>
      <c r="Z1" s="25">
        <f t="shared" ref="Z1:Z189" si="0">IF(B1&lt;&gt;"",DATE(YEAR(B1),MONTH(B1),DAY(B1))+3,"")</f>
        <v>44823</v>
      </c>
      <c r="AA1" s="24" t="s">
        <v>61</v>
      </c>
      <c r="AB1" s="19"/>
      <c r="AC1" s="26">
        <f t="shared" ref="AC1:AC7" si="1">IF($C1="RGLR",(IF(ISERR(FIND("|",$T1)),"0",MID($T1,FIND("|",$T1)+3,1))*1),"")</f>
        <v>2</v>
      </c>
      <c r="AD1" s="26">
        <f t="shared" ref="AD1:AD7" si="2">IF(C1="RGLR",(IF(ISERR(FIND("||",$T1,4)),"0",MID($T1,FIND("||",$T1,4)+4,1))*1),"")</f>
        <v>0</v>
      </c>
    </row>
    <row r="2" spans="1:30" ht="18.75">
      <c r="A2" s="19">
        <v>1770</v>
      </c>
      <c r="B2" s="20">
        <v>44820.168055555558</v>
      </c>
      <c r="C2" s="19" t="s">
        <v>38</v>
      </c>
      <c r="D2" s="19" t="s">
        <v>62</v>
      </c>
      <c r="E2" s="19" t="s">
        <v>63</v>
      </c>
      <c r="F2" s="19" t="s">
        <v>64</v>
      </c>
      <c r="G2" s="19" t="s">
        <v>65</v>
      </c>
      <c r="H2" s="19"/>
      <c r="I2" s="19" t="s">
        <v>66</v>
      </c>
      <c r="J2" s="19"/>
      <c r="K2" s="19"/>
      <c r="L2" s="28" t="s">
        <v>67</v>
      </c>
      <c r="M2" s="22"/>
      <c r="N2" s="19"/>
      <c r="O2" s="19"/>
      <c r="P2" s="19"/>
      <c r="Q2" s="19"/>
      <c r="R2" s="19">
        <v>2</v>
      </c>
      <c r="S2" s="19">
        <v>3000</v>
      </c>
      <c r="T2" s="19" t="s">
        <v>59</v>
      </c>
      <c r="U2" s="19" t="s">
        <v>68</v>
      </c>
      <c r="V2" s="19" t="s">
        <v>69</v>
      </c>
      <c r="W2" s="19" t="s">
        <v>70</v>
      </c>
      <c r="X2" s="23"/>
      <c r="Y2" s="24" t="s">
        <v>61</v>
      </c>
      <c r="Z2" s="25">
        <f t="shared" si="0"/>
        <v>44823</v>
      </c>
      <c r="AA2" s="24" t="s">
        <v>61</v>
      </c>
      <c r="AB2" s="19"/>
      <c r="AC2" s="26">
        <f t="shared" si="1"/>
        <v>2</v>
      </c>
      <c r="AD2" s="26">
        <f t="shared" si="2"/>
        <v>0</v>
      </c>
    </row>
    <row r="3" spans="1:30" ht="18.75">
      <c r="A3" s="19">
        <v>1773</v>
      </c>
      <c r="B3" s="20">
        <v>44820.168055555558</v>
      </c>
      <c r="C3" s="19" t="s">
        <v>38</v>
      </c>
      <c r="D3" s="19" t="s">
        <v>84</v>
      </c>
      <c r="E3" s="19" t="s">
        <v>85</v>
      </c>
      <c r="F3" s="19" t="s">
        <v>86</v>
      </c>
      <c r="G3" s="19" t="s">
        <v>87</v>
      </c>
      <c r="H3" s="19"/>
      <c r="I3" s="19" t="s">
        <v>66</v>
      </c>
      <c r="J3" s="19"/>
      <c r="K3" s="19"/>
      <c r="L3" s="21" t="s">
        <v>88</v>
      </c>
      <c r="M3" s="22"/>
      <c r="N3" s="19"/>
      <c r="O3" s="19"/>
      <c r="P3" s="19"/>
      <c r="Q3" s="19"/>
      <c r="R3" s="19">
        <v>3</v>
      </c>
      <c r="S3" s="19">
        <v>4500</v>
      </c>
      <c r="T3" s="19" t="s">
        <v>89</v>
      </c>
      <c r="U3" s="19" t="s">
        <v>90</v>
      </c>
      <c r="V3" s="19" t="s">
        <v>90</v>
      </c>
      <c r="W3" s="23">
        <v>44825</v>
      </c>
      <c r="X3" s="19"/>
      <c r="Y3" s="24" t="s">
        <v>61</v>
      </c>
      <c r="Z3" s="25">
        <f t="shared" si="0"/>
        <v>44823</v>
      </c>
      <c r="AA3" s="24" t="s">
        <v>61</v>
      </c>
      <c r="AB3" s="19"/>
      <c r="AC3" s="26">
        <f t="shared" si="1"/>
        <v>3</v>
      </c>
      <c r="AD3" s="26">
        <f t="shared" si="2"/>
        <v>0</v>
      </c>
    </row>
    <row r="4" spans="1:30" ht="18.75">
      <c r="A4" s="19">
        <v>1774</v>
      </c>
      <c r="B4" s="20">
        <v>44820.168055555558</v>
      </c>
      <c r="C4" s="19" t="s">
        <v>38</v>
      </c>
      <c r="D4" s="19" t="s">
        <v>91</v>
      </c>
      <c r="E4" s="19" t="s">
        <v>92</v>
      </c>
      <c r="F4" s="198" t="s">
        <v>93</v>
      </c>
      <c r="G4" s="19" t="s">
        <v>94</v>
      </c>
      <c r="H4" s="19"/>
      <c r="I4" s="19" t="s">
        <v>95</v>
      </c>
      <c r="J4" s="19"/>
      <c r="K4" s="19"/>
      <c r="L4" s="28" t="s">
        <v>96</v>
      </c>
      <c r="M4" s="22"/>
      <c r="N4" s="19"/>
      <c r="O4" s="19"/>
      <c r="P4" s="19"/>
      <c r="Q4" s="19"/>
      <c r="R4" s="19">
        <v>2</v>
      </c>
      <c r="S4" s="19">
        <v>3000</v>
      </c>
      <c r="T4" s="19" t="s">
        <v>59</v>
      </c>
      <c r="U4" s="19"/>
      <c r="V4" s="19" t="s">
        <v>44</v>
      </c>
      <c r="W4" s="23">
        <v>44823</v>
      </c>
      <c r="X4" s="19"/>
      <c r="Y4" s="24" t="s">
        <v>61</v>
      </c>
      <c r="Z4" s="25">
        <f t="shared" si="0"/>
        <v>44823</v>
      </c>
      <c r="AA4" s="24" t="s">
        <v>61</v>
      </c>
      <c r="AB4" s="19"/>
      <c r="AC4" s="26">
        <f t="shared" si="1"/>
        <v>2</v>
      </c>
      <c r="AD4" s="26">
        <f t="shared" si="2"/>
        <v>0</v>
      </c>
    </row>
    <row r="5" spans="1:30" ht="18.75">
      <c r="A5" s="19">
        <v>1775</v>
      </c>
      <c r="B5" s="20">
        <v>44820.168055555558</v>
      </c>
      <c r="C5" s="19" t="s">
        <v>38</v>
      </c>
      <c r="D5" s="19" t="s">
        <v>62</v>
      </c>
      <c r="E5" s="19" t="s">
        <v>97</v>
      </c>
      <c r="F5" s="19" t="s">
        <v>98</v>
      </c>
      <c r="G5" s="19" t="s">
        <v>99</v>
      </c>
      <c r="H5" s="19"/>
      <c r="I5" s="19" t="s">
        <v>100</v>
      </c>
      <c r="J5" s="19"/>
      <c r="K5" s="19"/>
      <c r="L5" s="21" t="s">
        <v>101</v>
      </c>
      <c r="M5" s="22"/>
      <c r="N5" s="19"/>
      <c r="O5" s="19"/>
      <c r="P5" s="19"/>
      <c r="Q5" s="19"/>
      <c r="R5" s="19">
        <v>2</v>
      </c>
      <c r="S5" s="19">
        <v>3000</v>
      </c>
      <c r="T5" s="19" t="s">
        <v>59</v>
      </c>
      <c r="U5" s="19"/>
      <c r="V5" s="19" t="s">
        <v>102</v>
      </c>
      <c r="W5" s="23">
        <v>44820</v>
      </c>
      <c r="X5" s="19"/>
      <c r="Y5" s="24" t="s">
        <v>61</v>
      </c>
      <c r="Z5" s="25">
        <f t="shared" si="0"/>
        <v>44823</v>
      </c>
      <c r="AA5" s="24" t="s">
        <v>61</v>
      </c>
      <c r="AB5" s="19"/>
      <c r="AC5" s="26">
        <f t="shared" si="1"/>
        <v>2</v>
      </c>
      <c r="AD5" s="26">
        <f t="shared" si="2"/>
        <v>0</v>
      </c>
    </row>
    <row r="6" spans="1:30" ht="18.75">
      <c r="A6" s="19">
        <v>1776</v>
      </c>
      <c r="B6" s="20">
        <v>44820.168055555558</v>
      </c>
      <c r="C6" s="19" t="s">
        <v>38</v>
      </c>
      <c r="D6" s="19" t="s">
        <v>103</v>
      </c>
      <c r="E6" s="19" t="s">
        <v>104</v>
      </c>
      <c r="F6" s="19" t="s">
        <v>105</v>
      </c>
      <c r="G6" s="19" t="s">
        <v>106</v>
      </c>
      <c r="H6" s="19"/>
      <c r="I6" s="19" t="s">
        <v>107</v>
      </c>
      <c r="J6" s="19"/>
      <c r="K6" s="19"/>
      <c r="L6" s="21" t="s">
        <v>108</v>
      </c>
      <c r="M6" s="22"/>
      <c r="N6" s="19"/>
      <c r="O6" s="19"/>
      <c r="P6" s="19"/>
      <c r="Q6" s="19"/>
      <c r="R6" s="19">
        <v>3</v>
      </c>
      <c r="S6" s="19">
        <v>4500</v>
      </c>
      <c r="T6" s="19" t="s">
        <v>89</v>
      </c>
      <c r="U6" s="19"/>
      <c r="V6" s="19" t="s">
        <v>109</v>
      </c>
      <c r="W6" s="23">
        <v>44822</v>
      </c>
      <c r="X6" s="19"/>
      <c r="Y6" s="24" t="s">
        <v>61</v>
      </c>
      <c r="Z6" s="25">
        <f t="shared" si="0"/>
        <v>44823</v>
      </c>
      <c r="AA6" s="24" t="s">
        <v>61</v>
      </c>
      <c r="AB6" s="19"/>
      <c r="AC6" s="26">
        <f t="shared" si="1"/>
        <v>3</v>
      </c>
      <c r="AD6" s="26">
        <f t="shared" si="2"/>
        <v>0</v>
      </c>
    </row>
    <row r="7" spans="1:30" ht="18.75">
      <c r="A7" s="19">
        <v>1779</v>
      </c>
      <c r="B7" s="20">
        <v>44820.168749999997</v>
      </c>
      <c r="C7" s="19" t="s">
        <v>38</v>
      </c>
      <c r="D7" s="19" t="s">
        <v>121</v>
      </c>
      <c r="E7" s="19" t="s">
        <v>122</v>
      </c>
      <c r="F7" s="19" t="s">
        <v>123</v>
      </c>
      <c r="G7" s="19" t="s">
        <v>124</v>
      </c>
      <c r="H7" s="19"/>
      <c r="I7" s="19" t="s">
        <v>66</v>
      </c>
      <c r="J7" s="19"/>
      <c r="K7" s="19"/>
      <c r="L7" s="21" t="s">
        <v>125</v>
      </c>
      <c r="M7" s="22"/>
      <c r="N7" s="19"/>
      <c r="O7" s="19"/>
      <c r="P7" s="19"/>
      <c r="Q7" s="19"/>
      <c r="R7" s="19">
        <v>1</v>
      </c>
      <c r="S7" s="19">
        <v>1500</v>
      </c>
      <c r="T7" s="19" t="s">
        <v>126</v>
      </c>
      <c r="U7" s="19"/>
      <c r="V7" s="19" t="s">
        <v>68</v>
      </c>
      <c r="W7" s="23">
        <v>44821</v>
      </c>
      <c r="X7" s="19"/>
      <c r="Y7" s="24" t="s">
        <v>61</v>
      </c>
      <c r="Z7" s="25">
        <f t="shared" si="0"/>
        <v>44823</v>
      </c>
      <c r="AA7" s="24" t="s">
        <v>61</v>
      </c>
      <c r="AB7" s="19"/>
      <c r="AC7" s="26">
        <f t="shared" si="1"/>
        <v>1</v>
      </c>
      <c r="AD7" s="26">
        <f t="shared" si="2"/>
        <v>0</v>
      </c>
    </row>
    <row r="8" spans="1:30" ht="18.75">
      <c r="A8" s="30">
        <v>1780</v>
      </c>
      <c r="B8" s="20">
        <v>44820.168749999997</v>
      </c>
      <c r="C8" s="19" t="s">
        <v>38</v>
      </c>
      <c r="D8" s="19" t="s">
        <v>127</v>
      </c>
      <c r="E8" s="19" t="s">
        <v>128</v>
      </c>
      <c r="F8" s="19" t="s">
        <v>129</v>
      </c>
      <c r="G8" s="19" t="s">
        <v>130</v>
      </c>
      <c r="H8" s="19"/>
      <c r="I8" s="19" t="s">
        <v>131</v>
      </c>
      <c r="J8" s="19"/>
      <c r="K8" s="19"/>
      <c r="L8" s="21" t="s">
        <v>132</v>
      </c>
      <c r="M8" s="22"/>
      <c r="N8" s="19"/>
      <c r="O8" s="19"/>
      <c r="P8" s="19"/>
      <c r="Q8" s="19"/>
      <c r="R8" s="19">
        <v>3</v>
      </c>
      <c r="S8" s="19">
        <v>4500</v>
      </c>
      <c r="T8" s="19" t="s">
        <v>89</v>
      </c>
      <c r="U8" s="19" t="s">
        <v>133</v>
      </c>
      <c r="V8" s="19" t="s">
        <v>133</v>
      </c>
      <c r="W8" s="23"/>
      <c r="X8" s="19"/>
      <c r="Y8" s="24" t="s">
        <v>61</v>
      </c>
      <c r="Z8" s="25">
        <f t="shared" si="0"/>
        <v>44823</v>
      </c>
      <c r="AA8" s="24" t="s">
        <v>61</v>
      </c>
      <c r="AB8" s="19"/>
      <c r="AC8" s="26">
        <v>3</v>
      </c>
      <c r="AD8" s="26">
        <v>1</v>
      </c>
    </row>
    <row r="9" spans="1:30" ht="18.75">
      <c r="A9" s="19">
        <v>1782</v>
      </c>
      <c r="B9" s="20">
        <v>44820.168749999997</v>
      </c>
      <c r="C9" s="19" t="s">
        <v>38</v>
      </c>
      <c r="D9" s="19" t="s">
        <v>140</v>
      </c>
      <c r="E9" s="19" t="s">
        <v>141</v>
      </c>
      <c r="F9" s="19" t="s">
        <v>142</v>
      </c>
      <c r="G9" s="19" t="s">
        <v>143</v>
      </c>
      <c r="H9" s="19"/>
      <c r="I9" s="19" t="s">
        <v>144</v>
      </c>
      <c r="J9" s="19"/>
      <c r="K9" s="19"/>
      <c r="L9" s="21" t="s">
        <v>145</v>
      </c>
      <c r="M9" s="22"/>
      <c r="N9" s="19"/>
      <c r="O9" s="19"/>
      <c r="P9" s="19"/>
      <c r="Q9" s="19"/>
      <c r="R9" s="19">
        <v>2</v>
      </c>
      <c r="S9" s="19">
        <v>3000</v>
      </c>
      <c r="T9" s="19" t="s">
        <v>59</v>
      </c>
      <c r="U9" s="19"/>
      <c r="V9" s="19" t="s">
        <v>69</v>
      </c>
      <c r="W9" s="19" t="s">
        <v>70</v>
      </c>
      <c r="X9" s="19"/>
      <c r="Y9" s="24" t="s">
        <v>61</v>
      </c>
      <c r="Z9" s="25">
        <f t="shared" si="0"/>
        <v>44823</v>
      </c>
      <c r="AA9" s="24" t="s">
        <v>61</v>
      </c>
      <c r="AB9" s="19"/>
      <c r="AC9" s="26">
        <f t="shared" ref="AC9:AC189" si="3">IF($C9="RGLR",(IF(ISERR(FIND("|",$T9)),"0",MID($T9,FIND("|",$T9)+3,1))*1),"")</f>
        <v>2</v>
      </c>
      <c r="AD9" s="26">
        <f t="shared" ref="AD9:AD189" si="4">IF(C9="RGLR",(IF(ISERR(FIND("||",$T9,4)),"0",MID($T9,FIND("||",$T9,4)+4,1))*1),"")</f>
        <v>0</v>
      </c>
    </row>
    <row r="10" spans="1:30" ht="18.75">
      <c r="A10" s="19">
        <v>1783</v>
      </c>
      <c r="B10" s="20">
        <v>44820.168749999997</v>
      </c>
      <c r="C10" s="19" t="s">
        <v>38</v>
      </c>
      <c r="D10" s="19" t="s">
        <v>62</v>
      </c>
      <c r="E10" s="19" t="s">
        <v>146</v>
      </c>
      <c r="F10" s="19" t="s">
        <v>147</v>
      </c>
      <c r="G10" s="19" t="s">
        <v>148</v>
      </c>
      <c r="H10" s="19"/>
      <c r="I10" s="19" t="s">
        <v>66</v>
      </c>
      <c r="J10" s="19"/>
      <c r="K10" s="19"/>
      <c r="L10" s="21" t="s">
        <v>149</v>
      </c>
      <c r="M10" s="22"/>
      <c r="N10" s="19"/>
      <c r="O10" s="19"/>
      <c r="P10" s="19"/>
      <c r="Q10" s="19"/>
      <c r="R10" s="19">
        <v>2</v>
      </c>
      <c r="S10" s="19">
        <v>3000</v>
      </c>
      <c r="T10" s="19" t="s">
        <v>59</v>
      </c>
      <c r="U10" s="19" t="s">
        <v>68</v>
      </c>
      <c r="V10" s="19" t="s">
        <v>69</v>
      </c>
      <c r="W10" s="19" t="s">
        <v>70</v>
      </c>
      <c r="X10" s="19"/>
      <c r="Y10" s="24" t="s">
        <v>61</v>
      </c>
      <c r="Z10" s="25">
        <f t="shared" si="0"/>
        <v>44823</v>
      </c>
      <c r="AA10" s="24" t="s">
        <v>61</v>
      </c>
      <c r="AB10" s="19"/>
      <c r="AC10" s="26">
        <f t="shared" si="3"/>
        <v>2</v>
      </c>
      <c r="AD10" s="26">
        <f t="shared" si="4"/>
        <v>0</v>
      </c>
    </row>
    <row r="11" spans="1:30" ht="18.75">
      <c r="A11" s="19">
        <v>1784</v>
      </c>
      <c r="B11" s="20">
        <v>44820.168749999997</v>
      </c>
      <c r="C11" s="19" t="s">
        <v>38</v>
      </c>
      <c r="D11" s="19" t="s">
        <v>150</v>
      </c>
      <c r="E11" s="19" t="s">
        <v>151</v>
      </c>
      <c r="F11" s="19" t="s">
        <v>152</v>
      </c>
      <c r="G11" s="19" t="s">
        <v>153</v>
      </c>
      <c r="H11" s="19"/>
      <c r="I11" s="19" t="s">
        <v>114</v>
      </c>
      <c r="J11" s="19"/>
      <c r="K11" s="19"/>
      <c r="L11" s="21" t="s">
        <v>154</v>
      </c>
      <c r="M11" s="22"/>
      <c r="N11" s="19"/>
      <c r="O11" s="19"/>
      <c r="P11" s="19"/>
      <c r="Q11" s="19"/>
      <c r="R11" s="19">
        <v>4</v>
      </c>
      <c r="S11" s="19">
        <v>5000</v>
      </c>
      <c r="T11" s="19" t="s">
        <v>155</v>
      </c>
      <c r="U11" s="19"/>
      <c r="V11" s="19" t="s">
        <v>102</v>
      </c>
      <c r="W11" s="23">
        <v>44824</v>
      </c>
      <c r="X11" s="19"/>
      <c r="Y11" s="24" t="s">
        <v>61</v>
      </c>
      <c r="Z11" s="25">
        <f t="shared" si="0"/>
        <v>44823</v>
      </c>
      <c r="AA11" s="24" t="s">
        <v>61</v>
      </c>
      <c r="AB11" s="19"/>
      <c r="AC11" s="26">
        <f t="shared" si="3"/>
        <v>2</v>
      </c>
      <c r="AD11" s="26">
        <f t="shared" si="4"/>
        <v>2</v>
      </c>
    </row>
    <row r="12" spans="1:30" ht="18.75">
      <c r="A12" s="19">
        <v>1786</v>
      </c>
      <c r="B12" s="20">
        <v>44820.169444444444</v>
      </c>
      <c r="C12" s="19" t="s">
        <v>38</v>
      </c>
      <c r="D12" s="19" t="s">
        <v>157</v>
      </c>
      <c r="E12" s="19" t="s">
        <v>158</v>
      </c>
      <c r="F12" s="19" t="s">
        <v>159</v>
      </c>
      <c r="G12" s="19" t="s">
        <v>160</v>
      </c>
      <c r="H12" s="19"/>
      <c r="I12" s="19" t="s">
        <v>66</v>
      </c>
      <c r="J12" s="19"/>
      <c r="K12" s="19"/>
      <c r="L12" s="21" t="s">
        <v>161</v>
      </c>
      <c r="M12" s="22"/>
      <c r="N12" s="19"/>
      <c r="O12" s="19"/>
      <c r="P12" s="19"/>
      <c r="Q12" s="19"/>
      <c r="R12" s="19">
        <v>2</v>
      </c>
      <c r="S12" s="19">
        <v>3000</v>
      </c>
      <c r="T12" s="19" t="s">
        <v>59</v>
      </c>
      <c r="U12" s="19" t="s">
        <v>68</v>
      </c>
      <c r="V12" s="19" t="s">
        <v>69</v>
      </c>
      <c r="W12" s="19" t="s">
        <v>70</v>
      </c>
      <c r="X12" s="19"/>
      <c r="Y12" s="24" t="s">
        <v>61</v>
      </c>
      <c r="Z12" s="25">
        <f t="shared" si="0"/>
        <v>44823</v>
      </c>
      <c r="AA12" s="24" t="s">
        <v>61</v>
      </c>
      <c r="AB12" s="19"/>
      <c r="AC12" s="26">
        <f t="shared" si="3"/>
        <v>2</v>
      </c>
      <c r="AD12" s="26">
        <f t="shared" si="4"/>
        <v>0</v>
      </c>
    </row>
    <row r="13" spans="1:30" ht="21.75" customHeight="1">
      <c r="A13" s="19">
        <v>1788</v>
      </c>
      <c r="B13" s="20">
        <v>44820.169444444444</v>
      </c>
      <c r="C13" s="19" t="s">
        <v>38</v>
      </c>
      <c r="D13" s="19" t="s">
        <v>169</v>
      </c>
      <c r="E13" s="19" t="s">
        <v>170</v>
      </c>
      <c r="F13" s="19" t="s">
        <v>171</v>
      </c>
      <c r="G13" s="19" t="s">
        <v>172</v>
      </c>
      <c r="H13" s="19"/>
      <c r="I13" s="19" t="s">
        <v>173</v>
      </c>
      <c r="J13" s="19"/>
      <c r="K13" s="19"/>
      <c r="L13" s="21" t="s">
        <v>174</v>
      </c>
      <c r="M13" s="22"/>
      <c r="N13" s="19"/>
      <c r="O13" s="19"/>
      <c r="P13" s="19"/>
      <c r="Q13" s="19"/>
      <c r="R13" s="19">
        <v>2</v>
      </c>
      <c r="S13" s="19">
        <v>3000</v>
      </c>
      <c r="T13" s="19" t="s">
        <v>59</v>
      </c>
      <c r="U13" s="19"/>
      <c r="V13" s="19" t="s">
        <v>102</v>
      </c>
      <c r="W13" s="23">
        <v>44823</v>
      </c>
      <c r="X13" s="19"/>
      <c r="Y13" s="24" t="s">
        <v>61</v>
      </c>
      <c r="Z13" s="25">
        <f t="shared" si="0"/>
        <v>44823</v>
      </c>
      <c r="AA13" s="24" t="s">
        <v>61</v>
      </c>
      <c r="AB13" s="19"/>
      <c r="AC13" s="26">
        <f t="shared" si="3"/>
        <v>2</v>
      </c>
      <c r="AD13" s="26">
        <f t="shared" si="4"/>
        <v>0</v>
      </c>
    </row>
    <row r="14" spans="1:30" ht="18.75">
      <c r="A14" s="19">
        <v>1789</v>
      </c>
      <c r="B14" s="20">
        <v>44820.169444444444</v>
      </c>
      <c r="C14" s="19" t="s">
        <v>38</v>
      </c>
      <c r="D14" s="19" t="s">
        <v>175</v>
      </c>
      <c r="E14" s="19" t="s">
        <v>176</v>
      </c>
      <c r="F14" s="19" t="s">
        <v>177</v>
      </c>
      <c r="G14" s="19" t="s">
        <v>178</v>
      </c>
      <c r="H14" s="19"/>
      <c r="I14" s="19" t="s">
        <v>179</v>
      </c>
      <c r="J14" s="19"/>
      <c r="K14" s="19"/>
      <c r="L14" s="21" t="s">
        <v>180</v>
      </c>
      <c r="M14" s="22"/>
      <c r="N14" s="19"/>
      <c r="O14" s="19"/>
      <c r="P14" s="19"/>
      <c r="Q14" s="19"/>
      <c r="R14" s="19">
        <v>3</v>
      </c>
      <c r="S14" s="19">
        <v>4500</v>
      </c>
      <c r="T14" s="19" t="s">
        <v>89</v>
      </c>
      <c r="U14" s="19"/>
      <c r="V14" s="19" t="s">
        <v>60</v>
      </c>
      <c r="W14" s="23">
        <v>44822</v>
      </c>
      <c r="X14" s="19"/>
      <c r="Y14" s="24" t="s">
        <v>61</v>
      </c>
      <c r="Z14" s="25">
        <f t="shared" si="0"/>
        <v>44823</v>
      </c>
      <c r="AA14" s="24" t="s">
        <v>61</v>
      </c>
      <c r="AB14" s="19"/>
      <c r="AC14" s="26">
        <f t="shared" si="3"/>
        <v>3</v>
      </c>
      <c r="AD14" s="26">
        <f t="shared" si="4"/>
        <v>0</v>
      </c>
    </row>
    <row r="15" spans="1:30" ht="18.75">
      <c r="A15" s="19">
        <v>1791</v>
      </c>
      <c r="B15" s="20">
        <v>44820.169444444444</v>
      </c>
      <c r="C15" s="19" t="s">
        <v>38</v>
      </c>
      <c r="D15" s="19" t="s">
        <v>182</v>
      </c>
      <c r="E15" s="19" t="s">
        <v>183</v>
      </c>
      <c r="F15" s="19" t="s">
        <v>184</v>
      </c>
      <c r="G15" s="19" t="s">
        <v>185</v>
      </c>
      <c r="H15" s="19"/>
      <c r="I15" s="19" t="s">
        <v>49</v>
      </c>
      <c r="J15" s="19"/>
      <c r="K15" s="19"/>
      <c r="L15" s="21" t="s">
        <v>186</v>
      </c>
      <c r="M15" s="22"/>
      <c r="N15" s="19"/>
      <c r="O15" s="19"/>
      <c r="P15" s="19"/>
      <c r="Q15" s="19"/>
      <c r="R15" s="19">
        <v>4</v>
      </c>
      <c r="S15" s="19">
        <v>6000</v>
      </c>
      <c r="T15" s="19" t="s">
        <v>187</v>
      </c>
      <c r="U15" s="19" t="s">
        <v>188</v>
      </c>
      <c r="V15" s="19" t="s">
        <v>188</v>
      </c>
      <c r="W15" s="23">
        <v>44825</v>
      </c>
      <c r="X15" s="19"/>
      <c r="Y15" s="24" t="s">
        <v>61</v>
      </c>
      <c r="Z15" s="25">
        <f t="shared" si="0"/>
        <v>44823</v>
      </c>
      <c r="AA15" s="24" t="s">
        <v>61</v>
      </c>
      <c r="AB15" s="19"/>
      <c r="AC15" s="26">
        <f t="shared" si="3"/>
        <v>4</v>
      </c>
      <c r="AD15" s="26">
        <f t="shared" si="4"/>
        <v>0</v>
      </c>
    </row>
    <row r="16" spans="1:30" ht="18.75">
      <c r="A16" s="19">
        <v>1793</v>
      </c>
      <c r="B16" s="20">
        <v>44820.170138888891</v>
      </c>
      <c r="C16" s="19" t="s">
        <v>38</v>
      </c>
      <c r="D16" s="19" t="s">
        <v>194</v>
      </c>
      <c r="E16" s="19" t="s">
        <v>195</v>
      </c>
      <c r="F16" s="19" t="s">
        <v>196</v>
      </c>
      <c r="G16" s="19" t="s">
        <v>197</v>
      </c>
      <c r="H16" s="19"/>
      <c r="I16" s="19" t="s">
        <v>49</v>
      </c>
      <c r="J16" s="19"/>
      <c r="K16" s="19"/>
      <c r="L16" s="21" t="s">
        <v>198</v>
      </c>
      <c r="M16" s="22"/>
      <c r="N16" s="19"/>
      <c r="O16" s="19"/>
      <c r="P16" s="19"/>
      <c r="Q16" s="19"/>
      <c r="R16" s="19">
        <v>2</v>
      </c>
      <c r="S16" s="19">
        <v>3000</v>
      </c>
      <c r="T16" s="19" t="s">
        <v>59</v>
      </c>
      <c r="U16" s="19"/>
      <c r="V16" s="19" t="s">
        <v>133</v>
      </c>
      <c r="W16" s="23">
        <v>44822</v>
      </c>
      <c r="X16" s="19"/>
      <c r="Y16" s="24" t="s">
        <v>61</v>
      </c>
      <c r="Z16" s="25">
        <f t="shared" si="0"/>
        <v>44823</v>
      </c>
      <c r="AA16" s="24" t="s">
        <v>61</v>
      </c>
      <c r="AB16" s="19"/>
      <c r="AC16" s="26">
        <f t="shared" si="3"/>
        <v>2</v>
      </c>
      <c r="AD16" s="26">
        <f t="shared" si="4"/>
        <v>0</v>
      </c>
    </row>
    <row r="17" spans="1:31" ht="18.75">
      <c r="A17" s="19">
        <v>1795</v>
      </c>
      <c r="B17" s="20">
        <v>44820.170138888891</v>
      </c>
      <c r="C17" s="19" t="s">
        <v>38</v>
      </c>
      <c r="D17" s="19" t="s">
        <v>204</v>
      </c>
      <c r="E17" s="19" t="s">
        <v>205</v>
      </c>
      <c r="F17" s="19" t="s">
        <v>206</v>
      </c>
      <c r="G17" s="19" t="s">
        <v>207</v>
      </c>
      <c r="H17" s="19"/>
      <c r="I17" s="19" t="s">
        <v>208</v>
      </c>
      <c r="J17" s="19"/>
      <c r="K17" s="19"/>
      <c r="L17" s="21" t="s">
        <v>209</v>
      </c>
      <c r="M17" s="22"/>
      <c r="N17" s="19"/>
      <c r="O17" s="19"/>
      <c r="P17" s="19"/>
      <c r="Q17" s="19"/>
      <c r="R17" s="19">
        <v>4</v>
      </c>
      <c r="S17" s="19">
        <v>6000</v>
      </c>
      <c r="T17" s="19" t="s">
        <v>187</v>
      </c>
      <c r="U17" s="19" t="s">
        <v>210</v>
      </c>
      <c r="V17" s="19" t="s">
        <v>210</v>
      </c>
      <c r="W17" s="23">
        <v>44822</v>
      </c>
      <c r="X17" s="19"/>
      <c r="Y17" s="24" t="s">
        <v>61</v>
      </c>
      <c r="Z17" s="25">
        <f t="shared" si="0"/>
        <v>44823</v>
      </c>
      <c r="AA17" s="24" t="s">
        <v>61</v>
      </c>
      <c r="AB17" s="19"/>
      <c r="AC17" s="26">
        <f t="shared" si="3"/>
        <v>4</v>
      </c>
      <c r="AD17" s="26">
        <f t="shared" si="4"/>
        <v>0</v>
      </c>
    </row>
    <row r="18" spans="1:31" ht="18.75">
      <c r="A18" s="19">
        <v>1796</v>
      </c>
      <c r="B18" s="20">
        <v>44820.170138888891</v>
      </c>
      <c r="C18" s="19" t="s">
        <v>38</v>
      </c>
      <c r="D18" s="19" t="s">
        <v>211</v>
      </c>
      <c r="E18" s="19" t="s">
        <v>212</v>
      </c>
      <c r="F18" s="19" t="s">
        <v>213</v>
      </c>
      <c r="G18" s="19" t="s">
        <v>214</v>
      </c>
      <c r="H18" s="19"/>
      <c r="I18" s="19" t="s">
        <v>49</v>
      </c>
      <c r="J18" s="19"/>
      <c r="K18" s="19"/>
      <c r="L18" s="21" t="s">
        <v>215</v>
      </c>
      <c r="M18" s="22"/>
      <c r="N18" s="19"/>
      <c r="O18" s="19"/>
      <c r="P18" s="19"/>
      <c r="Q18" s="19"/>
      <c r="R18" s="19">
        <v>4</v>
      </c>
      <c r="S18" s="19">
        <v>6000</v>
      </c>
      <c r="T18" s="19" t="s">
        <v>187</v>
      </c>
      <c r="U18" s="19"/>
      <c r="V18" s="19" t="s">
        <v>133</v>
      </c>
      <c r="W18" s="23">
        <v>44823</v>
      </c>
      <c r="X18" s="19"/>
      <c r="Y18" s="24" t="s">
        <v>61</v>
      </c>
      <c r="Z18" s="25">
        <f t="shared" si="0"/>
        <v>44823</v>
      </c>
      <c r="AA18" s="24" t="s">
        <v>61</v>
      </c>
      <c r="AB18" s="19"/>
      <c r="AC18" s="26">
        <f t="shared" si="3"/>
        <v>4</v>
      </c>
      <c r="AD18" s="26">
        <f t="shared" si="4"/>
        <v>0</v>
      </c>
    </row>
    <row r="19" spans="1:31" ht="18.75">
      <c r="A19" s="19">
        <v>1799</v>
      </c>
      <c r="B19" s="20">
        <v>44820.17083333333</v>
      </c>
      <c r="C19" s="19" t="s">
        <v>38</v>
      </c>
      <c r="D19" s="19" t="s">
        <v>226</v>
      </c>
      <c r="E19" s="19" t="s">
        <v>227</v>
      </c>
      <c r="F19" s="19" t="s">
        <v>228</v>
      </c>
      <c r="G19" s="19" t="s">
        <v>229</v>
      </c>
      <c r="H19" s="19"/>
      <c r="I19" s="19" t="s">
        <v>49</v>
      </c>
      <c r="J19" s="19"/>
      <c r="K19" s="19"/>
      <c r="L19" s="28" t="s">
        <v>230</v>
      </c>
      <c r="M19" s="22"/>
      <c r="N19" s="19"/>
      <c r="O19" s="19"/>
      <c r="P19" s="19"/>
      <c r="Q19" s="19"/>
      <c r="R19" s="19">
        <v>1</v>
      </c>
      <c r="S19" s="19">
        <v>1500</v>
      </c>
      <c r="T19" s="19" t="s">
        <v>126</v>
      </c>
      <c r="U19" s="19"/>
      <c r="V19" s="19" t="s">
        <v>69</v>
      </c>
      <c r="W19" s="19" t="s">
        <v>70</v>
      </c>
      <c r="X19" s="19"/>
      <c r="Y19" s="24" t="s">
        <v>61</v>
      </c>
      <c r="Z19" s="25">
        <f t="shared" si="0"/>
        <v>44823</v>
      </c>
      <c r="AA19" s="24" t="s">
        <v>61</v>
      </c>
      <c r="AB19" s="19"/>
      <c r="AC19" s="26">
        <f t="shared" si="3"/>
        <v>1</v>
      </c>
      <c r="AD19" s="26">
        <f t="shared" si="4"/>
        <v>0</v>
      </c>
    </row>
    <row r="20" spans="1:31" ht="18.75">
      <c r="A20" s="19">
        <v>1800</v>
      </c>
      <c r="B20" s="20">
        <v>44820.17083333333</v>
      </c>
      <c r="C20" s="19" t="s">
        <v>38</v>
      </c>
      <c r="D20" s="19" t="s">
        <v>231</v>
      </c>
      <c r="E20" s="19" t="s">
        <v>232</v>
      </c>
      <c r="F20" s="19" t="s">
        <v>233</v>
      </c>
      <c r="G20" s="19" t="s">
        <v>234</v>
      </c>
      <c r="H20" s="19"/>
      <c r="I20" s="19" t="s">
        <v>49</v>
      </c>
      <c r="J20" s="19"/>
      <c r="K20" s="19"/>
      <c r="L20" s="21" t="s">
        <v>235</v>
      </c>
      <c r="M20" s="22"/>
      <c r="N20" s="19"/>
      <c r="O20" s="19"/>
      <c r="P20" s="19"/>
      <c r="Q20" s="19"/>
      <c r="R20" s="19">
        <v>4</v>
      </c>
      <c r="S20" s="19">
        <v>5500</v>
      </c>
      <c r="T20" s="19" t="s">
        <v>236</v>
      </c>
      <c r="U20" s="19" t="s">
        <v>210</v>
      </c>
      <c r="V20" s="19" t="s">
        <v>210</v>
      </c>
      <c r="W20" s="23">
        <v>44822</v>
      </c>
      <c r="X20" s="19"/>
      <c r="Y20" s="24" t="s">
        <v>61</v>
      </c>
      <c r="Z20" s="25">
        <f t="shared" si="0"/>
        <v>44823</v>
      </c>
      <c r="AA20" s="24" t="s">
        <v>61</v>
      </c>
      <c r="AB20" s="19"/>
      <c r="AC20" s="26">
        <f t="shared" si="3"/>
        <v>3</v>
      </c>
      <c r="AD20" s="26">
        <f t="shared" si="4"/>
        <v>1</v>
      </c>
    </row>
    <row r="21" spans="1:31" ht="18.75">
      <c r="A21" s="19">
        <v>1801</v>
      </c>
      <c r="B21" s="20">
        <v>44820.17083333333</v>
      </c>
      <c r="C21" s="19" t="s">
        <v>38</v>
      </c>
      <c r="D21" s="19" t="s">
        <v>237</v>
      </c>
      <c r="E21" s="19" t="s">
        <v>238</v>
      </c>
      <c r="F21" s="19" t="s">
        <v>239</v>
      </c>
      <c r="G21" s="19" t="s">
        <v>240</v>
      </c>
      <c r="H21" s="19"/>
      <c r="I21" s="19" t="s">
        <v>241</v>
      </c>
      <c r="J21" s="19"/>
      <c r="K21" s="19"/>
      <c r="L21" s="21" t="s">
        <v>242</v>
      </c>
      <c r="M21" s="22"/>
      <c r="N21" s="19"/>
      <c r="O21" s="19"/>
      <c r="P21" s="19"/>
      <c r="Q21" s="19"/>
      <c r="R21" s="19">
        <v>2</v>
      </c>
      <c r="S21" s="19">
        <v>3000</v>
      </c>
      <c r="T21" s="19" t="s">
        <v>59</v>
      </c>
      <c r="U21" s="19"/>
      <c r="V21" s="19" t="s">
        <v>102</v>
      </c>
      <c r="W21" s="23">
        <v>44824</v>
      </c>
      <c r="X21" s="19"/>
      <c r="Y21" s="24" t="s">
        <v>61</v>
      </c>
      <c r="Z21" s="25">
        <f t="shared" si="0"/>
        <v>44823</v>
      </c>
      <c r="AA21" s="24" t="s">
        <v>61</v>
      </c>
      <c r="AB21" s="19"/>
      <c r="AC21" s="26">
        <f t="shared" si="3"/>
        <v>2</v>
      </c>
      <c r="AD21" s="26">
        <f t="shared" si="4"/>
        <v>0</v>
      </c>
    </row>
    <row r="22" spans="1:31" ht="18.75">
      <c r="A22" s="19">
        <v>1802</v>
      </c>
      <c r="B22" s="20">
        <v>44820.171527777777</v>
      </c>
      <c r="C22" s="19" t="s">
        <v>38</v>
      </c>
      <c r="D22" s="19" t="s">
        <v>243</v>
      </c>
      <c r="E22" s="19" t="s">
        <v>244</v>
      </c>
      <c r="F22" s="19" t="s">
        <v>245</v>
      </c>
      <c r="G22" s="19" t="s">
        <v>246</v>
      </c>
      <c r="H22" s="19"/>
      <c r="I22" s="19" t="s">
        <v>66</v>
      </c>
      <c r="J22" s="19"/>
      <c r="K22" s="19"/>
      <c r="L22" s="21" t="s">
        <v>247</v>
      </c>
      <c r="M22" s="22"/>
      <c r="N22" s="19"/>
      <c r="O22" s="19"/>
      <c r="P22" s="19"/>
      <c r="Q22" s="19"/>
      <c r="R22" s="19">
        <v>3</v>
      </c>
      <c r="S22" s="19">
        <v>4000</v>
      </c>
      <c r="T22" s="19" t="s">
        <v>248</v>
      </c>
      <c r="U22" s="19" t="s">
        <v>249</v>
      </c>
      <c r="V22" s="19" t="s">
        <v>249</v>
      </c>
      <c r="W22" s="23">
        <v>44831</v>
      </c>
      <c r="X22" s="19"/>
      <c r="Y22" s="24" t="s">
        <v>61</v>
      </c>
      <c r="Z22" s="25">
        <f t="shared" si="0"/>
        <v>44823</v>
      </c>
      <c r="AA22" s="24" t="s">
        <v>61</v>
      </c>
      <c r="AB22" s="19"/>
      <c r="AC22" s="26">
        <f t="shared" si="3"/>
        <v>2</v>
      </c>
      <c r="AD22" s="26">
        <f t="shared" si="4"/>
        <v>1</v>
      </c>
    </row>
    <row r="23" spans="1:31" ht="18.75">
      <c r="A23" s="19">
        <v>1803</v>
      </c>
      <c r="B23" s="20">
        <v>44820.171527777777</v>
      </c>
      <c r="C23" s="19" t="s">
        <v>38</v>
      </c>
      <c r="D23" s="19" t="s">
        <v>250</v>
      </c>
      <c r="E23" s="19" t="s">
        <v>251</v>
      </c>
      <c r="F23" s="19" t="s">
        <v>252</v>
      </c>
      <c r="G23" s="19" t="s">
        <v>253</v>
      </c>
      <c r="H23" s="19"/>
      <c r="I23" s="19" t="s">
        <v>254</v>
      </c>
      <c r="J23" s="19"/>
      <c r="K23" s="19"/>
      <c r="L23" s="21" t="s">
        <v>255</v>
      </c>
      <c r="M23" s="22"/>
      <c r="N23" s="19"/>
      <c r="O23" s="19"/>
      <c r="P23" s="19"/>
      <c r="Q23" s="19"/>
      <c r="R23" s="19">
        <v>1</v>
      </c>
      <c r="S23" s="19">
        <v>1500</v>
      </c>
      <c r="T23" s="19" t="s">
        <v>126</v>
      </c>
      <c r="U23" s="19"/>
      <c r="V23" s="19" t="s">
        <v>256</v>
      </c>
      <c r="W23" s="25">
        <v>44821</v>
      </c>
      <c r="X23" s="19"/>
      <c r="Y23" s="24" t="s">
        <v>61</v>
      </c>
      <c r="Z23" s="25">
        <f t="shared" si="0"/>
        <v>44823</v>
      </c>
      <c r="AA23" s="24" t="s">
        <v>61</v>
      </c>
      <c r="AB23" s="19"/>
      <c r="AC23" s="26">
        <f t="shared" si="3"/>
        <v>1</v>
      </c>
      <c r="AD23" s="26">
        <f t="shared" si="4"/>
        <v>0</v>
      </c>
    </row>
    <row r="24" spans="1:31" ht="21" customHeight="1">
      <c r="A24" s="19">
        <v>1805</v>
      </c>
      <c r="B24" s="20">
        <v>44820.171527777777</v>
      </c>
      <c r="C24" s="19" t="s">
        <v>38</v>
      </c>
      <c r="D24" s="19" t="s">
        <v>189</v>
      </c>
      <c r="E24" s="19" t="s">
        <v>190</v>
      </c>
      <c r="F24" s="19" t="s">
        <v>260</v>
      </c>
      <c r="G24" s="19" t="s">
        <v>261</v>
      </c>
      <c r="H24" s="19"/>
      <c r="I24" s="19" t="s">
        <v>82</v>
      </c>
      <c r="J24" s="19"/>
      <c r="K24" s="19"/>
      <c r="L24" s="21" t="s">
        <v>193</v>
      </c>
      <c r="M24" s="22"/>
      <c r="N24" s="19"/>
      <c r="O24" s="19"/>
      <c r="P24" s="19"/>
      <c r="Q24" s="19"/>
      <c r="R24" s="19">
        <v>3</v>
      </c>
      <c r="S24" s="19">
        <v>4000</v>
      </c>
      <c r="T24" s="19" t="s">
        <v>248</v>
      </c>
      <c r="U24" s="19"/>
      <c r="V24" s="19" t="s">
        <v>102</v>
      </c>
      <c r="W24" s="23">
        <v>44824</v>
      </c>
      <c r="X24" s="19"/>
      <c r="Y24" s="24" t="s">
        <v>61</v>
      </c>
      <c r="Z24" s="25">
        <f t="shared" si="0"/>
        <v>44823</v>
      </c>
      <c r="AA24" s="24" t="s">
        <v>61</v>
      </c>
      <c r="AB24" s="19"/>
      <c r="AC24" s="26">
        <f t="shared" si="3"/>
        <v>2</v>
      </c>
      <c r="AD24" s="26">
        <f t="shared" si="4"/>
        <v>1</v>
      </c>
      <c r="AE24" s="29" t="s">
        <v>262</v>
      </c>
    </row>
    <row r="25" spans="1:31" ht="28.5" customHeight="1">
      <c r="A25" s="19">
        <v>1806</v>
      </c>
      <c r="B25" s="20">
        <v>44820.171527777777</v>
      </c>
      <c r="C25" s="19" t="s">
        <v>38</v>
      </c>
      <c r="D25" s="19" t="s">
        <v>263</v>
      </c>
      <c r="E25" s="19" t="s">
        <v>264</v>
      </c>
      <c r="F25" s="19" t="s">
        <v>265</v>
      </c>
      <c r="G25" s="19" t="s">
        <v>266</v>
      </c>
      <c r="H25" s="36"/>
      <c r="I25" s="19" t="s">
        <v>66</v>
      </c>
      <c r="J25" s="36"/>
      <c r="K25" s="19"/>
      <c r="L25" s="21" t="s">
        <v>267</v>
      </c>
      <c r="M25" s="22"/>
      <c r="N25" s="19"/>
      <c r="O25" s="19"/>
      <c r="P25" s="19"/>
      <c r="Q25" s="19"/>
      <c r="R25" s="19">
        <v>1</v>
      </c>
      <c r="S25" s="19">
        <v>1500</v>
      </c>
      <c r="T25" s="19" t="s">
        <v>126</v>
      </c>
      <c r="U25" s="19" t="s">
        <v>210</v>
      </c>
      <c r="V25" s="19" t="s">
        <v>210</v>
      </c>
      <c r="W25" s="37">
        <v>44824</v>
      </c>
      <c r="X25" s="19"/>
      <c r="Y25" s="24" t="s">
        <v>61</v>
      </c>
      <c r="Z25" s="25">
        <f t="shared" si="0"/>
        <v>44823</v>
      </c>
      <c r="AA25" s="24" t="s">
        <v>61</v>
      </c>
      <c r="AB25" s="19"/>
      <c r="AC25" s="26">
        <f t="shared" si="3"/>
        <v>1</v>
      </c>
      <c r="AD25" s="26">
        <f t="shared" si="4"/>
        <v>0</v>
      </c>
    </row>
    <row r="26" spans="1:31" ht="18.75">
      <c r="A26" s="19">
        <v>1807</v>
      </c>
      <c r="B26" s="20">
        <v>44820.171527777777</v>
      </c>
      <c r="C26" s="19" t="s">
        <v>38</v>
      </c>
      <c r="D26" s="19" t="s">
        <v>268</v>
      </c>
      <c r="E26" s="19" t="s">
        <v>269</v>
      </c>
      <c r="F26" s="19" t="s">
        <v>270</v>
      </c>
      <c r="G26" s="19" t="s">
        <v>271</v>
      </c>
      <c r="H26" s="36"/>
      <c r="I26" s="19" t="s">
        <v>66</v>
      </c>
      <c r="J26" s="36"/>
      <c r="K26" s="19"/>
      <c r="L26" s="21" t="s">
        <v>272</v>
      </c>
      <c r="M26" s="22"/>
      <c r="N26" s="19"/>
      <c r="O26" s="19"/>
      <c r="P26" s="19"/>
      <c r="Q26" s="19"/>
      <c r="R26" s="19">
        <v>4</v>
      </c>
      <c r="S26" s="19">
        <v>5500</v>
      </c>
      <c r="T26" s="19" t="s">
        <v>236</v>
      </c>
      <c r="U26" s="19" t="s">
        <v>68</v>
      </c>
      <c r="V26" s="19" t="s">
        <v>69</v>
      </c>
      <c r="W26" s="19" t="s">
        <v>70</v>
      </c>
      <c r="X26" s="19"/>
      <c r="Y26" s="24" t="s">
        <v>61</v>
      </c>
      <c r="Z26" s="25">
        <f t="shared" si="0"/>
        <v>44823</v>
      </c>
      <c r="AA26" s="24" t="s">
        <v>61</v>
      </c>
      <c r="AB26" s="19"/>
      <c r="AC26" s="26">
        <f t="shared" si="3"/>
        <v>3</v>
      </c>
      <c r="AD26" s="26">
        <f t="shared" si="4"/>
        <v>1</v>
      </c>
    </row>
    <row r="27" spans="1:31" ht="18.75">
      <c r="A27" s="19">
        <v>1808</v>
      </c>
      <c r="B27" s="20">
        <v>44820.172222222223</v>
      </c>
      <c r="C27" s="19" t="s">
        <v>38</v>
      </c>
      <c r="D27" s="19" t="s">
        <v>78</v>
      </c>
      <c r="E27" s="19" t="s">
        <v>79</v>
      </c>
      <c r="F27" s="19" t="s">
        <v>273</v>
      </c>
      <c r="G27" s="19" t="s">
        <v>81</v>
      </c>
      <c r="H27" s="36"/>
      <c r="I27" s="19" t="s">
        <v>82</v>
      </c>
      <c r="J27" s="19"/>
      <c r="K27" s="19"/>
      <c r="L27" s="21" t="s">
        <v>83</v>
      </c>
      <c r="M27" s="22"/>
      <c r="N27" s="19"/>
      <c r="O27" s="19"/>
      <c r="P27" s="19"/>
      <c r="Q27" s="19"/>
      <c r="R27" s="19">
        <v>4</v>
      </c>
      <c r="S27" s="19">
        <v>5500</v>
      </c>
      <c r="T27" s="19" t="s">
        <v>236</v>
      </c>
      <c r="U27" s="19" t="s">
        <v>102</v>
      </c>
      <c r="V27" s="19" t="s">
        <v>102</v>
      </c>
      <c r="W27" s="23">
        <v>44830</v>
      </c>
      <c r="X27" s="19"/>
      <c r="Y27" s="24" t="s">
        <v>61</v>
      </c>
      <c r="Z27" s="25">
        <f t="shared" si="0"/>
        <v>44823</v>
      </c>
      <c r="AA27" s="24" t="s">
        <v>61</v>
      </c>
      <c r="AB27" s="19"/>
      <c r="AC27" s="26">
        <f t="shared" si="3"/>
        <v>3</v>
      </c>
      <c r="AD27" s="26">
        <f t="shared" si="4"/>
        <v>1</v>
      </c>
    </row>
    <row r="28" spans="1:31" ht="18.75">
      <c r="A28" s="19">
        <v>1809</v>
      </c>
      <c r="B28" s="20">
        <v>44820.172222222223</v>
      </c>
      <c r="C28" s="19" t="s">
        <v>38</v>
      </c>
      <c r="D28" s="19" t="s">
        <v>274</v>
      </c>
      <c r="E28" s="19" t="s">
        <v>275</v>
      </c>
      <c r="F28" s="19" t="s">
        <v>276</v>
      </c>
      <c r="G28" s="19" t="s">
        <v>277</v>
      </c>
      <c r="H28" s="19"/>
      <c r="I28" s="19" t="s">
        <v>66</v>
      </c>
      <c r="J28" s="19"/>
      <c r="K28" s="19"/>
      <c r="L28" s="21" t="s">
        <v>278</v>
      </c>
      <c r="M28" s="22"/>
      <c r="N28" s="19"/>
      <c r="O28" s="19"/>
      <c r="P28" s="19"/>
      <c r="Q28" s="19"/>
      <c r="R28" s="19">
        <v>1</v>
      </c>
      <c r="S28" s="19">
        <v>1500</v>
      </c>
      <c r="T28" s="19" t="s">
        <v>126</v>
      </c>
      <c r="U28" s="22" t="s">
        <v>210</v>
      </c>
      <c r="V28" s="22" t="s">
        <v>210</v>
      </c>
      <c r="W28" s="23">
        <v>44822</v>
      </c>
      <c r="X28" s="19"/>
      <c r="Y28" s="24" t="s">
        <v>61</v>
      </c>
      <c r="Z28" s="25">
        <f t="shared" si="0"/>
        <v>44823</v>
      </c>
      <c r="AA28" s="24" t="s">
        <v>61</v>
      </c>
      <c r="AB28" s="19"/>
      <c r="AC28" s="26">
        <f t="shared" si="3"/>
        <v>1</v>
      </c>
      <c r="AD28" s="26">
        <f t="shared" si="4"/>
        <v>0</v>
      </c>
    </row>
    <row r="29" spans="1:31" ht="18.75">
      <c r="A29" s="19">
        <v>1810</v>
      </c>
      <c r="B29" s="20">
        <v>44820.172222222223</v>
      </c>
      <c r="C29" s="19" t="s">
        <v>38</v>
      </c>
      <c r="D29" s="19" t="s">
        <v>279</v>
      </c>
      <c r="E29" s="19" t="s">
        <v>280</v>
      </c>
      <c r="F29" s="19" t="s">
        <v>281</v>
      </c>
      <c r="G29" s="19" t="s">
        <v>282</v>
      </c>
      <c r="H29" s="19"/>
      <c r="I29" s="19" t="s">
        <v>49</v>
      </c>
      <c r="J29" s="19"/>
      <c r="K29" s="19"/>
      <c r="L29" s="28" t="s">
        <v>283</v>
      </c>
      <c r="M29" s="22"/>
      <c r="N29" s="19"/>
      <c r="O29" s="19"/>
      <c r="P29" s="19"/>
      <c r="Q29" s="19"/>
      <c r="R29" s="19">
        <v>3</v>
      </c>
      <c r="S29" s="19">
        <v>4000</v>
      </c>
      <c r="T29" s="19" t="s">
        <v>248</v>
      </c>
      <c r="U29" s="19" t="s">
        <v>188</v>
      </c>
      <c r="V29" s="19" t="s">
        <v>188</v>
      </c>
      <c r="W29" s="23">
        <v>44822</v>
      </c>
      <c r="X29" s="19"/>
      <c r="Y29" s="24" t="s">
        <v>61</v>
      </c>
      <c r="Z29" s="25">
        <f t="shared" si="0"/>
        <v>44823</v>
      </c>
      <c r="AA29" s="24" t="s">
        <v>61</v>
      </c>
      <c r="AB29" s="19"/>
      <c r="AC29" s="26">
        <f t="shared" si="3"/>
        <v>2</v>
      </c>
      <c r="AD29" s="26">
        <f t="shared" si="4"/>
        <v>1</v>
      </c>
    </row>
    <row r="30" spans="1:31" ht="18.75">
      <c r="A30" s="19">
        <v>1811</v>
      </c>
      <c r="B30" s="20">
        <v>44820.172222222223</v>
      </c>
      <c r="C30" s="19" t="s">
        <v>38</v>
      </c>
      <c r="D30" s="19" t="s">
        <v>284</v>
      </c>
      <c r="E30" s="19" t="s">
        <v>285</v>
      </c>
      <c r="F30" s="19" t="s">
        <v>286</v>
      </c>
      <c r="G30" s="19" t="s">
        <v>287</v>
      </c>
      <c r="H30" s="19"/>
      <c r="I30" s="19" t="s">
        <v>288</v>
      </c>
      <c r="J30" s="19"/>
      <c r="K30" s="19"/>
      <c r="L30" s="21" t="s">
        <v>289</v>
      </c>
      <c r="M30" s="22"/>
      <c r="N30" s="19"/>
      <c r="O30" s="19"/>
      <c r="P30" s="19"/>
      <c r="Q30" s="19"/>
      <c r="R30" s="19">
        <v>1</v>
      </c>
      <c r="S30" s="19">
        <v>1500</v>
      </c>
      <c r="T30" s="19" t="s">
        <v>126</v>
      </c>
      <c r="U30" s="19" t="s">
        <v>210</v>
      </c>
      <c r="V30" s="19" t="s">
        <v>210</v>
      </c>
      <c r="W30" s="23">
        <v>44822</v>
      </c>
      <c r="X30" s="19"/>
      <c r="Y30" s="24" t="s">
        <v>61</v>
      </c>
      <c r="Z30" s="25">
        <f t="shared" si="0"/>
        <v>44823</v>
      </c>
      <c r="AA30" s="24" t="s">
        <v>61</v>
      </c>
      <c r="AB30" s="19"/>
      <c r="AC30" s="26">
        <f t="shared" si="3"/>
        <v>1</v>
      </c>
      <c r="AD30" s="26">
        <f t="shared" si="4"/>
        <v>0</v>
      </c>
    </row>
    <row r="31" spans="1:31" ht="18.75">
      <c r="A31" s="19">
        <v>1812</v>
      </c>
      <c r="B31" s="20">
        <v>44820.172222222223</v>
      </c>
      <c r="C31" s="19" t="s">
        <v>38</v>
      </c>
      <c r="D31" s="19" t="s">
        <v>211</v>
      </c>
      <c r="E31" s="19" t="s">
        <v>212</v>
      </c>
      <c r="F31" s="19" t="s">
        <v>290</v>
      </c>
      <c r="G31" s="19" t="s">
        <v>291</v>
      </c>
      <c r="H31" s="19"/>
      <c r="I31" s="19" t="s">
        <v>49</v>
      </c>
      <c r="J31" s="19"/>
      <c r="K31" s="19"/>
      <c r="L31" s="21" t="s">
        <v>292</v>
      </c>
      <c r="M31" s="22"/>
      <c r="N31" s="19"/>
      <c r="O31" s="19"/>
      <c r="P31" s="19"/>
      <c r="Q31" s="19"/>
      <c r="R31" s="19">
        <v>4</v>
      </c>
      <c r="S31" s="19">
        <v>6000</v>
      </c>
      <c r="T31" s="19" t="s">
        <v>187</v>
      </c>
      <c r="U31" s="19"/>
      <c r="V31" s="19" t="s">
        <v>133</v>
      </c>
      <c r="W31" s="23">
        <v>44823</v>
      </c>
      <c r="X31" s="19"/>
      <c r="Y31" s="24" t="s">
        <v>61</v>
      </c>
      <c r="Z31" s="25">
        <f t="shared" si="0"/>
        <v>44823</v>
      </c>
      <c r="AA31" s="24" t="s">
        <v>61</v>
      </c>
      <c r="AB31" s="19"/>
      <c r="AC31" s="26">
        <f t="shared" si="3"/>
        <v>4</v>
      </c>
      <c r="AD31" s="26">
        <f t="shared" si="4"/>
        <v>0</v>
      </c>
    </row>
    <row r="32" spans="1:31" ht="18.75">
      <c r="A32" s="19">
        <v>1813</v>
      </c>
      <c r="B32" s="20">
        <v>44820.172222222223</v>
      </c>
      <c r="C32" s="19" t="s">
        <v>38</v>
      </c>
      <c r="D32" s="19" t="s">
        <v>293</v>
      </c>
      <c r="E32" s="19" t="s">
        <v>294</v>
      </c>
      <c r="F32" s="19" t="s">
        <v>295</v>
      </c>
      <c r="G32" s="19" t="s">
        <v>296</v>
      </c>
      <c r="H32" s="19"/>
      <c r="I32" s="19" t="s">
        <v>297</v>
      </c>
      <c r="J32" s="19"/>
      <c r="K32" s="19"/>
      <c r="L32" s="28" t="s">
        <v>298</v>
      </c>
      <c r="M32" s="22"/>
      <c r="N32" s="19"/>
      <c r="O32" s="19"/>
      <c r="P32" s="19"/>
      <c r="Q32" s="19"/>
      <c r="R32" s="19">
        <v>2</v>
      </c>
      <c r="S32" s="19">
        <v>3000</v>
      </c>
      <c r="T32" s="19" t="s">
        <v>59</v>
      </c>
      <c r="U32" s="19" t="s">
        <v>210</v>
      </c>
      <c r="V32" s="19" t="s">
        <v>210</v>
      </c>
      <c r="W32" s="23">
        <v>44822</v>
      </c>
      <c r="X32" s="19"/>
      <c r="Y32" s="24" t="s">
        <v>61</v>
      </c>
      <c r="Z32" s="25">
        <f t="shared" si="0"/>
        <v>44823</v>
      </c>
      <c r="AA32" s="24" t="s">
        <v>61</v>
      </c>
      <c r="AB32" s="19"/>
      <c r="AC32" s="26">
        <f t="shared" si="3"/>
        <v>2</v>
      </c>
      <c r="AD32" s="26">
        <f t="shared" si="4"/>
        <v>0</v>
      </c>
    </row>
    <row r="33" spans="1:31" ht="18.75">
      <c r="A33" s="19">
        <v>1814</v>
      </c>
      <c r="B33" s="20">
        <v>44820.172222222223</v>
      </c>
      <c r="C33" s="19" t="s">
        <v>38</v>
      </c>
      <c r="D33" s="19" t="s">
        <v>116</v>
      </c>
      <c r="E33" s="19" t="s">
        <v>117</v>
      </c>
      <c r="F33" s="19" t="s">
        <v>299</v>
      </c>
      <c r="G33" s="19" t="s">
        <v>119</v>
      </c>
      <c r="H33" s="19"/>
      <c r="I33" s="19" t="s">
        <v>66</v>
      </c>
      <c r="J33" s="19"/>
      <c r="K33" s="19"/>
      <c r="L33" s="21" t="s">
        <v>120</v>
      </c>
      <c r="M33" s="22"/>
      <c r="N33" s="19"/>
      <c r="O33" s="19"/>
      <c r="P33" s="19"/>
      <c r="Q33" s="19"/>
      <c r="R33" s="19">
        <v>4</v>
      </c>
      <c r="S33" s="19">
        <v>5500</v>
      </c>
      <c r="T33" s="19" t="s">
        <v>236</v>
      </c>
      <c r="U33" s="19" t="s">
        <v>68</v>
      </c>
      <c r="V33" s="19" t="s">
        <v>210</v>
      </c>
      <c r="W33" s="23">
        <v>44830</v>
      </c>
      <c r="X33" s="19"/>
      <c r="Y33" s="24" t="s">
        <v>61</v>
      </c>
      <c r="Z33" s="25">
        <f t="shared" si="0"/>
        <v>44823</v>
      </c>
      <c r="AA33" s="24" t="s">
        <v>61</v>
      </c>
      <c r="AB33" s="19"/>
      <c r="AC33" s="26">
        <f t="shared" si="3"/>
        <v>3</v>
      </c>
      <c r="AD33" s="26">
        <f t="shared" si="4"/>
        <v>1</v>
      </c>
    </row>
    <row r="34" spans="1:31" ht="18.75">
      <c r="A34" s="19">
        <v>1816</v>
      </c>
      <c r="B34" s="20">
        <v>44820.17291666667</v>
      </c>
      <c r="C34" s="19" t="s">
        <v>38</v>
      </c>
      <c r="D34" s="19" t="s">
        <v>306</v>
      </c>
      <c r="E34" s="19" t="s">
        <v>307</v>
      </c>
      <c r="F34" s="19" t="s">
        <v>308</v>
      </c>
      <c r="G34" s="19" t="s">
        <v>309</v>
      </c>
      <c r="H34" s="19"/>
      <c r="I34" s="19" t="s">
        <v>82</v>
      </c>
      <c r="J34" s="19"/>
      <c r="K34" s="19"/>
      <c r="L34" s="21" t="s">
        <v>310</v>
      </c>
      <c r="M34" s="22"/>
      <c r="N34" s="19"/>
      <c r="O34" s="19"/>
      <c r="P34" s="19"/>
      <c r="Q34" s="19"/>
      <c r="R34" s="19">
        <v>4</v>
      </c>
      <c r="S34" s="19">
        <v>6000</v>
      </c>
      <c r="T34" s="19" t="s">
        <v>187</v>
      </c>
      <c r="U34" s="19" t="s">
        <v>69</v>
      </c>
      <c r="V34" s="19" t="s">
        <v>69</v>
      </c>
      <c r="W34" s="19" t="s">
        <v>311</v>
      </c>
      <c r="X34" s="19"/>
      <c r="Y34" s="24" t="s">
        <v>61</v>
      </c>
      <c r="Z34" s="25">
        <f t="shared" si="0"/>
        <v>44823</v>
      </c>
      <c r="AA34" s="24" t="s">
        <v>61</v>
      </c>
      <c r="AB34" s="19"/>
      <c r="AC34" s="26">
        <f t="shared" si="3"/>
        <v>4</v>
      </c>
      <c r="AD34" s="26">
        <f t="shared" si="4"/>
        <v>0</v>
      </c>
    </row>
    <row r="35" spans="1:31" ht="18.75">
      <c r="A35" s="19">
        <v>1817</v>
      </c>
      <c r="B35" s="20">
        <v>44820.17291666667</v>
      </c>
      <c r="C35" s="19" t="s">
        <v>38</v>
      </c>
      <c r="D35" s="19" t="s">
        <v>110</v>
      </c>
      <c r="E35" s="19" t="s">
        <v>111</v>
      </c>
      <c r="F35" s="19" t="s">
        <v>312</v>
      </c>
      <c r="G35" s="19" t="s">
        <v>313</v>
      </c>
      <c r="H35" s="19"/>
      <c r="I35" s="19" t="s">
        <v>114</v>
      </c>
      <c r="J35" s="19"/>
      <c r="K35" s="19"/>
      <c r="L35" s="21" t="s">
        <v>115</v>
      </c>
      <c r="M35" s="22"/>
      <c r="N35" s="19"/>
      <c r="O35" s="19"/>
      <c r="P35" s="19"/>
      <c r="Q35" s="19"/>
      <c r="R35" s="19">
        <v>4</v>
      </c>
      <c r="S35" s="19">
        <v>5000</v>
      </c>
      <c r="T35" s="19" t="s">
        <v>155</v>
      </c>
      <c r="U35" s="19"/>
      <c r="V35" s="19" t="s">
        <v>102</v>
      </c>
      <c r="W35" s="23">
        <v>44824</v>
      </c>
      <c r="X35" s="19"/>
      <c r="Y35" s="24" t="s">
        <v>61</v>
      </c>
      <c r="Z35" s="25">
        <f t="shared" si="0"/>
        <v>44823</v>
      </c>
      <c r="AA35" s="24" t="s">
        <v>61</v>
      </c>
      <c r="AB35" s="19"/>
      <c r="AC35" s="26">
        <f t="shared" si="3"/>
        <v>2</v>
      </c>
      <c r="AD35" s="26">
        <f t="shared" si="4"/>
        <v>2</v>
      </c>
      <c r="AE35" s="38"/>
    </row>
    <row r="36" spans="1:31" ht="18.75">
      <c r="A36" s="19">
        <v>1818</v>
      </c>
      <c r="B36" s="20">
        <v>44820.173611111109</v>
      </c>
      <c r="C36" s="19" t="s">
        <v>38</v>
      </c>
      <c r="D36" s="19" t="s">
        <v>169</v>
      </c>
      <c r="E36" s="19" t="s">
        <v>314</v>
      </c>
      <c r="F36" s="19" t="s">
        <v>315</v>
      </c>
      <c r="G36" s="19" t="s">
        <v>172</v>
      </c>
      <c r="H36" s="19"/>
      <c r="I36" s="19" t="s">
        <v>173</v>
      </c>
      <c r="J36" s="19"/>
      <c r="K36" s="19"/>
      <c r="L36" s="21" t="s">
        <v>174</v>
      </c>
      <c r="M36" s="22"/>
      <c r="N36" s="19"/>
      <c r="O36" s="19"/>
      <c r="P36" s="19"/>
      <c r="Q36" s="19"/>
      <c r="R36" s="19">
        <v>1</v>
      </c>
      <c r="S36" s="19">
        <v>1000</v>
      </c>
      <c r="T36" s="19" t="s">
        <v>316</v>
      </c>
      <c r="U36" s="19"/>
      <c r="V36" s="19" t="s">
        <v>102</v>
      </c>
      <c r="W36" s="23">
        <v>44823</v>
      </c>
      <c r="X36" s="19"/>
      <c r="Y36" s="24" t="s">
        <v>61</v>
      </c>
      <c r="Z36" s="25">
        <f t="shared" si="0"/>
        <v>44823</v>
      </c>
      <c r="AA36" s="24" t="s">
        <v>61</v>
      </c>
      <c r="AB36" s="19"/>
      <c r="AC36" s="26">
        <f t="shared" si="3"/>
        <v>0</v>
      </c>
      <c r="AD36" s="26">
        <f t="shared" si="4"/>
        <v>1</v>
      </c>
    </row>
    <row r="37" spans="1:31" ht="18.75">
      <c r="A37" s="19">
        <v>1819</v>
      </c>
      <c r="B37" s="20">
        <v>44820.173611111109</v>
      </c>
      <c r="C37" s="19" t="s">
        <v>38</v>
      </c>
      <c r="D37" s="19" t="s">
        <v>317</v>
      </c>
      <c r="E37" s="19" t="s">
        <v>318</v>
      </c>
      <c r="F37" s="19" t="s">
        <v>319</v>
      </c>
      <c r="G37" s="19" t="s">
        <v>320</v>
      </c>
      <c r="H37" s="19"/>
      <c r="I37" s="19" t="s">
        <v>241</v>
      </c>
      <c r="J37" s="19"/>
      <c r="K37" s="19"/>
      <c r="L37" s="28" t="s">
        <v>321</v>
      </c>
      <c r="M37" s="22"/>
      <c r="N37" s="19"/>
      <c r="O37" s="19"/>
      <c r="P37" s="19"/>
      <c r="Q37" s="19"/>
      <c r="R37" s="19">
        <v>4</v>
      </c>
      <c r="S37" s="19">
        <v>6000</v>
      </c>
      <c r="T37" s="19" t="s">
        <v>187</v>
      </c>
      <c r="U37" s="19"/>
      <c r="V37" s="19" t="s">
        <v>102</v>
      </c>
      <c r="W37" s="23">
        <v>44821</v>
      </c>
      <c r="X37" s="19"/>
      <c r="Y37" s="24" t="s">
        <v>61</v>
      </c>
      <c r="Z37" s="25">
        <f t="shared" si="0"/>
        <v>44823</v>
      </c>
      <c r="AA37" s="24" t="s">
        <v>61</v>
      </c>
      <c r="AB37" s="19"/>
      <c r="AC37" s="26">
        <f t="shared" si="3"/>
        <v>4</v>
      </c>
      <c r="AD37" s="26">
        <f t="shared" si="4"/>
        <v>0</v>
      </c>
    </row>
    <row r="38" spans="1:31" ht="18.75">
      <c r="A38" s="19">
        <v>1820</v>
      </c>
      <c r="B38" s="20">
        <v>44820.174305555556</v>
      </c>
      <c r="C38" s="19" t="s">
        <v>38</v>
      </c>
      <c r="D38" s="19" t="s">
        <v>134</v>
      </c>
      <c r="E38" s="19" t="s">
        <v>322</v>
      </c>
      <c r="F38" s="19" t="s">
        <v>323</v>
      </c>
      <c r="G38" s="19" t="s">
        <v>324</v>
      </c>
      <c r="H38" s="19"/>
      <c r="I38" s="19" t="s">
        <v>325</v>
      </c>
      <c r="J38" s="19"/>
      <c r="K38" s="19"/>
      <c r="L38" s="21" t="s">
        <v>326</v>
      </c>
      <c r="M38" s="22"/>
      <c r="N38" s="19"/>
      <c r="O38" s="19"/>
      <c r="P38" s="19"/>
      <c r="Q38" s="19"/>
      <c r="R38" s="19">
        <v>2</v>
      </c>
      <c r="S38" s="19">
        <v>3000</v>
      </c>
      <c r="T38" s="19" t="s">
        <v>59</v>
      </c>
      <c r="U38" s="19"/>
      <c r="V38" s="19" t="s">
        <v>60</v>
      </c>
      <c r="W38" s="23">
        <v>44822</v>
      </c>
      <c r="X38" s="19"/>
      <c r="Y38" s="24" t="s">
        <v>61</v>
      </c>
      <c r="Z38" s="25">
        <f t="shared" si="0"/>
        <v>44823</v>
      </c>
      <c r="AA38" s="24" t="s">
        <v>61</v>
      </c>
      <c r="AB38" s="19"/>
      <c r="AC38" s="26">
        <f t="shared" si="3"/>
        <v>2</v>
      </c>
      <c r="AD38" s="26">
        <f t="shared" si="4"/>
        <v>0</v>
      </c>
    </row>
    <row r="39" spans="1:31" ht="18.75">
      <c r="A39" s="19">
        <v>1821</v>
      </c>
      <c r="B39" s="20">
        <v>44820.174305555556</v>
      </c>
      <c r="C39" s="19" t="s">
        <v>38</v>
      </c>
      <c r="D39" s="19" t="s">
        <v>45</v>
      </c>
      <c r="E39" s="19" t="s">
        <v>46</v>
      </c>
      <c r="F39" s="19" t="s">
        <v>327</v>
      </c>
      <c r="G39" s="19" t="s">
        <v>48</v>
      </c>
      <c r="H39" s="19"/>
      <c r="I39" s="19" t="s">
        <v>49</v>
      </c>
      <c r="J39" s="19"/>
      <c r="K39" s="19"/>
      <c r="L39" s="21" t="s">
        <v>50</v>
      </c>
      <c r="M39" s="22"/>
      <c r="N39" s="19"/>
      <c r="O39" s="19"/>
      <c r="P39" s="19"/>
      <c r="Q39" s="19"/>
      <c r="R39" s="19">
        <v>3</v>
      </c>
      <c r="S39" s="19">
        <v>4000</v>
      </c>
      <c r="T39" s="19" t="s">
        <v>248</v>
      </c>
      <c r="U39" s="19"/>
      <c r="V39" s="19" t="s">
        <v>60</v>
      </c>
      <c r="W39" s="23">
        <v>44822</v>
      </c>
      <c r="X39" s="19"/>
      <c r="Y39" s="24" t="s">
        <v>61</v>
      </c>
      <c r="Z39" s="25">
        <f t="shared" si="0"/>
        <v>44823</v>
      </c>
      <c r="AA39" s="24" t="s">
        <v>61</v>
      </c>
      <c r="AB39" s="19"/>
      <c r="AC39" s="26">
        <f t="shared" si="3"/>
        <v>2</v>
      </c>
      <c r="AD39" s="26">
        <f t="shared" si="4"/>
        <v>1</v>
      </c>
    </row>
    <row r="40" spans="1:31" ht="18.75">
      <c r="A40" s="19">
        <v>1822</v>
      </c>
      <c r="B40" s="20">
        <v>44820.174305555556</v>
      </c>
      <c r="C40" s="19" t="s">
        <v>38</v>
      </c>
      <c r="D40" s="19" t="s">
        <v>328</v>
      </c>
      <c r="E40" s="19" t="s">
        <v>329</v>
      </c>
      <c r="F40" s="19" t="s">
        <v>330</v>
      </c>
      <c r="G40" s="19" t="s">
        <v>331</v>
      </c>
      <c r="H40" s="19"/>
      <c r="I40" s="19" t="s">
        <v>332</v>
      </c>
      <c r="J40" s="19"/>
      <c r="K40" s="19"/>
      <c r="L40" s="21" t="s">
        <v>333</v>
      </c>
      <c r="M40" s="22"/>
      <c r="N40" s="19"/>
      <c r="O40" s="19"/>
      <c r="P40" s="19"/>
      <c r="Q40" s="19"/>
      <c r="R40" s="19">
        <v>3</v>
      </c>
      <c r="S40" s="19">
        <v>4500</v>
      </c>
      <c r="T40" s="19" t="s">
        <v>89</v>
      </c>
      <c r="U40" s="19"/>
      <c r="V40" s="19" t="s">
        <v>90</v>
      </c>
      <c r="W40" s="23">
        <v>44823</v>
      </c>
      <c r="X40" s="19"/>
      <c r="Y40" s="24" t="s">
        <v>61</v>
      </c>
      <c r="Z40" s="25">
        <f t="shared" si="0"/>
        <v>44823</v>
      </c>
      <c r="AA40" s="24" t="s">
        <v>61</v>
      </c>
      <c r="AB40" s="19"/>
      <c r="AC40" s="26">
        <f t="shared" si="3"/>
        <v>3</v>
      </c>
      <c r="AD40" s="26">
        <f t="shared" si="4"/>
        <v>0</v>
      </c>
    </row>
    <row r="41" spans="1:31" ht="18.75">
      <c r="A41" s="19">
        <v>1823</v>
      </c>
      <c r="B41" s="20">
        <v>44820.174305555556</v>
      </c>
      <c r="C41" s="19" t="s">
        <v>38</v>
      </c>
      <c r="D41" s="19" t="s">
        <v>199</v>
      </c>
      <c r="E41" s="19" t="s">
        <v>200</v>
      </c>
      <c r="F41" s="19" t="s">
        <v>334</v>
      </c>
      <c r="G41" s="19" t="s">
        <v>202</v>
      </c>
      <c r="H41" s="19"/>
      <c r="I41" s="19" t="s">
        <v>66</v>
      </c>
      <c r="J41" s="19"/>
      <c r="K41" s="19"/>
      <c r="L41" s="21" t="s">
        <v>203</v>
      </c>
      <c r="M41" s="22"/>
      <c r="N41" s="19"/>
      <c r="O41" s="19"/>
      <c r="P41" s="19"/>
      <c r="Q41" s="19"/>
      <c r="R41" s="19">
        <v>4</v>
      </c>
      <c r="S41" s="19">
        <v>5500</v>
      </c>
      <c r="T41" s="19" t="s">
        <v>236</v>
      </c>
      <c r="U41" s="19"/>
      <c r="V41" s="19" t="s">
        <v>60</v>
      </c>
      <c r="W41" s="23">
        <v>44822</v>
      </c>
      <c r="X41" s="19"/>
      <c r="Y41" s="24" t="s">
        <v>61</v>
      </c>
      <c r="Z41" s="25">
        <f t="shared" si="0"/>
        <v>44823</v>
      </c>
      <c r="AA41" s="24" t="s">
        <v>61</v>
      </c>
      <c r="AB41" s="19"/>
      <c r="AC41" s="26">
        <f t="shared" si="3"/>
        <v>3</v>
      </c>
      <c r="AD41" s="26">
        <f t="shared" si="4"/>
        <v>1</v>
      </c>
    </row>
    <row r="42" spans="1:31" ht="18.75">
      <c r="A42" s="19">
        <v>1826</v>
      </c>
      <c r="B42" s="20">
        <v>44820.175000000003</v>
      </c>
      <c r="C42" s="19" t="s">
        <v>38</v>
      </c>
      <c r="D42" s="19" t="s">
        <v>343</v>
      </c>
      <c r="E42" s="19" t="s">
        <v>344</v>
      </c>
      <c r="F42" s="19" t="s">
        <v>345</v>
      </c>
      <c r="G42" s="19" t="s">
        <v>346</v>
      </c>
      <c r="H42" s="19"/>
      <c r="I42" s="19" t="s">
        <v>347</v>
      </c>
      <c r="J42" s="19"/>
      <c r="K42" s="19"/>
      <c r="L42" s="21" t="s">
        <v>348</v>
      </c>
      <c r="M42" s="22"/>
      <c r="N42" s="19"/>
      <c r="O42" s="19"/>
      <c r="P42" s="19"/>
      <c r="Q42" s="19"/>
      <c r="R42" s="19">
        <v>1</v>
      </c>
      <c r="S42" s="19">
        <v>1500</v>
      </c>
      <c r="T42" s="19" t="s">
        <v>126</v>
      </c>
      <c r="U42" s="19" t="s">
        <v>188</v>
      </c>
      <c r="V42" s="19" t="s">
        <v>188</v>
      </c>
      <c r="W42" s="23">
        <v>44823</v>
      </c>
      <c r="X42" s="19"/>
      <c r="Y42" s="24" t="s">
        <v>61</v>
      </c>
      <c r="Z42" s="25">
        <f t="shared" si="0"/>
        <v>44823</v>
      </c>
      <c r="AA42" s="24" t="s">
        <v>61</v>
      </c>
      <c r="AB42" s="19"/>
      <c r="AC42" s="26">
        <f t="shared" si="3"/>
        <v>1</v>
      </c>
      <c r="AD42" s="26">
        <f t="shared" si="4"/>
        <v>0</v>
      </c>
    </row>
    <row r="43" spans="1:31" ht="18.75">
      <c r="A43" s="19">
        <v>1827</v>
      </c>
      <c r="B43" s="20">
        <v>44820.175000000003</v>
      </c>
      <c r="C43" s="19" t="s">
        <v>38</v>
      </c>
      <c r="D43" s="19" t="s">
        <v>349</v>
      </c>
      <c r="E43" s="19" t="s">
        <v>350</v>
      </c>
      <c r="F43" s="19" t="s">
        <v>351</v>
      </c>
      <c r="G43" s="19" t="s">
        <v>352</v>
      </c>
      <c r="H43" s="19"/>
      <c r="I43" s="19" t="s">
        <v>353</v>
      </c>
      <c r="J43" s="19"/>
      <c r="K43" s="19"/>
      <c r="L43" s="21" t="s">
        <v>354</v>
      </c>
      <c r="M43" s="22"/>
      <c r="N43" s="19"/>
      <c r="O43" s="19"/>
      <c r="P43" s="19"/>
      <c r="Q43" s="19"/>
      <c r="R43" s="19">
        <v>3</v>
      </c>
      <c r="S43" s="19">
        <v>4500</v>
      </c>
      <c r="T43" s="19" t="s">
        <v>89</v>
      </c>
      <c r="U43" s="19"/>
      <c r="V43" s="19" t="s">
        <v>355</v>
      </c>
      <c r="W43" s="23">
        <v>44821</v>
      </c>
      <c r="X43" s="19"/>
      <c r="Y43" s="24" t="s">
        <v>61</v>
      </c>
      <c r="Z43" s="25">
        <f t="shared" si="0"/>
        <v>44823</v>
      </c>
      <c r="AA43" s="24" t="s">
        <v>61</v>
      </c>
      <c r="AB43" s="19"/>
      <c r="AC43" s="26">
        <f t="shared" si="3"/>
        <v>3</v>
      </c>
      <c r="AD43" s="26">
        <f t="shared" si="4"/>
        <v>0</v>
      </c>
    </row>
    <row r="44" spans="1:31" ht="18.75">
      <c r="A44" s="19">
        <v>1828</v>
      </c>
      <c r="B44" s="20">
        <v>44820.175694444442</v>
      </c>
      <c r="C44" s="19" t="s">
        <v>38</v>
      </c>
      <c r="D44" s="19" t="s">
        <v>237</v>
      </c>
      <c r="E44" s="19" t="s">
        <v>356</v>
      </c>
      <c r="F44" s="19" t="s">
        <v>357</v>
      </c>
      <c r="G44" s="19" t="s">
        <v>358</v>
      </c>
      <c r="H44" s="19"/>
      <c r="I44" s="19" t="s">
        <v>241</v>
      </c>
      <c r="J44" s="19"/>
      <c r="K44" s="19"/>
      <c r="L44" s="21" t="s">
        <v>242</v>
      </c>
      <c r="M44" s="22"/>
      <c r="N44" s="19"/>
      <c r="O44" s="19"/>
      <c r="P44" s="19"/>
      <c r="Q44" s="19"/>
      <c r="R44" s="19">
        <v>2</v>
      </c>
      <c r="S44" s="19">
        <v>2000</v>
      </c>
      <c r="T44" s="19" t="s">
        <v>359</v>
      </c>
      <c r="U44" s="19"/>
      <c r="V44" s="19" t="s">
        <v>102</v>
      </c>
      <c r="W44" s="23">
        <v>44824</v>
      </c>
      <c r="X44" s="19"/>
      <c r="Y44" s="24" t="s">
        <v>61</v>
      </c>
      <c r="Z44" s="25">
        <f t="shared" si="0"/>
        <v>44823</v>
      </c>
      <c r="AA44" s="24" t="s">
        <v>61</v>
      </c>
      <c r="AB44" s="19"/>
      <c r="AC44" s="26">
        <f t="shared" si="3"/>
        <v>0</v>
      </c>
      <c r="AD44" s="26">
        <f t="shared" si="4"/>
        <v>2</v>
      </c>
    </row>
    <row r="45" spans="1:31" ht="18.75">
      <c r="A45" s="39">
        <v>1829</v>
      </c>
      <c r="B45" s="40">
        <v>44820.176388888889</v>
      </c>
      <c r="C45" s="41" t="s">
        <v>38</v>
      </c>
      <c r="D45" s="41" t="s">
        <v>360</v>
      </c>
      <c r="E45" s="42" t="s">
        <v>361</v>
      </c>
      <c r="F45" s="41" t="s">
        <v>362</v>
      </c>
      <c r="G45" s="41" t="s">
        <v>363</v>
      </c>
      <c r="H45" s="41"/>
      <c r="I45" s="41" t="s">
        <v>49</v>
      </c>
      <c r="J45" s="41"/>
      <c r="K45" s="41"/>
      <c r="L45" s="43" t="s">
        <v>364</v>
      </c>
      <c r="M45" s="44"/>
      <c r="N45" s="41"/>
      <c r="O45" s="41"/>
      <c r="P45" s="41"/>
      <c r="Q45" s="41"/>
      <c r="R45" s="45">
        <v>3</v>
      </c>
      <c r="S45" s="45">
        <v>4000</v>
      </c>
      <c r="T45" s="41" t="s">
        <v>248</v>
      </c>
      <c r="U45" s="41" t="s">
        <v>210</v>
      </c>
      <c r="V45" s="41" t="s">
        <v>210</v>
      </c>
      <c r="W45" s="46">
        <v>44822</v>
      </c>
      <c r="X45" s="41"/>
      <c r="Y45" s="24" t="s">
        <v>61</v>
      </c>
      <c r="Z45" s="47">
        <f t="shared" si="0"/>
        <v>44823</v>
      </c>
      <c r="AA45" s="24" t="s">
        <v>61</v>
      </c>
      <c r="AB45" s="41"/>
      <c r="AC45" s="48">
        <f t="shared" si="3"/>
        <v>2</v>
      </c>
      <c r="AD45" s="48">
        <f t="shared" si="4"/>
        <v>1</v>
      </c>
    </row>
    <row r="46" spans="1:31" ht="18.75">
      <c r="A46" s="19">
        <v>1830</v>
      </c>
      <c r="B46" s="20">
        <v>44820.176388888889</v>
      </c>
      <c r="C46" s="19" t="s">
        <v>38</v>
      </c>
      <c r="D46" s="19" t="s">
        <v>365</v>
      </c>
      <c r="E46" s="19" t="s">
        <v>366</v>
      </c>
      <c r="F46" s="19" t="s">
        <v>367</v>
      </c>
      <c r="G46" s="19" t="s">
        <v>368</v>
      </c>
      <c r="H46" s="19"/>
      <c r="I46" s="19" t="s">
        <v>49</v>
      </c>
      <c r="J46" s="19"/>
      <c r="K46" s="19"/>
      <c r="L46" s="21" t="s">
        <v>369</v>
      </c>
      <c r="M46" s="22"/>
      <c r="N46" s="19"/>
      <c r="O46" s="19"/>
      <c r="P46" s="19"/>
      <c r="Q46" s="19"/>
      <c r="R46" s="19">
        <v>4</v>
      </c>
      <c r="S46" s="19">
        <v>6000</v>
      </c>
      <c r="T46" s="19" t="s">
        <v>187</v>
      </c>
      <c r="U46" s="19" t="s">
        <v>188</v>
      </c>
      <c r="V46" s="19" t="s">
        <v>188</v>
      </c>
      <c r="W46" s="23">
        <v>44824</v>
      </c>
      <c r="X46" s="19"/>
      <c r="Y46" s="24" t="s">
        <v>61</v>
      </c>
      <c r="Z46" s="25">
        <f t="shared" si="0"/>
        <v>44823</v>
      </c>
      <c r="AA46" s="24" t="s">
        <v>61</v>
      </c>
      <c r="AB46" s="19"/>
      <c r="AC46" s="26">
        <f t="shared" si="3"/>
        <v>4</v>
      </c>
      <c r="AD46" s="26">
        <f t="shared" si="4"/>
        <v>0</v>
      </c>
    </row>
    <row r="47" spans="1:31" ht="18.75">
      <c r="A47" s="19">
        <v>1832</v>
      </c>
      <c r="B47" s="20">
        <v>44820.177083333336</v>
      </c>
      <c r="C47" s="19" t="s">
        <v>38</v>
      </c>
      <c r="D47" s="19" t="s">
        <v>375</v>
      </c>
      <c r="E47" s="19" t="s">
        <v>376</v>
      </c>
      <c r="F47" s="19" t="s">
        <v>377</v>
      </c>
      <c r="G47" s="19" t="s">
        <v>197</v>
      </c>
      <c r="H47" s="19"/>
      <c r="I47" s="19" t="s">
        <v>49</v>
      </c>
      <c r="J47" s="19"/>
      <c r="K47" s="19"/>
      <c r="L47" s="21" t="s">
        <v>378</v>
      </c>
      <c r="M47" s="22"/>
      <c r="N47" s="19"/>
      <c r="O47" s="19"/>
      <c r="P47" s="19"/>
      <c r="Q47" s="19"/>
      <c r="R47" s="19">
        <v>4</v>
      </c>
      <c r="S47" s="19">
        <v>5000</v>
      </c>
      <c r="T47" s="19" t="s">
        <v>155</v>
      </c>
      <c r="U47" s="19"/>
      <c r="V47" s="19" t="s">
        <v>133</v>
      </c>
      <c r="W47" s="49">
        <v>44822</v>
      </c>
      <c r="X47" s="19"/>
      <c r="Y47" s="24" t="s">
        <v>61</v>
      </c>
      <c r="Z47" s="25">
        <f t="shared" si="0"/>
        <v>44823</v>
      </c>
      <c r="AA47" s="24" t="s">
        <v>61</v>
      </c>
      <c r="AB47" s="19"/>
      <c r="AC47" s="26">
        <f t="shared" si="3"/>
        <v>2</v>
      </c>
      <c r="AD47" s="26">
        <f t="shared" si="4"/>
        <v>2</v>
      </c>
      <c r="AE47" s="38"/>
    </row>
    <row r="48" spans="1:31" ht="18.75">
      <c r="A48" s="19">
        <v>1833</v>
      </c>
      <c r="B48" s="20">
        <v>44820.177083333336</v>
      </c>
      <c r="C48" s="19" t="s">
        <v>38</v>
      </c>
      <c r="D48" s="19" t="s">
        <v>150</v>
      </c>
      <c r="E48" s="19" t="s">
        <v>379</v>
      </c>
      <c r="F48" s="19" t="s">
        <v>380</v>
      </c>
      <c r="G48" s="19" t="s">
        <v>381</v>
      </c>
      <c r="H48" s="19"/>
      <c r="I48" s="19" t="s">
        <v>332</v>
      </c>
      <c r="J48" s="19"/>
      <c r="K48" s="19"/>
      <c r="L48" s="21" t="s">
        <v>382</v>
      </c>
      <c r="M48" s="22"/>
      <c r="N48" s="19"/>
      <c r="O48" s="19"/>
      <c r="P48" s="19"/>
      <c r="Q48" s="19"/>
      <c r="R48" s="19">
        <v>3</v>
      </c>
      <c r="S48" s="19">
        <v>4000</v>
      </c>
      <c r="T48" s="19" t="s">
        <v>248</v>
      </c>
      <c r="U48" s="19" t="s">
        <v>90</v>
      </c>
      <c r="V48" s="19" t="s">
        <v>90</v>
      </c>
      <c r="W48" s="23">
        <v>44823</v>
      </c>
      <c r="X48" s="19"/>
      <c r="Y48" s="24" t="s">
        <v>61</v>
      </c>
      <c r="Z48" s="25">
        <f t="shared" si="0"/>
        <v>44823</v>
      </c>
      <c r="AA48" s="24" t="s">
        <v>61</v>
      </c>
      <c r="AB48" s="19"/>
      <c r="AC48" s="26">
        <f t="shared" si="3"/>
        <v>2</v>
      </c>
      <c r="AD48" s="26">
        <f t="shared" si="4"/>
        <v>1</v>
      </c>
    </row>
    <row r="49" spans="1:31" ht="18.75">
      <c r="A49" s="19">
        <v>1834</v>
      </c>
      <c r="B49" s="20">
        <v>44820.177083333336</v>
      </c>
      <c r="C49" s="19" t="s">
        <v>38</v>
      </c>
      <c r="D49" s="19" t="s">
        <v>383</v>
      </c>
      <c r="E49" s="19" t="s">
        <v>384</v>
      </c>
      <c r="F49" s="19" t="s">
        <v>385</v>
      </c>
      <c r="G49" s="19" t="s">
        <v>386</v>
      </c>
      <c r="H49" s="19"/>
      <c r="I49" s="19" t="s">
        <v>49</v>
      </c>
      <c r="J49" s="19"/>
      <c r="K49" s="19"/>
      <c r="L49" s="21" t="s">
        <v>387</v>
      </c>
      <c r="M49" s="22"/>
      <c r="N49" s="19"/>
      <c r="O49" s="19"/>
      <c r="P49" s="19"/>
      <c r="Q49" s="19"/>
      <c r="R49" s="19">
        <v>4</v>
      </c>
      <c r="S49" s="19">
        <v>5000</v>
      </c>
      <c r="T49" s="19" t="s">
        <v>155</v>
      </c>
      <c r="U49" s="19"/>
      <c r="V49" s="19" t="s">
        <v>102</v>
      </c>
      <c r="W49" s="23">
        <v>44824</v>
      </c>
      <c r="X49" s="19"/>
      <c r="Y49" s="24" t="s">
        <v>61</v>
      </c>
      <c r="Z49" s="25">
        <f t="shared" si="0"/>
        <v>44823</v>
      </c>
      <c r="AA49" s="24" t="s">
        <v>61</v>
      </c>
      <c r="AB49" s="19"/>
      <c r="AC49" s="26">
        <f t="shared" si="3"/>
        <v>2</v>
      </c>
      <c r="AD49" s="26">
        <f t="shared" si="4"/>
        <v>2</v>
      </c>
    </row>
    <row r="50" spans="1:31" ht="18.75">
      <c r="A50" s="19">
        <v>1835</v>
      </c>
      <c r="B50" s="20">
        <v>44820.177777777775</v>
      </c>
      <c r="C50" s="19" t="s">
        <v>38</v>
      </c>
      <c r="D50" s="19" t="s">
        <v>388</v>
      </c>
      <c r="E50" s="19" t="s">
        <v>389</v>
      </c>
      <c r="F50" s="19" t="s">
        <v>390</v>
      </c>
      <c r="G50" s="19" t="s">
        <v>391</v>
      </c>
      <c r="H50" s="19"/>
      <c r="I50" s="19" t="s">
        <v>392</v>
      </c>
      <c r="J50" s="19"/>
      <c r="K50" s="19"/>
      <c r="L50" s="21" t="s">
        <v>393</v>
      </c>
      <c r="M50" s="22"/>
      <c r="N50" s="19"/>
      <c r="O50" s="19"/>
      <c r="P50" s="19"/>
      <c r="Q50" s="19"/>
      <c r="R50" s="19">
        <v>1</v>
      </c>
      <c r="S50" s="19">
        <v>1500</v>
      </c>
      <c r="T50" s="19" t="s">
        <v>126</v>
      </c>
      <c r="U50" s="19"/>
      <c r="V50" s="19" t="s">
        <v>102</v>
      </c>
      <c r="W50" s="23"/>
      <c r="X50" s="19"/>
      <c r="Y50" s="24" t="s">
        <v>61</v>
      </c>
      <c r="Z50" s="25">
        <f t="shared" si="0"/>
        <v>44823</v>
      </c>
      <c r="AA50" s="24" t="s">
        <v>61</v>
      </c>
      <c r="AB50" s="19"/>
      <c r="AC50" s="26">
        <f t="shared" si="3"/>
        <v>1</v>
      </c>
      <c r="AD50" s="26">
        <f t="shared" si="4"/>
        <v>0</v>
      </c>
    </row>
    <row r="51" spans="1:31" ht="18.75">
      <c r="A51" s="19">
        <v>1836</v>
      </c>
      <c r="B51" s="20">
        <v>44820.177777777775</v>
      </c>
      <c r="C51" s="19" t="s">
        <v>38</v>
      </c>
      <c r="D51" s="19" t="s">
        <v>394</v>
      </c>
      <c r="E51" s="19" t="s">
        <v>395</v>
      </c>
      <c r="F51" s="19" t="s">
        <v>396</v>
      </c>
      <c r="G51" s="19" t="s">
        <v>397</v>
      </c>
      <c r="H51" s="19"/>
      <c r="I51" s="19" t="s">
        <v>173</v>
      </c>
      <c r="J51" s="19"/>
      <c r="K51" s="19"/>
      <c r="L51" s="21" t="s">
        <v>398</v>
      </c>
      <c r="M51" s="22"/>
      <c r="N51" s="19"/>
      <c r="O51" s="19"/>
      <c r="P51" s="19"/>
      <c r="Q51" s="19"/>
      <c r="R51" s="19">
        <v>3</v>
      </c>
      <c r="S51" s="19">
        <v>4000</v>
      </c>
      <c r="T51" s="19" t="s">
        <v>248</v>
      </c>
      <c r="U51" s="19" t="s">
        <v>210</v>
      </c>
      <c r="V51" s="19" t="s">
        <v>210</v>
      </c>
      <c r="W51" s="23">
        <v>44822</v>
      </c>
      <c r="X51" s="19"/>
      <c r="Y51" s="24" t="s">
        <v>61</v>
      </c>
      <c r="Z51" s="25">
        <f t="shared" si="0"/>
        <v>44823</v>
      </c>
      <c r="AA51" s="24" t="s">
        <v>61</v>
      </c>
      <c r="AB51" s="19"/>
      <c r="AC51" s="26">
        <f t="shared" si="3"/>
        <v>2</v>
      </c>
      <c r="AD51" s="26">
        <f t="shared" si="4"/>
        <v>1</v>
      </c>
    </row>
    <row r="52" spans="1:31" ht="18.75">
      <c r="A52" s="19">
        <v>1837</v>
      </c>
      <c r="B52" s="20">
        <v>44820.177777777775</v>
      </c>
      <c r="C52" s="19" t="s">
        <v>38</v>
      </c>
      <c r="D52" s="19" t="s">
        <v>399</v>
      </c>
      <c r="E52" s="19" t="s">
        <v>400</v>
      </c>
      <c r="F52" s="19" t="s">
        <v>401</v>
      </c>
      <c r="G52" s="19" t="s">
        <v>402</v>
      </c>
      <c r="H52" s="19"/>
      <c r="I52" s="19" t="s">
        <v>49</v>
      </c>
      <c r="J52" s="19"/>
      <c r="K52" s="19"/>
      <c r="L52" s="21" t="s">
        <v>403</v>
      </c>
      <c r="M52" s="36"/>
      <c r="N52" s="36"/>
      <c r="O52" s="36"/>
      <c r="P52" s="36"/>
      <c r="Q52" s="36"/>
      <c r="R52" s="50">
        <v>4</v>
      </c>
      <c r="S52" s="50">
        <v>6000</v>
      </c>
      <c r="T52" t="s">
        <v>187</v>
      </c>
      <c r="U52" s="19" t="s">
        <v>210</v>
      </c>
      <c r="V52" s="19" t="s">
        <v>210</v>
      </c>
      <c r="W52" s="23">
        <v>44822</v>
      </c>
      <c r="X52" s="19"/>
      <c r="Y52" s="24" t="s">
        <v>61</v>
      </c>
      <c r="Z52" s="25">
        <f t="shared" si="0"/>
        <v>44823</v>
      </c>
      <c r="AA52" s="24" t="s">
        <v>61</v>
      </c>
      <c r="AB52" s="19"/>
      <c r="AC52" s="26">
        <f t="shared" si="3"/>
        <v>4</v>
      </c>
      <c r="AD52" s="26">
        <f t="shared" si="4"/>
        <v>0</v>
      </c>
    </row>
    <row r="53" spans="1:31" ht="18.75">
      <c r="A53" s="19">
        <v>1838</v>
      </c>
      <c r="B53" s="20">
        <v>44820.178472222222</v>
      </c>
      <c r="C53" s="19" t="s">
        <v>38</v>
      </c>
      <c r="D53" s="19" t="s">
        <v>404</v>
      </c>
      <c r="E53" s="19" t="s">
        <v>405</v>
      </c>
      <c r="F53" s="19" t="s">
        <v>406</v>
      </c>
      <c r="G53" s="19" t="s">
        <v>407</v>
      </c>
      <c r="H53" s="19"/>
      <c r="I53" s="19" t="s">
        <v>408</v>
      </c>
      <c r="J53" s="19"/>
      <c r="K53" s="19"/>
      <c r="L53" s="21" t="s">
        <v>409</v>
      </c>
      <c r="M53" s="22"/>
      <c r="N53" s="19"/>
      <c r="O53" s="19"/>
      <c r="P53" s="19"/>
      <c r="Q53" s="19"/>
      <c r="R53" s="19">
        <v>4</v>
      </c>
      <c r="S53" s="19">
        <v>5500</v>
      </c>
      <c r="T53" s="19" t="s">
        <v>236</v>
      </c>
      <c r="U53" s="19" t="s">
        <v>188</v>
      </c>
      <c r="V53" s="19" t="s">
        <v>188</v>
      </c>
      <c r="W53" s="23">
        <v>44825</v>
      </c>
      <c r="X53" s="19"/>
      <c r="Y53" s="24" t="s">
        <v>61</v>
      </c>
      <c r="Z53" s="25">
        <f t="shared" si="0"/>
        <v>44823</v>
      </c>
      <c r="AA53" s="24" t="s">
        <v>61</v>
      </c>
      <c r="AB53" s="19"/>
      <c r="AC53" s="26">
        <f t="shared" si="3"/>
        <v>3</v>
      </c>
      <c r="AD53" s="26">
        <f t="shared" si="4"/>
        <v>1</v>
      </c>
    </row>
    <row r="54" spans="1:31" ht="18.75">
      <c r="A54" s="19">
        <v>1839</v>
      </c>
      <c r="B54" s="20">
        <v>44820.178472222222</v>
      </c>
      <c r="C54" s="19" t="s">
        <v>38</v>
      </c>
      <c r="D54" s="19" t="s">
        <v>410</v>
      </c>
      <c r="E54" s="19" t="s">
        <v>411</v>
      </c>
      <c r="F54" s="19" t="s">
        <v>412</v>
      </c>
      <c r="G54" s="19" t="s">
        <v>413</v>
      </c>
      <c r="H54" s="19"/>
      <c r="I54" s="19" t="s">
        <v>100</v>
      </c>
      <c r="J54" s="19"/>
      <c r="K54" s="19"/>
      <c r="L54" s="21" t="s">
        <v>101</v>
      </c>
      <c r="M54" s="22"/>
      <c r="N54" s="19"/>
      <c r="O54" s="19"/>
      <c r="P54" s="19"/>
      <c r="Q54" s="19"/>
      <c r="R54" s="19">
        <v>1</v>
      </c>
      <c r="S54" s="19">
        <v>1000</v>
      </c>
      <c r="T54" s="19" t="s">
        <v>316</v>
      </c>
      <c r="U54" s="19"/>
      <c r="V54" s="19" t="s">
        <v>102</v>
      </c>
      <c r="W54" s="23">
        <v>44820</v>
      </c>
      <c r="X54" s="19"/>
      <c r="Y54" s="24" t="s">
        <v>61</v>
      </c>
      <c r="Z54" s="25">
        <f t="shared" si="0"/>
        <v>44823</v>
      </c>
      <c r="AA54" s="24" t="s">
        <v>61</v>
      </c>
      <c r="AB54" s="19"/>
      <c r="AC54" s="26">
        <f t="shared" si="3"/>
        <v>0</v>
      </c>
      <c r="AD54" s="26">
        <f t="shared" si="4"/>
        <v>1</v>
      </c>
    </row>
    <row r="55" spans="1:31" ht="18.75">
      <c r="A55" s="19">
        <v>1840</v>
      </c>
      <c r="B55" s="20">
        <v>44820.179166666669</v>
      </c>
      <c r="C55" s="19" t="s">
        <v>38</v>
      </c>
      <c r="D55" s="19" t="s">
        <v>414</v>
      </c>
      <c r="E55" s="19" t="s">
        <v>157</v>
      </c>
      <c r="F55" s="19" t="s">
        <v>415</v>
      </c>
      <c r="G55" s="19" t="s">
        <v>160</v>
      </c>
      <c r="H55" s="19"/>
      <c r="I55" s="19" t="s">
        <v>66</v>
      </c>
      <c r="J55" s="19"/>
      <c r="K55" s="19"/>
      <c r="L55" s="21" t="s">
        <v>161</v>
      </c>
      <c r="M55" s="22"/>
      <c r="N55" s="19"/>
      <c r="O55" s="19"/>
      <c r="P55" s="19"/>
      <c r="Q55" s="19"/>
      <c r="R55" s="19">
        <v>1</v>
      </c>
      <c r="S55" s="19">
        <v>1000</v>
      </c>
      <c r="T55" s="19" t="s">
        <v>316</v>
      </c>
      <c r="U55" s="19" t="s">
        <v>68</v>
      </c>
      <c r="V55" s="19" t="s">
        <v>69</v>
      </c>
      <c r="W55" s="19" t="s">
        <v>70</v>
      </c>
      <c r="X55" s="19"/>
      <c r="Y55" s="24" t="s">
        <v>61</v>
      </c>
      <c r="Z55" s="25">
        <f t="shared" si="0"/>
        <v>44823</v>
      </c>
      <c r="AA55" s="24" t="s">
        <v>61</v>
      </c>
      <c r="AB55" s="19"/>
      <c r="AC55" s="26">
        <f t="shared" si="3"/>
        <v>0</v>
      </c>
      <c r="AD55" s="26">
        <f t="shared" si="4"/>
        <v>1</v>
      </c>
    </row>
    <row r="56" spans="1:31" ht="18.75">
      <c r="A56" s="19">
        <v>1842</v>
      </c>
      <c r="B56" s="20">
        <v>44820.179166666669</v>
      </c>
      <c r="C56" s="19" t="s">
        <v>38</v>
      </c>
      <c r="D56" s="19" t="s">
        <v>421</v>
      </c>
      <c r="E56" s="19" t="s">
        <v>422</v>
      </c>
      <c r="F56" s="19" t="s">
        <v>423</v>
      </c>
      <c r="G56" s="19" t="s">
        <v>424</v>
      </c>
      <c r="H56" s="19"/>
      <c r="I56" s="19" t="s">
        <v>425</v>
      </c>
      <c r="J56" s="19"/>
      <c r="K56" s="19"/>
      <c r="L56" s="21" t="s">
        <v>426</v>
      </c>
      <c r="M56" s="22"/>
      <c r="N56" s="19"/>
      <c r="O56" s="19"/>
      <c r="P56" s="19"/>
      <c r="Q56" s="19"/>
      <c r="R56" s="19">
        <v>1</v>
      </c>
      <c r="S56" s="19">
        <v>1500</v>
      </c>
      <c r="T56" s="19" t="s">
        <v>126</v>
      </c>
      <c r="U56" s="19" t="s">
        <v>90</v>
      </c>
      <c r="V56" s="19" t="s">
        <v>90</v>
      </c>
      <c r="W56" s="23">
        <v>44830</v>
      </c>
      <c r="X56" s="19"/>
      <c r="Y56" s="24" t="s">
        <v>61</v>
      </c>
      <c r="Z56" s="25">
        <f t="shared" si="0"/>
        <v>44823</v>
      </c>
      <c r="AA56" s="24" t="s">
        <v>61</v>
      </c>
      <c r="AB56" s="19"/>
      <c r="AC56" s="26">
        <f t="shared" si="3"/>
        <v>1</v>
      </c>
      <c r="AD56" s="26">
        <f t="shared" si="4"/>
        <v>0</v>
      </c>
      <c r="AE56" s="38"/>
    </row>
    <row r="57" spans="1:31" ht="18.75">
      <c r="A57" s="19">
        <v>1843</v>
      </c>
      <c r="B57" s="20">
        <v>44820.179166666669</v>
      </c>
      <c r="C57" s="19" t="s">
        <v>38</v>
      </c>
      <c r="D57" s="19" t="s">
        <v>62</v>
      </c>
      <c r="E57" s="19" t="s">
        <v>427</v>
      </c>
      <c r="F57" s="19" t="s">
        <v>428</v>
      </c>
      <c r="G57" s="19" t="s">
        <v>148</v>
      </c>
      <c r="H57" s="19"/>
      <c r="I57" s="19" t="s">
        <v>66</v>
      </c>
      <c r="J57" s="19"/>
      <c r="K57" s="19"/>
      <c r="L57" s="21" t="s">
        <v>149</v>
      </c>
      <c r="M57" s="22"/>
      <c r="N57" s="19"/>
      <c r="O57" s="19"/>
      <c r="P57" s="19"/>
      <c r="Q57" s="19"/>
      <c r="R57" s="19">
        <v>2</v>
      </c>
      <c r="S57" s="19">
        <v>2000</v>
      </c>
      <c r="T57" s="19" t="s">
        <v>359</v>
      </c>
      <c r="U57" s="19" t="s">
        <v>68</v>
      </c>
      <c r="V57" s="19" t="s">
        <v>69</v>
      </c>
      <c r="W57" s="19" t="s">
        <v>70</v>
      </c>
      <c r="X57" s="19"/>
      <c r="Y57" s="24" t="s">
        <v>61</v>
      </c>
      <c r="Z57" s="25">
        <f t="shared" si="0"/>
        <v>44823</v>
      </c>
      <c r="AA57" s="24" t="s">
        <v>61</v>
      </c>
      <c r="AB57" s="19"/>
      <c r="AC57" s="26">
        <f t="shared" si="3"/>
        <v>0</v>
      </c>
      <c r="AD57" s="26">
        <f t="shared" si="4"/>
        <v>2</v>
      </c>
    </row>
    <row r="58" spans="1:31" ht="18.75">
      <c r="A58" s="19">
        <v>1844</v>
      </c>
      <c r="B58" s="20">
        <v>44820.179861111108</v>
      </c>
      <c r="C58" s="19" t="s">
        <v>38</v>
      </c>
      <c r="D58" s="19" t="s">
        <v>429</v>
      </c>
      <c r="E58" s="19" t="s">
        <v>430</v>
      </c>
      <c r="F58" s="19" t="s">
        <v>431</v>
      </c>
      <c r="G58" s="19" t="s">
        <v>432</v>
      </c>
      <c r="H58" s="19"/>
      <c r="I58" s="19" t="s">
        <v>332</v>
      </c>
      <c r="J58" s="19"/>
      <c r="K58" s="19"/>
      <c r="L58" s="28" t="s">
        <v>433</v>
      </c>
      <c r="M58" s="22"/>
      <c r="N58" s="19"/>
      <c r="O58" s="19"/>
      <c r="P58" s="19"/>
      <c r="Q58" s="19"/>
      <c r="R58" s="19">
        <v>2</v>
      </c>
      <c r="S58" s="19">
        <v>3000</v>
      </c>
      <c r="T58" s="19" t="s">
        <v>59</v>
      </c>
      <c r="U58" s="19" t="s">
        <v>90</v>
      </c>
      <c r="V58" s="19" t="s">
        <v>90</v>
      </c>
      <c r="W58" s="23">
        <v>44823</v>
      </c>
      <c r="X58" s="19"/>
      <c r="Y58" s="24" t="s">
        <v>61</v>
      </c>
      <c r="Z58" s="25">
        <f t="shared" si="0"/>
        <v>44823</v>
      </c>
      <c r="AA58" s="24" t="s">
        <v>61</v>
      </c>
      <c r="AB58" s="19"/>
      <c r="AC58" s="26">
        <f t="shared" si="3"/>
        <v>2</v>
      </c>
      <c r="AD58" s="26">
        <f t="shared" si="4"/>
        <v>0</v>
      </c>
    </row>
    <row r="59" spans="1:31" ht="18.75">
      <c r="A59" s="19">
        <v>1845</v>
      </c>
      <c r="B59" s="20">
        <v>44820.179861111108</v>
      </c>
      <c r="C59" s="19" t="s">
        <v>38</v>
      </c>
      <c r="D59" s="19" t="s">
        <v>434</v>
      </c>
      <c r="E59" s="19" t="s">
        <v>435</v>
      </c>
      <c r="F59" s="19" t="s">
        <v>436</v>
      </c>
      <c r="G59" s="19" t="s">
        <v>437</v>
      </c>
      <c r="H59" s="19"/>
      <c r="I59" s="19" t="s">
        <v>114</v>
      </c>
      <c r="J59" s="19"/>
      <c r="K59" s="19"/>
      <c r="L59" s="21" t="s">
        <v>438</v>
      </c>
      <c r="M59" s="22"/>
      <c r="N59" s="19"/>
      <c r="O59" s="19"/>
      <c r="P59" s="19"/>
      <c r="Q59" s="19"/>
      <c r="R59" s="51">
        <v>3</v>
      </c>
      <c r="S59" s="19">
        <v>4500</v>
      </c>
      <c r="T59" s="19" t="s">
        <v>89</v>
      </c>
      <c r="U59" s="19"/>
      <c r="V59" s="19" t="s">
        <v>90</v>
      </c>
      <c r="W59" s="23">
        <v>44820</v>
      </c>
      <c r="X59" s="19"/>
      <c r="Y59" s="24" t="s">
        <v>61</v>
      </c>
      <c r="Z59" s="25">
        <f t="shared" si="0"/>
        <v>44823</v>
      </c>
      <c r="AA59" s="24" t="s">
        <v>61</v>
      </c>
      <c r="AB59" s="19"/>
      <c r="AC59" s="26">
        <f t="shared" si="3"/>
        <v>3</v>
      </c>
      <c r="AD59" s="26">
        <f t="shared" si="4"/>
        <v>0</v>
      </c>
    </row>
    <row r="60" spans="1:31" ht="18.75">
      <c r="A60" s="19">
        <v>1846</v>
      </c>
      <c r="B60" s="20">
        <v>44820.179861111108</v>
      </c>
      <c r="C60" s="19" t="s">
        <v>38</v>
      </c>
      <c r="D60" s="19" t="s">
        <v>439</v>
      </c>
      <c r="E60" s="19" t="s">
        <v>440</v>
      </c>
      <c r="F60" s="19" t="s">
        <v>441</v>
      </c>
      <c r="G60" s="19" t="s">
        <v>442</v>
      </c>
      <c r="H60" s="19"/>
      <c r="I60" s="19" t="s">
        <v>443</v>
      </c>
      <c r="J60" s="19"/>
      <c r="K60" s="19"/>
      <c r="L60" s="21" t="s">
        <v>444</v>
      </c>
      <c r="M60" s="22"/>
      <c r="N60" s="19"/>
      <c r="O60" s="19"/>
      <c r="P60" s="19"/>
      <c r="Q60" s="19"/>
      <c r="R60" s="51">
        <v>4</v>
      </c>
      <c r="S60" s="19">
        <v>5500</v>
      </c>
      <c r="T60" s="19" t="s">
        <v>236</v>
      </c>
      <c r="U60" s="19" t="s">
        <v>68</v>
      </c>
      <c r="V60" s="19" t="s">
        <v>68</v>
      </c>
      <c r="W60" s="23"/>
      <c r="X60" s="19"/>
      <c r="Y60" s="24" t="s">
        <v>61</v>
      </c>
      <c r="Z60" s="25">
        <f t="shared" si="0"/>
        <v>44823</v>
      </c>
      <c r="AA60" s="24" t="s">
        <v>61</v>
      </c>
      <c r="AB60" s="19"/>
      <c r="AC60" s="26">
        <f t="shared" si="3"/>
        <v>3</v>
      </c>
      <c r="AD60" s="26">
        <f t="shared" si="4"/>
        <v>1</v>
      </c>
    </row>
    <row r="61" spans="1:31" ht="18.75">
      <c r="A61" s="19">
        <v>1847</v>
      </c>
      <c r="B61" s="20">
        <v>44820.180555555555</v>
      </c>
      <c r="C61" s="19" t="s">
        <v>38</v>
      </c>
      <c r="D61" s="19" t="s">
        <v>134</v>
      </c>
      <c r="E61" s="19" t="s">
        <v>445</v>
      </c>
      <c r="F61" s="19" t="s">
        <v>446</v>
      </c>
      <c r="G61" s="19" t="s">
        <v>447</v>
      </c>
      <c r="H61" s="36"/>
      <c r="I61" s="19" t="s">
        <v>49</v>
      </c>
      <c r="J61" s="36"/>
      <c r="K61" s="19"/>
      <c r="L61" s="21" t="s">
        <v>448</v>
      </c>
      <c r="M61" s="22"/>
      <c r="N61" s="19"/>
      <c r="O61" s="19"/>
      <c r="P61" s="19"/>
      <c r="Q61" s="19"/>
      <c r="R61" s="51">
        <v>4</v>
      </c>
      <c r="S61" s="19">
        <v>6000</v>
      </c>
      <c r="T61" s="19" t="s">
        <v>187</v>
      </c>
      <c r="U61" s="19" t="s">
        <v>188</v>
      </c>
      <c r="V61" s="19" t="s">
        <v>188</v>
      </c>
      <c r="W61" s="23">
        <v>44824</v>
      </c>
      <c r="X61" s="19"/>
      <c r="Y61" s="24" t="s">
        <v>61</v>
      </c>
      <c r="Z61" s="25">
        <f t="shared" si="0"/>
        <v>44823</v>
      </c>
      <c r="AA61" s="24" t="s">
        <v>61</v>
      </c>
      <c r="AB61" s="19"/>
      <c r="AC61" s="26">
        <f t="shared" si="3"/>
        <v>4</v>
      </c>
      <c r="AD61" s="26">
        <f t="shared" si="4"/>
        <v>0</v>
      </c>
    </row>
    <row r="62" spans="1:31" ht="18.75">
      <c r="A62" s="19">
        <v>1848</v>
      </c>
      <c r="B62" s="20">
        <v>44820.180555555555</v>
      </c>
      <c r="C62" s="19" t="s">
        <v>38</v>
      </c>
      <c r="D62" s="19" t="s">
        <v>226</v>
      </c>
      <c r="E62" s="19" t="s">
        <v>449</v>
      </c>
      <c r="F62" s="19" t="s">
        <v>450</v>
      </c>
      <c r="G62" s="19" t="s">
        <v>229</v>
      </c>
      <c r="H62" s="36"/>
      <c r="I62" s="19" t="s">
        <v>49</v>
      </c>
      <c r="J62" s="19"/>
      <c r="K62" s="19"/>
      <c r="L62" s="21" t="s">
        <v>451</v>
      </c>
      <c r="M62" s="22"/>
      <c r="N62" s="19"/>
      <c r="O62" s="19"/>
      <c r="P62" s="19"/>
      <c r="Q62" s="19"/>
      <c r="R62" s="51">
        <v>1</v>
      </c>
      <c r="S62" s="19">
        <v>1000</v>
      </c>
      <c r="T62" s="19" t="s">
        <v>316</v>
      </c>
      <c r="U62" s="19"/>
      <c r="V62" s="19" t="s">
        <v>69</v>
      </c>
      <c r="W62" s="19" t="s">
        <v>70</v>
      </c>
      <c r="X62" s="19"/>
      <c r="Y62" s="24" t="s">
        <v>61</v>
      </c>
      <c r="Z62" s="25">
        <f t="shared" si="0"/>
        <v>44823</v>
      </c>
      <c r="AA62" s="24" t="s">
        <v>61</v>
      </c>
      <c r="AB62" s="19"/>
      <c r="AC62" s="26">
        <f t="shared" si="3"/>
        <v>0</v>
      </c>
      <c r="AD62" s="26">
        <f t="shared" si="4"/>
        <v>1</v>
      </c>
    </row>
    <row r="63" spans="1:31" ht="18.75">
      <c r="A63" s="19">
        <v>1850</v>
      </c>
      <c r="B63" s="20">
        <v>44820.181250000001</v>
      </c>
      <c r="C63" s="19" t="s">
        <v>38</v>
      </c>
      <c r="D63" s="19" t="s">
        <v>457</v>
      </c>
      <c r="E63" s="19" t="s">
        <v>458</v>
      </c>
      <c r="F63" s="19" t="s">
        <v>459</v>
      </c>
      <c r="G63" s="19" t="s">
        <v>460</v>
      </c>
      <c r="H63" s="19"/>
      <c r="I63" s="19" t="s">
        <v>461</v>
      </c>
      <c r="J63" s="19"/>
      <c r="K63" s="19"/>
      <c r="L63" s="21" t="s">
        <v>462</v>
      </c>
      <c r="M63" s="22"/>
      <c r="N63" s="19"/>
      <c r="O63" s="19"/>
      <c r="P63" s="19"/>
      <c r="Q63" s="19"/>
      <c r="R63" s="19">
        <v>5</v>
      </c>
      <c r="S63" s="19">
        <v>7000</v>
      </c>
      <c r="T63" s="19" t="s">
        <v>463</v>
      </c>
      <c r="U63" s="19" t="s">
        <v>464</v>
      </c>
      <c r="V63" s="19" t="s">
        <v>464</v>
      </c>
      <c r="W63" s="23">
        <v>44824</v>
      </c>
      <c r="X63" s="19"/>
      <c r="Y63" s="24" t="s">
        <v>61</v>
      </c>
      <c r="Z63" s="25">
        <f t="shared" si="0"/>
        <v>44823</v>
      </c>
      <c r="AA63" s="24" t="s">
        <v>61</v>
      </c>
      <c r="AB63" s="19"/>
      <c r="AC63" s="26">
        <f t="shared" si="3"/>
        <v>4</v>
      </c>
      <c r="AD63" s="26">
        <f t="shared" si="4"/>
        <v>1</v>
      </c>
    </row>
    <row r="64" spans="1:31" ht="18.75">
      <c r="A64" s="19">
        <v>1851</v>
      </c>
      <c r="B64" s="20">
        <v>44820.181250000001</v>
      </c>
      <c r="C64" s="19" t="s">
        <v>38</v>
      </c>
      <c r="D64" s="19" t="s">
        <v>151</v>
      </c>
      <c r="E64" s="19" t="s">
        <v>102</v>
      </c>
      <c r="F64" s="19" t="s">
        <v>465</v>
      </c>
      <c r="G64" s="19" t="s">
        <v>224</v>
      </c>
      <c r="H64" s="19"/>
      <c r="I64" s="19" t="s">
        <v>82</v>
      </c>
      <c r="J64" s="19"/>
      <c r="K64" s="19"/>
      <c r="L64" s="21" t="s">
        <v>466</v>
      </c>
      <c r="M64" s="22"/>
      <c r="N64" s="19"/>
      <c r="O64" s="19"/>
      <c r="P64" s="19"/>
      <c r="Q64" s="19"/>
      <c r="R64" s="19">
        <v>4</v>
      </c>
      <c r="S64" s="19">
        <v>5000</v>
      </c>
      <c r="T64" s="19" t="s">
        <v>155</v>
      </c>
      <c r="U64" s="19"/>
      <c r="V64" s="52" t="s">
        <v>60</v>
      </c>
      <c r="W64" s="23">
        <v>44825</v>
      </c>
      <c r="X64" s="19"/>
      <c r="Y64" s="24" t="s">
        <v>61</v>
      </c>
      <c r="Z64" s="25">
        <f t="shared" si="0"/>
        <v>44823</v>
      </c>
      <c r="AA64" s="24" t="s">
        <v>61</v>
      </c>
      <c r="AB64" s="19"/>
      <c r="AC64" s="26">
        <f t="shared" si="3"/>
        <v>2</v>
      </c>
      <c r="AD64" s="26">
        <f t="shared" si="4"/>
        <v>2</v>
      </c>
    </row>
    <row r="65" spans="1:30" ht="18.75">
      <c r="A65" s="19">
        <v>1852</v>
      </c>
      <c r="B65" s="20">
        <v>44820.181944444441</v>
      </c>
      <c r="C65" s="19" t="s">
        <v>38</v>
      </c>
      <c r="D65" s="19" t="s">
        <v>467</v>
      </c>
      <c r="E65" s="19" t="s">
        <v>468</v>
      </c>
      <c r="F65" s="19" t="s">
        <v>469</v>
      </c>
      <c r="G65" s="19" t="s">
        <v>470</v>
      </c>
      <c r="H65" s="19"/>
      <c r="I65" s="19" t="s">
        <v>353</v>
      </c>
      <c r="J65" s="19"/>
      <c r="K65" s="19"/>
      <c r="L65" s="21" t="s">
        <v>471</v>
      </c>
      <c r="M65" s="22"/>
      <c r="N65" s="19"/>
      <c r="O65" s="19"/>
      <c r="P65" s="19"/>
      <c r="Q65" s="19"/>
      <c r="R65" s="19">
        <v>2</v>
      </c>
      <c r="S65" s="19">
        <v>3000</v>
      </c>
      <c r="T65" s="19" t="s">
        <v>59</v>
      </c>
      <c r="U65" s="19" t="s">
        <v>90</v>
      </c>
      <c r="V65" s="19" t="s">
        <v>90</v>
      </c>
      <c r="W65" s="23">
        <v>44825</v>
      </c>
      <c r="X65" s="19"/>
      <c r="Y65" s="24" t="s">
        <v>61</v>
      </c>
      <c r="Z65" s="25">
        <f t="shared" si="0"/>
        <v>44823</v>
      </c>
      <c r="AA65" s="24" t="s">
        <v>61</v>
      </c>
      <c r="AB65" s="19"/>
      <c r="AC65" s="26">
        <f t="shared" si="3"/>
        <v>2</v>
      </c>
      <c r="AD65" s="26">
        <f t="shared" si="4"/>
        <v>0</v>
      </c>
    </row>
    <row r="66" spans="1:30" ht="18.75">
      <c r="A66" s="19">
        <v>1853</v>
      </c>
      <c r="B66" s="20">
        <v>44820.181944444441</v>
      </c>
      <c r="C66" s="19" t="s">
        <v>38</v>
      </c>
      <c r="D66" s="19" t="s">
        <v>91</v>
      </c>
      <c r="E66" s="19" t="s">
        <v>472</v>
      </c>
      <c r="F66" s="19" t="s">
        <v>473</v>
      </c>
      <c r="G66" s="19" t="s">
        <v>474</v>
      </c>
      <c r="H66" s="19"/>
      <c r="I66" s="19" t="s">
        <v>49</v>
      </c>
      <c r="J66" s="19"/>
      <c r="K66" s="19"/>
      <c r="L66" s="21" t="s">
        <v>475</v>
      </c>
      <c r="M66" s="22"/>
      <c r="N66" s="19"/>
      <c r="O66" s="19"/>
      <c r="P66" s="19"/>
      <c r="Q66" s="19"/>
      <c r="R66" s="51">
        <v>4</v>
      </c>
      <c r="S66" s="19">
        <v>5500</v>
      </c>
      <c r="T66" s="19" t="s">
        <v>236</v>
      </c>
      <c r="U66" s="19" t="s">
        <v>90</v>
      </c>
      <c r="V66" s="19" t="s">
        <v>90</v>
      </c>
      <c r="W66" s="23">
        <v>44830</v>
      </c>
      <c r="X66" s="19"/>
      <c r="Y66" s="24" t="s">
        <v>61</v>
      </c>
      <c r="Z66" s="25">
        <f t="shared" si="0"/>
        <v>44823</v>
      </c>
      <c r="AA66" s="24" t="s">
        <v>61</v>
      </c>
      <c r="AB66" s="19"/>
      <c r="AC66" s="26">
        <f t="shared" si="3"/>
        <v>3</v>
      </c>
      <c r="AD66" s="26">
        <f t="shared" si="4"/>
        <v>1</v>
      </c>
    </row>
    <row r="67" spans="1:30" ht="18.75">
      <c r="A67" s="19">
        <v>1854</v>
      </c>
      <c r="B67" s="20">
        <v>44820.182638888888</v>
      </c>
      <c r="C67" s="19" t="s">
        <v>38</v>
      </c>
      <c r="D67" s="19" t="s">
        <v>476</v>
      </c>
      <c r="E67" s="19" t="s">
        <v>477</v>
      </c>
      <c r="F67" s="19" t="s">
        <v>478</v>
      </c>
      <c r="G67" s="19" t="s">
        <v>479</v>
      </c>
      <c r="H67" s="19"/>
      <c r="I67" s="19"/>
      <c r="J67" s="19"/>
      <c r="K67" s="19"/>
      <c r="L67" s="21" t="s">
        <v>480</v>
      </c>
      <c r="M67" s="22"/>
      <c r="N67" s="19"/>
      <c r="O67" s="19"/>
      <c r="P67" s="19"/>
      <c r="Q67" s="19"/>
      <c r="R67" s="19">
        <v>3</v>
      </c>
      <c r="S67" s="19">
        <v>4500</v>
      </c>
      <c r="T67" s="19" t="s">
        <v>89</v>
      </c>
      <c r="U67" s="19"/>
      <c r="V67" s="19" t="s">
        <v>90</v>
      </c>
      <c r="W67" s="23">
        <v>44820</v>
      </c>
      <c r="X67" s="19"/>
      <c r="Y67" s="24" t="s">
        <v>61</v>
      </c>
      <c r="Z67" s="25">
        <f t="shared" si="0"/>
        <v>44823</v>
      </c>
      <c r="AA67" s="24" t="s">
        <v>61</v>
      </c>
      <c r="AB67" s="19"/>
      <c r="AC67" s="26">
        <f t="shared" si="3"/>
        <v>3</v>
      </c>
      <c r="AD67" s="26">
        <f t="shared" si="4"/>
        <v>0</v>
      </c>
    </row>
    <row r="68" spans="1:30" ht="18.75">
      <c r="A68" s="19">
        <v>1855</v>
      </c>
      <c r="B68" s="20">
        <v>44820.183333333334</v>
      </c>
      <c r="C68" s="19" t="s">
        <v>38</v>
      </c>
      <c r="D68" s="19" t="s">
        <v>481</v>
      </c>
      <c r="E68" s="19" t="s">
        <v>482</v>
      </c>
      <c r="F68" s="19" t="s">
        <v>483</v>
      </c>
      <c r="G68" s="19" t="s">
        <v>484</v>
      </c>
      <c r="H68" s="19"/>
      <c r="I68" s="19" t="s">
        <v>75</v>
      </c>
      <c r="J68" s="19"/>
      <c r="K68" s="19"/>
      <c r="L68" s="21" t="s">
        <v>485</v>
      </c>
      <c r="M68" s="22"/>
      <c r="N68" s="19"/>
      <c r="O68" s="19"/>
      <c r="P68" s="19"/>
      <c r="Q68" s="19"/>
      <c r="R68" s="19">
        <v>4</v>
      </c>
      <c r="S68" s="19">
        <v>5500</v>
      </c>
      <c r="T68" s="19" t="s">
        <v>236</v>
      </c>
      <c r="U68" s="19"/>
      <c r="V68" s="19" t="s">
        <v>102</v>
      </c>
      <c r="W68" s="23">
        <v>44824</v>
      </c>
      <c r="X68" s="19"/>
      <c r="Y68" s="24" t="s">
        <v>61</v>
      </c>
      <c r="Z68" s="25">
        <f t="shared" si="0"/>
        <v>44823</v>
      </c>
      <c r="AA68" s="24" t="s">
        <v>61</v>
      </c>
      <c r="AB68" s="19"/>
      <c r="AC68" s="26">
        <f t="shared" si="3"/>
        <v>3</v>
      </c>
      <c r="AD68" s="26">
        <f t="shared" si="4"/>
        <v>1</v>
      </c>
    </row>
    <row r="69" spans="1:30" ht="18.75">
      <c r="A69" s="19">
        <v>1857</v>
      </c>
      <c r="B69" s="20">
        <v>44820.18472222222</v>
      </c>
      <c r="C69" s="19" t="s">
        <v>38</v>
      </c>
      <c r="D69" s="19" t="s">
        <v>211</v>
      </c>
      <c r="E69" s="19" t="s">
        <v>212</v>
      </c>
      <c r="F69" s="19" t="s">
        <v>491</v>
      </c>
      <c r="G69" s="19" t="s">
        <v>291</v>
      </c>
      <c r="H69" s="19"/>
      <c r="I69" s="19" t="s">
        <v>49</v>
      </c>
      <c r="J69" s="19"/>
      <c r="K69" s="19"/>
      <c r="L69" s="21" t="s">
        <v>492</v>
      </c>
      <c r="M69" s="22"/>
      <c r="N69" s="19"/>
      <c r="O69" s="19"/>
      <c r="P69" s="19"/>
      <c r="Q69" s="19"/>
      <c r="R69" s="19">
        <v>2</v>
      </c>
      <c r="S69" s="19">
        <v>3000</v>
      </c>
      <c r="T69" s="19" t="s">
        <v>59</v>
      </c>
      <c r="U69" s="19" t="s">
        <v>133</v>
      </c>
      <c r="V69" s="19" t="s">
        <v>133</v>
      </c>
      <c r="W69" s="23"/>
      <c r="X69" s="19"/>
      <c r="Y69" s="24" t="s">
        <v>61</v>
      </c>
      <c r="Z69" s="25">
        <f t="shared" si="0"/>
        <v>44823</v>
      </c>
      <c r="AA69" s="24" t="s">
        <v>61</v>
      </c>
      <c r="AB69" s="19"/>
      <c r="AC69" s="26">
        <f t="shared" si="3"/>
        <v>2</v>
      </c>
      <c r="AD69" s="26">
        <f t="shared" si="4"/>
        <v>0</v>
      </c>
    </row>
    <row r="70" spans="1:30" ht="18.75">
      <c r="A70" s="19">
        <v>1858</v>
      </c>
      <c r="B70" s="20">
        <v>44820.18472222222</v>
      </c>
      <c r="C70" s="19" t="s">
        <v>38</v>
      </c>
      <c r="D70" s="19" t="s">
        <v>250</v>
      </c>
      <c r="E70" s="19" t="s">
        <v>493</v>
      </c>
      <c r="F70" s="19" t="s">
        <v>494</v>
      </c>
      <c r="G70" s="19" t="s">
        <v>495</v>
      </c>
      <c r="H70" s="36"/>
      <c r="I70" s="19" t="s">
        <v>496</v>
      </c>
      <c r="J70" s="36"/>
      <c r="K70" s="19"/>
      <c r="L70" s="21" t="s">
        <v>497</v>
      </c>
      <c r="M70" s="22"/>
      <c r="N70" s="19"/>
      <c r="O70" s="19"/>
      <c r="P70" s="19"/>
      <c r="Q70" s="19"/>
      <c r="R70" s="19">
        <v>2</v>
      </c>
      <c r="S70" s="19">
        <v>3000</v>
      </c>
      <c r="T70" s="19" t="s">
        <v>59</v>
      </c>
      <c r="U70" s="19" t="s">
        <v>188</v>
      </c>
      <c r="V70" s="19" t="s">
        <v>188</v>
      </c>
      <c r="W70" s="37">
        <v>44824</v>
      </c>
      <c r="X70" s="19"/>
      <c r="Y70" s="24" t="s">
        <v>61</v>
      </c>
      <c r="Z70" s="25">
        <f t="shared" si="0"/>
        <v>44823</v>
      </c>
      <c r="AA70" s="24" t="s">
        <v>61</v>
      </c>
      <c r="AB70" s="19"/>
      <c r="AC70" s="26">
        <f t="shared" si="3"/>
        <v>2</v>
      </c>
      <c r="AD70" s="26">
        <f t="shared" si="4"/>
        <v>0</v>
      </c>
    </row>
    <row r="71" spans="1:30" ht="18.75">
      <c r="A71" s="39">
        <v>1859</v>
      </c>
      <c r="B71" s="20">
        <v>44820.18472222222</v>
      </c>
      <c r="C71" s="1" t="s">
        <v>38</v>
      </c>
      <c r="D71" s="1" t="s">
        <v>498</v>
      </c>
      <c r="E71" s="1" t="s">
        <v>499</v>
      </c>
      <c r="F71" s="1" t="s">
        <v>500</v>
      </c>
      <c r="G71" s="53" t="s">
        <v>501</v>
      </c>
      <c r="H71" s="41"/>
      <c r="I71" s="53" t="s">
        <v>114</v>
      </c>
      <c r="J71" s="41"/>
      <c r="K71" s="1"/>
      <c r="L71" s="21" t="s">
        <v>502</v>
      </c>
      <c r="M71" s="21"/>
      <c r="N71" s="1"/>
      <c r="O71" s="1"/>
      <c r="P71" s="1"/>
      <c r="Q71" s="1"/>
      <c r="R71" s="39">
        <v>2</v>
      </c>
      <c r="S71" s="39">
        <v>2500</v>
      </c>
      <c r="T71" s="1" t="s">
        <v>503</v>
      </c>
      <c r="U71" s="19"/>
      <c r="V71" s="19" t="s">
        <v>44</v>
      </c>
      <c r="W71" s="23">
        <v>44823</v>
      </c>
      <c r="X71" s="19"/>
      <c r="Y71" s="24" t="s">
        <v>61</v>
      </c>
      <c r="Z71" s="25">
        <f t="shared" si="0"/>
        <v>44823</v>
      </c>
      <c r="AA71" s="24" t="s">
        <v>61</v>
      </c>
      <c r="AB71" s="19"/>
      <c r="AC71" s="26">
        <f t="shared" si="3"/>
        <v>1</v>
      </c>
      <c r="AD71" s="26">
        <f t="shared" si="4"/>
        <v>1</v>
      </c>
    </row>
    <row r="72" spans="1:30" ht="18.75">
      <c r="A72" s="39">
        <v>1860</v>
      </c>
      <c r="B72" s="20">
        <v>44820.186805555553</v>
      </c>
      <c r="C72" s="1" t="s">
        <v>38</v>
      </c>
      <c r="D72" s="1" t="s">
        <v>250</v>
      </c>
      <c r="E72" s="1" t="s">
        <v>504</v>
      </c>
      <c r="F72" s="1" t="s">
        <v>505</v>
      </c>
      <c r="G72" s="53" t="s">
        <v>506</v>
      </c>
      <c r="H72" s="41"/>
      <c r="I72" s="1" t="s">
        <v>507</v>
      </c>
      <c r="K72" s="1"/>
      <c r="L72" s="21" t="s">
        <v>508</v>
      </c>
      <c r="M72" s="21"/>
      <c r="N72" s="1"/>
      <c r="O72" s="1"/>
      <c r="P72" s="1"/>
      <c r="Q72" s="1"/>
      <c r="R72" s="39">
        <v>4</v>
      </c>
      <c r="S72" s="39">
        <v>5500</v>
      </c>
      <c r="T72" s="1" t="s">
        <v>236</v>
      </c>
      <c r="U72" s="19"/>
      <c r="V72" s="19" t="s">
        <v>256</v>
      </c>
      <c r="W72" s="19" t="s">
        <v>509</v>
      </c>
      <c r="X72" s="19"/>
      <c r="Y72" s="24" t="s">
        <v>61</v>
      </c>
      <c r="Z72" s="25">
        <f t="shared" si="0"/>
        <v>44823</v>
      </c>
      <c r="AA72" s="24" t="s">
        <v>61</v>
      </c>
      <c r="AB72" s="19"/>
      <c r="AC72" s="26">
        <f t="shared" si="3"/>
        <v>3</v>
      </c>
      <c r="AD72" s="26">
        <f t="shared" si="4"/>
        <v>1</v>
      </c>
    </row>
    <row r="73" spans="1:30" ht="18.75">
      <c r="A73" s="39">
        <v>1861</v>
      </c>
      <c r="B73" s="20">
        <v>44820.1875</v>
      </c>
      <c r="C73" s="1" t="s">
        <v>38</v>
      </c>
      <c r="D73" s="1" t="s">
        <v>510</v>
      </c>
      <c r="E73" s="1" t="s">
        <v>511</v>
      </c>
      <c r="F73" s="1" t="s">
        <v>512</v>
      </c>
      <c r="G73" s="53" t="s">
        <v>513</v>
      </c>
      <c r="H73" s="41"/>
      <c r="I73" s="53" t="s">
        <v>49</v>
      </c>
      <c r="J73" s="41"/>
      <c r="K73" s="1"/>
      <c r="L73" s="21" t="s">
        <v>514</v>
      </c>
      <c r="M73" s="21"/>
      <c r="N73" s="1"/>
      <c r="O73" s="1"/>
      <c r="P73" s="1"/>
      <c r="Q73" s="1"/>
      <c r="R73" s="39">
        <v>2</v>
      </c>
      <c r="S73" s="39">
        <v>2500</v>
      </c>
      <c r="T73" s="1" t="s">
        <v>503</v>
      </c>
      <c r="U73" s="19" t="s">
        <v>210</v>
      </c>
      <c r="V73" s="19" t="s">
        <v>210</v>
      </c>
      <c r="W73" s="23">
        <v>44822</v>
      </c>
      <c r="X73" s="19"/>
      <c r="Y73" s="24" t="s">
        <v>61</v>
      </c>
      <c r="Z73" s="25">
        <f t="shared" si="0"/>
        <v>44823</v>
      </c>
      <c r="AA73" s="24" t="s">
        <v>61</v>
      </c>
      <c r="AB73" s="19"/>
      <c r="AC73" s="26">
        <f t="shared" si="3"/>
        <v>1</v>
      </c>
      <c r="AD73" s="26">
        <f t="shared" si="4"/>
        <v>1</v>
      </c>
    </row>
    <row r="74" spans="1:30" ht="18.75">
      <c r="A74" s="39">
        <v>1862</v>
      </c>
      <c r="B74" s="20">
        <v>44820.1875</v>
      </c>
      <c r="C74" s="1" t="s">
        <v>38</v>
      </c>
      <c r="D74" s="1" t="s">
        <v>515</v>
      </c>
      <c r="E74" s="1" t="s">
        <v>516</v>
      </c>
      <c r="F74" s="1" t="s">
        <v>517</v>
      </c>
      <c r="G74" s="53" t="s">
        <v>518</v>
      </c>
      <c r="H74" s="41"/>
      <c r="I74" s="53" t="s">
        <v>114</v>
      </c>
      <c r="J74" s="41"/>
      <c r="K74" s="1"/>
      <c r="L74" s="21" t="s">
        <v>519</v>
      </c>
      <c r="M74" s="21"/>
      <c r="N74" s="1"/>
      <c r="O74" s="1"/>
      <c r="P74" s="1"/>
      <c r="Q74" s="1"/>
      <c r="R74" s="39">
        <v>2</v>
      </c>
      <c r="S74" s="39">
        <v>2500</v>
      </c>
      <c r="T74" s="1" t="s">
        <v>503</v>
      </c>
      <c r="U74" s="19"/>
      <c r="V74" s="19" t="s">
        <v>102</v>
      </c>
      <c r="W74" s="23">
        <v>44822</v>
      </c>
      <c r="X74" s="19"/>
      <c r="Y74" s="24" t="s">
        <v>61</v>
      </c>
      <c r="Z74" s="25">
        <f t="shared" si="0"/>
        <v>44823</v>
      </c>
      <c r="AA74" s="24" t="s">
        <v>61</v>
      </c>
      <c r="AB74" s="19"/>
      <c r="AC74" s="26">
        <f t="shared" si="3"/>
        <v>1</v>
      </c>
      <c r="AD74" s="26">
        <f t="shared" si="4"/>
        <v>1</v>
      </c>
    </row>
    <row r="75" spans="1:30" ht="18.75">
      <c r="A75" s="39">
        <v>1863</v>
      </c>
      <c r="B75" s="20">
        <v>44820.1875</v>
      </c>
      <c r="C75" s="1" t="s">
        <v>38</v>
      </c>
      <c r="D75" s="1" t="s">
        <v>520</v>
      </c>
      <c r="E75" s="1" t="s">
        <v>384</v>
      </c>
      <c r="F75" s="1" t="s">
        <v>521</v>
      </c>
      <c r="G75" s="53" t="s">
        <v>522</v>
      </c>
      <c r="H75" s="41"/>
      <c r="I75" s="1" t="s">
        <v>49</v>
      </c>
      <c r="K75" s="1"/>
      <c r="L75" s="21" t="s">
        <v>523</v>
      </c>
      <c r="M75" s="21"/>
      <c r="N75" s="1"/>
      <c r="O75" s="1"/>
      <c r="P75" s="1"/>
      <c r="Q75" s="1"/>
      <c r="R75" s="39">
        <v>1</v>
      </c>
      <c r="S75" s="39">
        <v>1500</v>
      </c>
      <c r="T75" s="1" t="s">
        <v>126</v>
      </c>
      <c r="U75" s="19" t="s">
        <v>210</v>
      </c>
      <c r="V75" s="19" t="s">
        <v>210</v>
      </c>
      <c r="W75" s="23">
        <v>44822</v>
      </c>
      <c r="X75" s="19"/>
      <c r="Y75" s="24" t="s">
        <v>61</v>
      </c>
      <c r="Z75" s="25">
        <f t="shared" si="0"/>
        <v>44823</v>
      </c>
      <c r="AA75" s="24" t="s">
        <v>61</v>
      </c>
      <c r="AB75" s="19"/>
      <c r="AC75" s="26">
        <f t="shared" si="3"/>
        <v>1</v>
      </c>
      <c r="AD75" s="26">
        <f t="shared" si="4"/>
        <v>0</v>
      </c>
    </row>
    <row r="76" spans="1:30" ht="18.75">
      <c r="A76" s="39">
        <v>1864</v>
      </c>
      <c r="B76" s="20">
        <v>44820.188888888886</v>
      </c>
      <c r="C76" s="1" t="s">
        <v>38</v>
      </c>
      <c r="D76" s="1" t="s">
        <v>110</v>
      </c>
      <c r="E76" s="1" t="s">
        <v>111</v>
      </c>
      <c r="F76" s="1" t="s">
        <v>524</v>
      </c>
      <c r="G76" s="53" t="s">
        <v>313</v>
      </c>
      <c r="H76" s="41"/>
      <c r="I76" s="1" t="s">
        <v>114</v>
      </c>
      <c r="K76" s="1"/>
      <c r="L76" s="21" t="s">
        <v>115</v>
      </c>
      <c r="M76" s="21"/>
      <c r="N76" s="1"/>
      <c r="O76" s="1"/>
      <c r="P76" s="1"/>
      <c r="Q76" s="1"/>
      <c r="R76" s="39">
        <v>2</v>
      </c>
      <c r="S76" s="39">
        <v>3000</v>
      </c>
      <c r="T76" s="1" t="s">
        <v>59</v>
      </c>
      <c r="U76" s="19"/>
      <c r="V76" s="19" t="s">
        <v>102</v>
      </c>
      <c r="W76" s="23">
        <v>44824</v>
      </c>
      <c r="X76" s="19"/>
      <c r="Y76" s="24" t="s">
        <v>61</v>
      </c>
      <c r="Z76" s="25">
        <f t="shared" si="0"/>
        <v>44823</v>
      </c>
      <c r="AA76" s="24" t="s">
        <v>61</v>
      </c>
      <c r="AB76" s="19"/>
      <c r="AC76" s="26">
        <f t="shared" si="3"/>
        <v>2</v>
      </c>
      <c r="AD76" s="26">
        <f t="shared" si="4"/>
        <v>0</v>
      </c>
    </row>
    <row r="77" spans="1:30" ht="18.75">
      <c r="A77" s="39">
        <v>1865</v>
      </c>
      <c r="B77" s="20">
        <v>44820.188888888886</v>
      </c>
      <c r="C77" s="1" t="s">
        <v>38</v>
      </c>
      <c r="D77" s="1" t="s">
        <v>525</v>
      </c>
      <c r="E77" s="1" t="s">
        <v>526</v>
      </c>
      <c r="F77" s="1" t="s">
        <v>527</v>
      </c>
      <c r="G77" s="53" t="s">
        <v>528</v>
      </c>
      <c r="H77" s="41"/>
      <c r="I77" s="1" t="s">
        <v>173</v>
      </c>
      <c r="J77" s="1"/>
      <c r="K77" s="1"/>
      <c r="L77" s="21" t="s">
        <v>529</v>
      </c>
      <c r="M77" s="44"/>
      <c r="N77" s="1"/>
      <c r="O77" s="1"/>
      <c r="P77" s="1"/>
      <c r="Q77" s="1"/>
      <c r="R77" s="39">
        <v>2</v>
      </c>
      <c r="S77" s="39">
        <v>3000</v>
      </c>
      <c r="T77" s="1" t="s">
        <v>59</v>
      </c>
      <c r="U77" s="19"/>
      <c r="V77" s="19" t="s">
        <v>256</v>
      </c>
      <c r="W77" s="19" t="s">
        <v>509</v>
      </c>
      <c r="X77" s="19"/>
      <c r="Y77" s="24" t="s">
        <v>61</v>
      </c>
      <c r="Z77" s="25">
        <f t="shared" si="0"/>
        <v>44823</v>
      </c>
      <c r="AA77" s="24" t="s">
        <v>61</v>
      </c>
      <c r="AB77" s="19"/>
      <c r="AC77" s="26">
        <f t="shared" si="3"/>
        <v>2</v>
      </c>
      <c r="AD77" s="26">
        <f t="shared" si="4"/>
        <v>0</v>
      </c>
    </row>
    <row r="78" spans="1:30" ht="18.75">
      <c r="A78" s="39">
        <v>1866</v>
      </c>
      <c r="B78" s="20">
        <v>44820.19027777778</v>
      </c>
      <c r="C78" s="1" t="s">
        <v>38</v>
      </c>
      <c r="D78" s="1" t="s">
        <v>530</v>
      </c>
      <c r="E78" s="1" t="s">
        <v>151</v>
      </c>
      <c r="F78" s="1" t="s">
        <v>531</v>
      </c>
      <c r="G78" s="53" t="s">
        <v>532</v>
      </c>
      <c r="H78" s="41"/>
      <c r="I78" s="53" t="s">
        <v>166</v>
      </c>
      <c r="J78" s="41"/>
      <c r="K78" s="1"/>
      <c r="L78" s="21" t="s">
        <v>533</v>
      </c>
      <c r="M78" s="21"/>
      <c r="N78" s="1"/>
      <c r="O78" s="1"/>
      <c r="P78" s="1"/>
      <c r="Q78" s="1"/>
      <c r="R78" s="39">
        <v>2</v>
      </c>
      <c r="S78" s="39">
        <v>2500</v>
      </c>
      <c r="T78" s="1" t="s">
        <v>503</v>
      </c>
      <c r="U78" s="19" t="s">
        <v>256</v>
      </c>
      <c r="V78" s="19" t="s">
        <v>90</v>
      </c>
      <c r="W78" s="23">
        <v>44831</v>
      </c>
      <c r="X78" s="19"/>
      <c r="Y78" s="24" t="s">
        <v>61</v>
      </c>
      <c r="Z78" s="25">
        <f t="shared" si="0"/>
        <v>44823</v>
      </c>
      <c r="AA78" s="24" t="s">
        <v>61</v>
      </c>
      <c r="AB78" s="19"/>
      <c r="AC78" s="26">
        <f t="shared" si="3"/>
        <v>1</v>
      </c>
      <c r="AD78" s="26">
        <f t="shared" si="4"/>
        <v>1</v>
      </c>
    </row>
    <row r="79" spans="1:30" ht="18.75">
      <c r="A79" s="39">
        <v>1867</v>
      </c>
      <c r="B79" s="20">
        <v>44820.190972222219</v>
      </c>
      <c r="C79" s="1" t="s">
        <v>38</v>
      </c>
      <c r="D79" s="1" t="s">
        <v>534</v>
      </c>
      <c r="E79" s="1" t="s">
        <v>535</v>
      </c>
      <c r="F79" s="1" t="s">
        <v>536</v>
      </c>
      <c r="G79" s="53" t="s">
        <v>537</v>
      </c>
      <c r="H79" s="41"/>
      <c r="I79" s="1" t="s">
        <v>75</v>
      </c>
      <c r="K79" s="1"/>
      <c r="L79" s="21" t="s">
        <v>538</v>
      </c>
      <c r="M79" s="44"/>
      <c r="N79" s="1"/>
      <c r="O79" s="1"/>
      <c r="P79" s="1"/>
      <c r="Q79" s="1"/>
      <c r="R79" s="39">
        <v>2</v>
      </c>
      <c r="S79" s="39">
        <v>3000</v>
      </c>
      <c r="T79" s="1" t="s">
        <v>59</v>
      </c>
      <c r="U79" s="19"/>
      <c r="V79" s="19" t="s">
        <v>90</v>
      </c>
      <c r="W79" s="23">
        <v>44820</v>
      </c>
      <c r="X79" s="19"/>
      <c r="Y79" s="24" t="s">
        <v>61</v>
      </c>
      <c r="Z79" s="25">
        <f t="shared" si="0"/>
        <v>44823</v>
      </c>
      <c r="AA79" s="24" t="s">
        <v>61</v>
      </c>
      <c r="AB79" s="19"/>
      <c r="AC79" s="26">
        <f t="shared" si="3"/>
        <v>2</v>
      </c>
      <c r="AD79" s="26">
        <f t="shared" si="4"/>
        <v>0</v>
      </c>
    </row>
    <row r="80" spans="1:30" ht="18.75">
      <c r="A80" s="39">
        <v>1868</v>
      </c>
      <c r="B80" s="20">
        <v>44820.190972222219</v>
      </c>
      <c r="C80" s="1" t="s">
        <v>38</v>
      </c>
      <c r="D80" s="1" t="s">
        <v>539</v>
      </c>
      <c r="E80" s="1" t="s">
        <v>540</v>
      </c>
      <c r="F80" s="1" t="s">
        <v>541</v>
      </c>
      <c r="G80" s="53" t="s">
        <v>542</v>
      </c>
      <c r="H80" s="41"/>
      <c r="I80" s="53"/>
      <c r="J80" s="54"/>
      <c r="K80" s="41"/>
      <c r="L80" s="21" t="s">
        <v>543</v>
      </c>
      <c r="M80" s="44"/>
      <c r="N80" s="1"/>
      <c r="O80" s="1"/>
      <c r="P80" s="1"/>
      <c r="Q80" s="1"/>
      <c r="R80" s="39">
        <v>1</v>
      </c>
      <c r="S80" s="39">
        <v>1500</v>
      </c>
      <c r="T80" s="1" t="s">
        <v>126</v>
      </c>
      <c r="U80" s="19"/>
      <c r="V80" s="19" t="s">
        <v>60</v>
      </c>
      <c r="W80" s="23">
        <v>44820</v>
      </c>
      <c r="X80" s="19"/>
      <c r="Y80" s="24" t="s">
        <v>61</v>
      </c>
      <c r="Z80" s="25">
        <f t="shared" si="0"/>
        <v>44823</v>
      </c>
      <c r="AA80" s="24" t="s">
        <v>61</v>
      </c>
      <c r="AB80" s="19"/>
      <c r="AC80" s="26">
        <f t="shared" si="3"/>
        <v>1</v>
      </c>
      <c r="AD80" s="26">
        <f t="shared" si="4"/>
        <v>0</v>
      </c>
    </row>
    <row r="81" spans="1:30" ht="18.75">
      <c r="A81" s="19">
        <v>1869</v>
      </c>
      <c r="B81" s="20">
        <v>44820.191666666666</v>
      </c>
      <c r="C81" s="19" t="s">
        <v>38</v>
      </c>
      <c r="D81" s="19" t="s">
        <v>544</v>
      </c>
      <c r="E81" s="19" t="s">
        <v>361</v>
      </c>
      <c r="F81" s="19" t="s">
        <v>545</v>
      </c>
      <c r="G81" s="19" t="s">
        <v>546</v>
      </c>
      <c r="H81" s="36"/>
      <c r="I81" s="19" t="s">
        <v>49</v>
      </c>
      <c r="J81" s="36"/>
      <c r="K81" s="36"/>
      <c r="L81" s="21" t="s">
        <v>547</v>
      </c>
      <c r="M81" s="19"/>
      <c r="N81" s="19"/>
      <c r="O81" s="19"/>
      <c r="P81" s="19"/>
      <c r="Q81" s="19"/>
      <c r="R81" s="19">
        <v>1</v>
      </c>
      <c r="S81" s="19">
        <v>1500</v>
      </c>
      <c r="T81" s="19" t="s">
        <v>126</v>
      </c>
      <c r="U81" s="19" t="s">
        <v>210</v>
      </c>
      <c r="V81" s="19" t="s">
        <v>210</v>
      </c>
      <c r="W81" s="23">
        <v>44826</v>
      </c>
      <c r="X81" s="19"/>
      <c r="Y81" s="24" t="s">
        <v>61</v>
      </c>
      <c r="Z81" s="25">
        <f t="shared" si="0"/>
        <v>44823</v>
      </c>
      <c r="AA81" s="24" t="s">
        <v>61</v>
      </c>
      <c r="AB81" s="19"/>
      <c r="AC81" s="26">
        <f t="shared" si="3"/>
        <v>1</v>
      </c>
      <c r="AD81" s="26">
        <f t="shared" si="4"/>
        <v>0</v>
      </c>
    </row>
    <row r="82" spans="1:30" ht="18.75">
      <c r="A82" s="19">
        <v>1870</v>
      </c>
      <c r="B82" s="20">
        <v>44820.192361111112</v>
      </c>
      <c r="C82" s="19" t="s">
        <v>38</v>
      </c>
      <c r="D82" s="19" t="s">
        <v>548</v>
      </c>
      <c r="E82" s="19" t="s">
        <v>549</v>
      </c>
      <c r="F82" s="19" t="s">
        <v>550</v>
      </c>
      <c r="G82" s="19" t="s">
        <v>551</v>
      </c>
      <c r="H82" s="19"/>
      <c r="I82" s="19" t="s">
        <v>507</v>
      </c>
      <c r="J82" s="19"/>
      <c r="K82" s="19"/>
      <c r="L82" s="21" t="s">
        <v>552</v>
      </c>
      <c r="M82" s="19"/>
      <c r="N82" s="19"/>
      <c r="O82" s="19"/>
      <c r="P82" s="19"/>
      <c r="Q82" s="19"/>
      <c r="R82" s="19">
        <v>3</v>
      </c>
      <c r="S82" s="19">
        <v>4000</v>
      </c>
      <c r="T82" s="19" t="s">
        <v>248</v>
      </c>
      <c r="U82" s="19"/>
      <c r="V82" s="19" t="s">
        <v>60</v>
      </c>
      <c r="W82" s="23">
        <v>44824</v>
      </c>
      <c r="X82" s="19"/>
      <c r="Y82" s="24" t="s">
        <v>61</v>
      </c>
      <c r="Z82" s="25">
        <f t="shared" si="0"/>
        <v>44823</v>
      </c>
      <c r="AA82" s="24" t="s">
        <v>61</v>
      </c>
      <c r="AB82" s="19"/>
      <c r="AC82" s="26">
        <f t="shared" si="3"/>
        <v>2</v>
      </c>
      <c r="AD82" s="26">
        <f t="shared" si="4"/>
        <v>1</v>
      </c>
    </row>
    <row r="83" spans="1:30" ht="18.75">
      <c r="A83" s="19">
        <v>1871</v>
      </c>
      <c r="B83" s="20">
        <v>44820.192361111112</v>
      </c>
      <c r="C83" s="19" t="s">
        <v>38</v>
      </c>
      <c r="D83" s="19" t="s">
        <v>553</v>
      </c>
      <c r="E83" s="19" t="s">
        <v>554</v>
      </c>
      <c r="F83" s="19" t="s">
        <v>555</v>
      </c>
      <c r="G83" s="19" t="s">
        <v>556</v>
      </c>
      <c r="H83" s="19"/>
      <c r="I83" s="19" t="s">
        <v>49</v>
      </c>
      <c r="J83" s="19"/>
      <c r="K83" s="19"/>
      <c r="L83" s="21" t="s">
        <v>557</v>
      </c>
      <c r="M83" s="19"/>
      <c r="N83" s="19"/>
      <c r="O83" s="19"/>
      <c r="P83" s="19"/>
      <c r="Q83" s="19"/>
      <c r="R83" s="19">
        <v>4</v>
      </c>
      <c r="S83" s="19">
        <v>5500</v>
      </c>
      <c r="T83" s="19" t="s">
        <v>236</v>
      </c>
      <c r="U83" s="19"/>
      <c r="V83" s="19" t="s">
        <v>210</v>
      </c>
      <c r="W83" s="23">
        <v>44825</v>
      </c>
      <c r="X83" s="19"/>
      <c r="Y83" s="24" t="s">
        <v>61</v>
      </c>
      <c r="Z83" s="25">
        <f t="shared" si="0"/>
        <v>44823</v>
      </c>
      <c r="AA83" s="24" t="s">
        <v>61</v>
      </c>
      <c r="AB83" s="19"/>
      <c r="AC83" s="26">
        <f t="shared" si="3"/>
        <v>3</v>
      </c>
      <c r="AD83" s="26">
        <f t="shared" si="4"/>
        <v>1</v>
      </c>
    </row>
    <row r="84" spans="1:30" ht="18.75">
      <c r="A84" s="19">
        <v>1872</v>
      </c>
      <c r="B84" s="20">
        <v>44820.192361111112</v>
      </c>
      <c r="C84" s="19" t="s">
        <v>38</v>
      </c>
      <c r="D84" s="19" t="s">
        <v>62</v>
      </c>
      <c r="E84" s="19" t="s">
        <v>558</v>
      </c>
      <c r="F84" s="19" t="s">
        <v>559</v>
      </c>
      <c r="G84" s="19" t="s">
        <v>560</v>
      </c>
      <c r="H84" s="19"/>
      <c r="I84" s="19" t="s">
        <v>561</v>
      </c>
      <c r="J84" s="19"/>
      <c r="K84" s="19"/>
      <c r="L84" s="28" t="s">
        <v>562</v>
      </c>
      <c r="M84" s="19"/>
      <c r="N84" s="19"/>
      <c r="O84" s="19"/>
      <c r="P84" s="19"/>
      <c r="Q84" s="19"/>
      <c r="R84" s="19">
        <v>6</v>
      </c>
      <c r="S84" s="19">
        <v>8000</v>
      </c>
      <c r="T84" s="19" t="s">
        <v>563</v>
      </c>
      <c r="U84" s="19"/>
      <c r="V84" s="19" t="s">
        <v>102</v>
      </c>
      <c r="W84" s="23">
        <v>44824</v>
      </c>
      <c r="X84" s="19"/>
      <c r="Y84" s="24" t="s">
        <v>61</v>
      </c>
      <c r="Z84" s="25">
        <f t="shared" si="0"/>
        <v>44823</v>
      </c>
      <c r="AA84" s="24" t="s">
        <v>61</v>
      </c>
      <c r="AB84" s="19"/>
      <c r="AC84" s="26">
        <f t="shared" si="3"/>
        <v>4</v>
      </c>
      <c r="AD84" s="26">
        <f t="shared" si="4"/>
        <v>2</v>
      </c>
    </row>
    <row r="85" spans="1:30" ht="18.75">
      <c r="A85" s="19">
        <v>1873</v>
      </c>
      <c r="B85" s="20">
        <v>44820.193055555559</v>
      </c>
      <c r="C85" s="19" t="s">
        <v>38</v>
      </c>
      <c r="D85" s="19" t="s">
        <v>564</v>
      </c>
      <c r="E85" s="19" t="s">
        <v>565</v>
      </c>
      <c r="F85" s="19" t="s">
        <v>566</v>
      </c>
      <c r="G85" s="19" t="s">
        <v>567</v>
      </c>
      <c r="H85" s="19"/>
      <c r="I85" s="19" t="s">
        <v>568</v>
      </c>
      <c r="J85" s="19"/>
      <c r="K85" s="19"/>
      <c r="L85" s="21" t="s">
        <v>569</v>
      </c>
      <c r="M85" s="19"/>
      <c r="N85" s="19"/>
      <c r="O85" s="19"/>
      <c r="P85" s="19"/>
      <c r="Q85" s="19"/>
      <c r="R85" s="19">
        <v>2</v>
      </c>
      <c r="S85" s="19">
        <v>3000</v>
      </c>
      <c r="T85" s="19" t="s">
        <v>59</v>
      </c>
      <c r="U85" s="19"/>
      <c r="V85" s="19" t="s">
        <v>60</v>
      </c>
      <c r="W85" s="55">
        <v>44820</v>
      </c>
      <c r="X85" s="19"/>
      <c r="Y85" s="24" t="s">
        <v>61</v>
      </c>
      <c r="Z85" s="25">
        <f t="shared" si="0"/>
        <v>44823</v>
      </c>
      <c r="AA85" s="24" t="s">
        <v>61</v>
      </c>
      <c r="AB85" s="19"/>
      <c r="AC85" s="26">
        <f t="shared" si="3"/>
        <v>2</v>
      </c>
      <c r="AD85" s="26">
        <f t="shared" si="4"/>
        <v>0</v>
      </c>
    </row>
    <row r="86" spans="1:30" ht="18.75">
      <c r="A86" s="19">
        <v>1874</v>
      </c>
      <c r="B86" s="20">
        <v>44820.193055555559</v>
      </c>
      <c r="C86" s="19" t="s">
        <v>38</v>
      </c>
      <c r="D86" s="19" t="s">
        <v>570</v>
      </c>
      <c r="E86" s="19" t="s">
        <v>571</v>
      </c>
      <c r="F86" s="19" t="s">
        <v>572</v>
      </c>
      <c r="G86" s="19" t="s">
        <v>573</v>
      </c>
      <c r="H86" s="19"/>
      <c r="I86" s="19" t="s">
        <v>66</v>
      </c>
      <c r="J86" s="19"/>
      <c r="K86" s="19"/>
      <c r="L86" s="21" t="s">
        <v>574</v>
      </c>
      <c r="M86" s="19"/>
      <c r="N86" s="19"/>
      <c r="O86" s="19"/>
      <c r="P86" s="19"/>
      <c r="Q86" s="19"/>
      <c r="R86" s="19">
        <v>3</v>
      </c>
      <c r="S86" s="19">
        <v>4000</v>
      </c>
      <c r="T86" s="19" t="s">
        <v>248</v>
      </c>
      <c r="U86" s="19"/>
      <c r="V86" s="19" t="s">
        <v>44</v>
      </c>
      <c r="W86" s="23">
        <v>44821</v>
      </c>
      <c r="X86" s="19"/>
      <c r="Y86" s="24" t="s">
        <v>61</v>
      </c>
      <c r="Z86" s="25">
        <f t="shared" si="0"/>
        <v>44823</v>
      </c>
      <c r="AA86" s="24" t="s">
        <v>61</v>
      </c>
      <c r="AB86" s="19"/>
      <c r="AC86" s="26">
        <f t="shared" si="3"/>
        <v>2</v>
      </c>
      <c r="AD86" s="26">
        <f t="shared" si="4"/>
        <v>1</v>
      </c>
    </row>
    <row r="87" spans="1:30" ht="18.75">
      <c r="A87" s="19">
        <v>1875</v>
      </c>
      <c r="B87" s="20">
        <v>44820.195138888892</v>
      </c>
      <c r="C87" s="19" t="s">
        <v>38</v>
      </c>
      <c r="D87" s="19" t="s">
        <v>575</v>
      </c>
      <c r="E87" s="19" t="s">
        <v>576</v>
      </c>
      <c r="F87" s="19" t="s">
        <v>577</v>
      </c>
      <c r="G87" s="19" t="s">
        <v>578</v>
      </c>
      <c r="H87" s="19"/>
      <c r="I87" s="19" t="s">
        <v>579</v>
      </c>
      <c r="J87" s="19"/>
      <c r="K87" s="19"/>
      <c r="L87" s="21" t="s">
        <v>580</v>
      </c>
      <c r="M87" s="19"/>
      <c r="N87" s="19"/>
      <c r="O87" s="19"/>
      <c r="P87" s="19"/>
      <c r="Q87" s="19"/>
      <c r="R87" s="19">
        <v>3</v>
      </c>
      <c r="S87" s="19">
        <v>4000</v>
      </c>
      <c r="T87" s="19" t="s">
        <v>248</v>
      </c>
      <c r="U87" s="19"/>
      <c r="V87" s="19" t="s">
        <v>90</v>
      </c>
      <c r="W87" s="23">
        <v>44823</v>
      </c>
      <c r="X87" s="19"/>
      <c r="Y87" s="24" t="s">
        <v>61</v>
      </c>
      <c r="Z87" s="25">
        <f t="shared" si="0"/>
        <v>44823</v>
      </c>
      <c r="AA87" s="24" t="s">
        <v>61</v>
      </c>
      <c r="AB87" s="19"/>
      <c r="AC87" s="26">
        <f t="shared" si="3"/>
        <v>2</v>
      </c>
      <c r="AD87" s="26">
        <f t="shared" si="4"/>
        <v>1</v>
      </c>
    </row>
    <row r="88" spans="1:30" ht="18.75">
      <c r="A88" s="19">
        <v>1876</v>
      </c>
      <c r="B88" s="20">
        <v>44820.199305555558</v>
      </c>
      <c r="C88" s="19" t="s">
        <v>38</v>
      </c>
      <c r="D88" s="19" t="s">
        <v>581</v>
      </c>
      <c r="E88" s="19" t="s">
        <v>582</v>
      </c>
      <c r="F88" s="19" t="s">
        <v>583</v>
      </c>
      <c r="G88" s="19" t="s">
        <v>584</v>
      </c>
      <c r="H88" s="19"/>
      <c r="I88" s="19" t="s">
        <v>66</v>
      </c>
      <c r="J88" s="19"/>
      <c r="K88" s="19"/>
      <c r="L88" s="21" t="s">
        <v>585</v>
      </c>
      <c r="M88" s="19"/>
      <c r="N88" s="19"/>
      <c r="O88" s="19"/>
      <c r="P88" s="19"/>
      <c r="Q88" s="19"/>
      <c r="R88" s="19">
        <v>2</v>
      </c>
      <c r="S88" s="19">
        <v>3000</v>
      </c>
      <c r="T88" s="19" t="s">
        <v>59</v>
      </c>
      <c r="U88" s="19" t="s">
        <v>44</v>
      </c>
      <c r="V88" s="19" t="s">
        <v>44</v>
      </c>
      <c r="W88" s="23">
        <v>44823</v>
      </c>
      <c r="X88" s="19"/>
      <c r="Y88" s="24" t="s">
        <v>61</v>
      </c>
      <c r="Z88" s="25">
        <f t="shared" si="0"/>
        <v>44823</v>
      </c>
      <c r="AA88" s="24" t="s">
        <v>61</v>
      </c>
      <c r="AB88" s="19"/>
      <c r="AC88" s="26">
        <f t="shared" si="3"/>
        <v>2</v>
      </c>
      <c r="AD88" s="26">
        <f t="shared" si="4"/>
        <v>0</v>
      </c>
    </row>
    <row r="89" spans="1:30" ht="18.75">
      <c r="A89" s="19">
        <v>1877</v>
      </c>
      <c r="B89" s="20">
        <v>44820.2</v>
      </c>
      <c r="C89" s="19" t="s">
        <v>38</v>
      </c>
      <c r="D89" s="19" t="s">
        <v>586</v>
      </c>
      <c r="E89" s="19" t="s">
        <v>587</v>
      </c>
      <c r="F89" s="19" t="s">
        <v>588</v>
      </c>
      <c r="G89" s="19" t="s">
        <v>589</v>
      </c>
      <c r="H89" s="19"/>
      <c r="I89" s="19" t="s">
        <v>114</v>
      </c>
      <c r="J89" s="19"/>
      <c r="K89" s="19"/>
      <c r="L89" s="21" t="s">
        <v>590</v>
      </c>
      <c r="M89" s="19"/>
      <c r="N89" s="19"/>
      <c r="O89" s="19"/>
      <c r="P89" s="19"/>
      <c r="Q89" s="19"/>
      <c r="R89" s="19">
        <v>2</v>
      </c>
      <c r="S89" s="19">
        <v>2500</v>
      </c>
      <c r="T89" s="19" t="s">
        <v>503</v>
      </c>
      <c r="U89" s="19"/>
      <c r="V89" s="19" t="s">
        <v>102</v>
      </c>
      <c r="W89" s="23">
        <v>44821</v>
      </c>
      <c r="X89" s="19"/>
      <c r="Y89" s="24" t="s">
        <v>61</v>
      </c>
      <c r="Z89" s="25">
        <f t="shared" si="0"/>
        <v>44823</v>
      </c>
      <c r="AA89" s="24" t="s">
        <v>61</v>
      </c>
      <c r="AB89" s="19"/>
      <c r="AC89" s="26">
        <f t="shared" si="3"/>
        <v>1</v>
      </c>
      <c r="AD89" s="26">
        <f t="shared" si="4"/>
        <v>1</v>
      </c>
    </row>
    <row r="90" spans="1:30" ht="18.75">
      <c r="A90" s="19">
        <v>1878</v>
      </c>
      <c r="B90" s="20">
        <v>44820.200694444444</v>
      </c>
      <c r="C90" s="19" t="s">
        <v>38</v>
      </c>
      <c r="D90" s="19" t="s">
        <v>544</v>
      </c>
      <c r="E90" s="19" t="s">
        <v>591</v>
      </c>
      <c r="F90" s="19" t="s">
        <v>592</v>
      </c>
      <c r="G90" s="19" t="s">
        <v>593</v>
      </c>
      <c r="H90" s="19"/>
      <c r="I90" s="19" t="s">
        <v>241</v>
      </c>
      <c r="J90" s="19"/>
      <c r="K90" s="19"/>
      <c r="L90" s="21" t="s">
        <v>594</v>
      </c>
      <c r="M90" s="19"/>
      <c r="N90" s="19"/>
      <c r="O90" s="19"/>
      <c r="P90" s="19"/>
      <c r="Q90" s="19"/>
      <c r="R90" s="19">
        <v>4</v>
      </c>
      <c r="S90" s="19">
        <v>6000</v>
      </c>
      <c r="T90" s="19" t="s">
        <v>187</v>
      </c>
      <c r="U90" s="19" t="s">
        <v>102</v>
      </c>
      <c r="V90" s="19" t="s">
        <v>102</v>
      </c>
      <c r="W90" s="23">
        <v>44832</v>
      </c>
      <c r="X90" s="19"/>
      <c r="Y90" s="24" t="s">
        <v>61</v>
      </c>
      <c r="Z90" s="25">
        <f t="shared" si="0"/>
        <v>44823</v>
      </c>
      <c r="AA90" s="24" t="s">
        <v>61</v>
      </c>
      <c r="AB90" s="19"/>
      <c r="AC90" s="26">
        <f t="shared" si="3"/>
        <v>4</v>
      </c>
      <c r="AD90" s="26">
        <f t="shared" si="4"/>
        <v>0</v>
      </c>
    </row>
    <row r="91" spans="1:30" ht="18.75">
      <c r="A91" s="56">
        <v>1879</v>
      </c>
      <c r="B91" s="20">
        <v>44820.200694444444</v>
      </c>
      <c r="C91" s="19" t="s">
        <v>38</v>
      </c>
      <c r="D91" s="19" t="s">
        <v>595</v>
      </c>
      <c r="E91" s="19" t="s">
        <v>596</v>
      </c>
      <c r="F91" s="19" t="s">
        <v>597</v>
      </c>
      <c r="G91" s="19" t="s">
        <v>598</v>
      </c>
      <c r="H91" s="19"/>
      <c r="I91" s="19" t="s">
        <v>66</v>
      </c>
      <c r="J91" s="19"/>
      <c r="K91" s="19"/>
      <c r="L91" s="21" t="s">
        <v>599</v>
      </c>
      <c r="M91" s="19"/>
      <c r="N91" s="19"/>
      <c r="O91" s="19"/>
      <c r="P91" s="19"/>
      <c r="Q91" s="19"/>
      <c r="R91" s="19">
        <v>2</v>
      </c>
      <c r="S91" s="19">
        <v>3000</v>
      </c>
      <c r="T91" s="19" t="s">
        <v>59</v>
      </c>
      <c r="U91" s="19"/>
      <c r="V91" s="19" t="s">
        <v>60</v>
      </c>
      <c r="W91" s="23">
        <v>44824</v>
      </c>
      <c r="X91" s="19"/>
      <c r="Y91" s="24" t="s">
        <v>61</v>
      </c>
      <c r="Z91" s="25">
        <f t="shared" si="0"/>
        <v>44823</v>
      </c>
      <c r="AA91" s="24" t="s">
        <v>61</v>
      </c>
      <c r="AB91" s="19"/>
      <c r="AC91" s="26">
        <f t="shared" si="3"/>
        <v>2</v>
      </c>
      <c r="AD91" s="26">
        <f t="shared" si="4"/>
        <v>0</v>
      </c>
    </row>
    <row r="92" spans="1:30" ht="18.75">
      <c r="A92" s="19">
        <v>1880</v>
      </c>
      <c r="B92" s="20">
        <v>44820.200694444444</v>
      </c>
      <c r="C92" s="19" t="s">
        <v>38</v>
      </c>
      <c r="D92" s="19" t="s">
        <v>600</v>
      </c>
      <c r="E92" s="19" t="s">
        <v>601</v>
      </c>
      <c r="F92" s="19" t="s">
        <v>602</v>
      </c>
      <c r="G92" s="19" t="s">
        <v>603</v>
      </c>
      <c r="H92" s="19"/>
      <c r="I92" s="19" t="s">
        <v>100</v>
      </c>
      <c r="J92" s="19"/>
      <c r="K92" s="19"/>
      <c r="L92" s="21" t="s">
        <v>604</v>
      </c>
      <c r="M92" s="19"/>
      <c r="N92" s="19"/>
      <c r="O92" s="19"/>
      <c r="P92" s="19"/>
      <c r="Q92" s="19"/>
      <c r="R92" s="19">
        <v>3</v>
      </c>
      <c r="S92" s="19">
        <v>4500</v>
      </c>
      <c r="T92" s="19" t="s">
        <v>89</v>
      </c>
      <c r="U92" s="19"/>
      <c r="V92" s="19" t="s">
        <v>60</v>
      </c>
      <c r="W92" s="23">
        <v>44825</v>
      </c>
      <c r="X92" s="19"/>
      <c r="Y92" s="24" t="s">
        <v>61</v>
      </c>
      <c r="Z92" s="25">
        <f t="shared" si="0"/>
        <v>44823</v>
      </c>
      <c r="AA92" s="24" t="s">
        <v>61</v>
      </c>
      <c r="AB92" s="19"/>
      <c r="AC92" s="26">
        <f t="shared" si="3"/>
        <v>3</v>
      </c>
      <c r="AD92" s="26">
        <f t="shared" si="4"/>
        <v>0</v>
      </c>
    </row>
    <row r="93" spans="1:30" ht="18.75">
      <c r="A93" s="19">
        <v>1881</v>
      </c>
      <c r="B93" s="20">
        <v>44820.200694444444</v>
      </c>
      <c r="C93" s="19" t="s">
        <v>38</v>
      </c>
      <c r="D93" s="19" t="s">
        <v>605</v>
      </c>
      <c r="E93" s="19" t="s">
        <v>606</v>
      </c>
      <c r="F93" s="19" t="s">
        <v>607</v>
      </c>
      <c r="G93" s="19" t="s">
        <v>608</v>
      </c>
      <c r="H93" s="36"/>
      <c r="I93" s="19" t="s">
        <v>66</v>
      </c>
      <c r="J93" s="36"/>
      <c r="K93" s="19"/>
      <c r="L93" s="21" t="s">
        <v>609</v>
      </c>
      <c r="M93" s="19"/>
      <c r="N93" s="19"/>
      <c r="O93" s="19"/>
      <c r="P93" s="19"/>
      <c r="Q93" s="19"/>
      <c r="R93" s="19">
        <v>1</v>
      </c>
      <c r="S93" s="19">
        <v>1500</v>
      </c>
      <c r="T93" s="19" t="s">
        <v>126</v>
      </c>
      <c r="U93" s="19" t="s">
        <v>210</v>
      </c>
      <c r="V93" s="19" t="s">
        <v>210</v>
      </c>
      <c r="W93" s="23">
        <v>44822</v>
      </c>
      <c r="X93" s="19"/>
      <c r="Y93" s="24" t="s">
        <v>61</v>
      </c>
      <c r="Z93" s="25">
        <f t="shared" si="0"/>
        <v>44823</v>
      </c>
      <c r="AA93" s="24" t="s">
        <v>61</v>
      </c>
      <c r="AB93" s="19"/>
      <c r="AC93" s="26">
        <f t="shared" si="3"/>
        <v>1</v>
      </c>
      <c r="AD93" s="26">
        <f t="shared" si="4"/>
        <v>0</v>
      </c>
    </row>
    <row r="94" spans="1:30" ht="18.75">
      <c r="A94" s="19">
        <v>1883</v>
      </c>
      <c r="B94" s="20">
        <v>44820.202777777777</v>
      </c>
      <c r="C94" s="19" t="s">
        <v>38</v>
      </c>
      <c r="D94" s="19" t="s">
        <v>544</v>
      </c>
      <c r="E94" s="19" t="s">
        <v>591</v>
      </c>
      <c r="F94" s="19" t="s">
        <v>615</v>
      </c>
      <c r="G94" s="19" t="s">
        <v>593</v>
      </c>
      <c r="H94" s="36"/>
      <c r="I94" s="19" t="s">
        <v>241</v>
      </c>
      <c r="J94" s="36"/>
      <c r="K94" s="19"/>
      <c r="L94" s="21" t="s">
        <v>594</v>
      </c>
      <c r="M94" s="19"/>
      <c r="N94" s="19"/>
      <c r="O94" s="19"/>
      <c r="P94" s="19"/>
      <c r="Q94" s="19"/>
      <c r="R94" s="19">
        <v>1</v>
      </c>
      <c r="S94" s="19">
        <v>1000</v>
      </c>
      <c r="T94" s="19" t="s">
        <v>316</v>
      </c>
      <c r="U94" s="19" t="s">
        <v>102</v>
      </c>
      <c r="V94" s="19" t="s">
        <v>102</v>
      </c>
      <c r="W94" s="23">
        <v>44832</v>
      </c>
      <c r="X94" s="19"/>
      <c r="Y94" s="24" t="s">
        <v>61</v>
      </c>
      <c r="Z94" s="25">
        <f t="shared" si="0"/>
        <v>44823</v>
      </c>
      <c r="AA94" s="24" t="s">
        <v>61</v>
      </c>
      <c r="AB94" s="19"/>
      <c r="AC94" s="26">
        <f t="shared" si="3"/>
        <v>0</v>
      </c>
      <c r="AD94" s="26">
        <f t="shared" si="4"/>
        <v>1</v>
      </c>
    </row>
    <row r="95" spans="1:30" ht="18.75">
      <c r="A95" s="19">
        <v>1884</v>
      </c>
      <c r="B95" s="20">
        <v>44820.20416666667</v>
      </c>
      <c r="C95" s="19" t="s">
        <v>38</v>
      </c>
      <c r="D95" s="19" t="s">
        <v>544</v>
      </c>
      <c r="E95" s="19" t="s">
        <v>616</v>
      </c>
      <c r="F95" s="19" t="s">
        <v>617</v>
      </c>
      <c r="G95" s="19" t="s">
        <v>618</v>
      </c>
      <c r="H95" s="36"/>
      <c r="I95" s="19" t="s">
        <v>107</v>
      </c>
      <c r="J95" s="19"/>
      <c r="K95" s="19"/>
      <c r="L95" s="21" t="s">
        <v>619</v>
      </c>
      <c r="M95" s="19"/>
      <c r="N95" s="19"/>
      <c r="O95" s="19"/>
      <c r="P95" s="19"/>
      <c r="Q95" s="19"/>
      <c r="R95" s="19">
        <v>2</v>
      </c>
      <c r="S95" s="19">
        <v>2500</v>
      </c>
      <c r="T95" s="19" t="s">
        <v>503</v>
      </c>
      <c r="U95" s="19" t="s">
        <v>210</v>
      </c>
      <c r="V95" s="19" t="s">
        <v>210</v>
      </c>
      <c r="W95" s="23">
        <v>44822</v>
      </c>
      <c r="X95" s="19"/>
      <c r="Y95" s="24" t="s">
        <v>61</v>
      </c>
      <c r="Z95" s="25">
        <f t="shared" si="0"/>
        <v>44823</v>
      </c>
      <c r="AA95" s="24" t="s">
        <v>61</v>
      </c>
      <c r="AB95" s="19"/>
      <c r="AC95" s="26">
        <f t="shared" si="3"/>
        <v>1</v>
      </c>
      <c r="AD95" s="26">
        <f t="shared" si="4"/>
        <v>1</v>
      </c>
    </row>
    <row r="96" spans="1:30" ht="18.75">
      <c r="A96" s="19">
        <v>1885</v>
      </c>
      <c r="B96" s="20">
        <v>44820.207638888889</v>
      </c>
      <c r="C96" s="19" t="s">
        <v>38</v>
      </c>
      <c r="D96" s="19" t="s">
        <v>620</v>
      </c>
      <c r="E96" s="19" t="s">
        <v>122</v>
      </c>
      <c r="F96" s="19" t="s">
        <v>621</v>
      </c>
      <c r="G96" s="19" t="s">
        <v>622</v>
      </c>
      <c r="H96" s="36"/>
      <c r="I96" s="19" t="s">
        <v>82</v>
      </c>
      <c r="J96" s="36"/>
      <c r="K96" s="36"/>
      <c r="L96" s="21" t="s">
        <v>623</v>
      </c>
      <c r="M96" s="19"/>
      <c r="N96" s="19"/>
      <c r="O96" s="19"/>
      <c r="P96" s="19"/>
      <c r="Q96" s="19"/>
      <c r="R96" s="19">
        <v>1</v>
      </c>
      <c r="S96" s="19">
        <v>1500</v>
      </c>
      <c r="T96" s="19" t="s">
        <v>126</v>
      </c>
      <c r="U96" s="19"/>
      <c r="V96" s="19" t="s">
        <v>102</v>
      </c>
      <c r="W96" s="23">
        <v>44821</v>
      </c>
      <c r="X96" s="19"/>
      <c r="Y96" s="24" t="s">
        <v>61</v>
      </c>
      <c r="Z96" s="25">
        <f t="shared" si="0"/>
        <v>44823</v>
      </c>
      <c r="AA96" s="24" t="s">
        <v>61</v>
      </c>
      <c r="AB96" s="19"/>
      <c r="AC96" s="26">
        <f t="shared" si="3"/>
        <v>1</v>
      </c>
      <c r="AD96" s="26">
        <f t="shared" si="4"/>
        <v>0</v>
      </c>
    </row>
    <row r="97" spans="1:30" ht="18.75">
      <c r="A97" s="19">
        <v>1886</v>
      </c>
      <c r="B97" s="20">
        <v>44820.208333333336</v>
      </c>
      <c r="C97" s="19" t="s">
        <v>38</v>
      </c>
      <c r="D97" s="19" t="s">
        <v>624</v>
      </c>
      <c r="E97" s="19" t="s">
        <v>625</v>
      </c>
      <c r="F97" s="19" t="s">
        <v>626</v>
      </c>
      <c r="G97" s="19" t="s">
        <v>627</v>
      </c>
      <c r="H97" s="19"/>
      <c r="I97" s="19" t="s">
        <v>241</v>
      </c>
      <c r="J97" s="19"/>
      <c r="K97" s="19"/>
      <c r="L97" s="21" t="s">
        <v>628</v>
      </c>
      <c r="M97" s="19"/>
      <c r="N97" s="19"/>
      <c r="O97" s="19"/>
      <c r="P97" s="19"/>
      <c r="Q97" s="19"/>
      <c r="R97" s="19">
        <v>1</v>
      </c>
      <c r="S97" s="19">
        <v>1500</v>
      </c>
      <c r="T97" s="19" t="s">
        <v>126</v>
      </c>
      <c r="U97" s="19"/>
      <c r="V97" s="19" t="s">
        <v>102</v>
      </c>
      <c r="W97" s="23">
        <v>44824</v>
      </c>
      <c r="X97" s="19"/>
      <c r="Y97" s="24" t="s">
        <v>61</v>
      </c>
      <c r="Z97" s="25">
        <f t="shared" si="0"/>
        <v>44823</v>
      </c>
      <c r="AA97" s="24" t="s">
        <v>61</v>
      </c>
      <c r="AB97" s="19"/>
      <c r="AC97" s="26">
        <f t="shared" si="3"/>
        <v>1</v>
      </c>
      <c r="AD97" s="26">
        <f t="shared" si="4"/>
        <v>0</v>
      </c>
    </row>
    <row r="98" spans="1:30" ht="18.75">
      <c r="A98" s="19">
        <v>1887</v>
      </c>
      <c r="B98" s="20">
        <v>44820.209027777775</v>
      </c>
      <c r="C98" s="19" t="s">
        <v>38</v>
      </c>
      <c r="D98" s="19" t="s">
        <v>629</v>
      </c>
      <c r="E98" s="19" t="s">
        <v>630</v>
      </c>
      <c r="F98" s="19" t="s">
        <v>631</v>
      </c>
      <c r="G98" s="19" t="s">
        <v>632</v>
      </c>
      <c r="H98" s="19"/>
      <c r="I98" s="19" t="s">
        <v>173</v>
      </c>
      <c r="J98" s="19"/>
      <c r="K98" s="19"/>
      <c r="L98" s="21" t="s">
        <v>633</v>
      </c>
      <c r="M98" s="19"/>
      <c r="N98" s="19"/>
      <c r="O98" s="19"/>
      <c r="P98" s="19"/>
      <c r="Q98" s="19"/>
      <c r="R98" s="19">
        <v>1</v>
      </c>
      <c r="S98" s="19">
        <v>1500</v>
      </c>
      <c r="T98" s="19" t="s">
        <v>126</v>
      </c>
      <c r="U98" s="19"/>
      <c r="V98" s="19" t="s">
        <v>60</v>
      </c>
      <c r="W98" s="23">
        <v>44825</v>
      </c>
      <c r="X98" s="19"/>
      <c r="Y98" s="24" t="s">
        <v>61</v>
      </c>
      <c r="Z98" s="25">
        <f t="shared" si="0"/>
        <v>44823</v>
      </c>
      <c r="AA98" s="24" t="s">
        <v>61</v>
      </c>
      <c r="AB98" s="19"/>
      <c r="AC98" s="26">
        <f t="shared" si="3"/>
        <v>1</v>
      </c>
      <c r="AD98" s="26">
        <f t="shared" si="4"/>
        <v>0</v>
      </c>
    </row>
    <row r="99" spans="1:30" ht="18.75">
      <c r="A99" s="19">
        <v>1888</v>
      </c>
      <c r="B99" s="20">
        <v>44820.212500000001</v>
      </c>
      <c r="C99" s="19" t="s">
        <v>38</v>
      </c>
      <c r="D99" s="19" t="s">
        <v>634</v>
      </c>
      <c r="E99" s="19" t="s">
        <v>635</v>
      </c>
      <c r="F99" s="19" t="s">
        <v>636</v>
      </c>
      <c r="G99" s="19" t="s">
        <v>637</v>
      </c>
      <c r="H99" s="19"/>
      <c r="I99" s="19" t="s">
        <v>241</v>
      </c>
      <c r="J99" s="19"/>
      <c r="K99" s="19"/>
      <c r="L99" s="21" t="s">
        <v>638</v>
      </c>
      <c r="M99" s="19"/>
      <c r="N99" s="19"/>
      <c r="O99" s="19"/>
      <c r="P99" s="19"/>
      <c r="Q99" s="19"/>
      <c r="R99" s="19">
        <v>3</v>
      </c>
      <c r="S99" s="19">
        <v>4000</v>
      </c>
      <c r="T99" s="19" t="s">
        <v>248</v>
      </c>
      <c r="U99" s="19"/>
      <c r="V99" s="19" t="s">
        <v>102</v>
      </c>
      <c r="W99" s="23">
        <v>44821</v>
      </c>
      <c r="X99" s="19"/>
      <c r="Y99" s="24" t="s">
        <v>61</v>
      </c>
      <c r="Z99" s="25">
        <f t="shared" si="0"/>
        <v>44823</v>
      </c>
      <c r="AA99" s="24" t="s">
        <v>61</v>
      </c>
      <c r="AB99" s="19"/>
      <c r="AC99" s="26">
        <f t="shared" si="3"/>
        <v>2</v>
      </c>
      <c r="AD99" s="26">
        <f t="shared" si="4"/>
        <v>1</v>
      </c>
    </row>
    <row r="100" spans="1:30" ht="18.75">
      <c r="A100" s="19">
        <v>1890</v>
      </c>
      <c r="B100" s="20">
        <v>44820.217361111114</v>
      </c>
      <c r="C100" s="19" t="s">
        <v>38</v>
      </c>
      <c r="D100" s="19" t="s">
        <v>644</v>
      </c>
      <c r="E100" s="19" t="s">
        <v>384</v>
      </c>
      <c r="F100" s="19" t="s">
        <v>645</v>
      </c>
      <c r="G100" s="19" t="s">
        <v>646</v>
      </c>
      <c r="H100" s="19"/>
      <c r="I100" s="19" t="s">
        <v>114</v>
      </c>
      <c r="J100" s="19"/>
      <c r="K100" s="19"/>
      <c r="L100" s="28" t="s">
        <v>647</v>
      </c>
      <c r="M100" s="19"/>
      <c r="N100" s="19"/>
      <c r="O100" s="19"/>
      <c r="P100" s="19"/>
      <c r="Q100" s="19"/>
      <c r="R100" s="19">
        <v>2</v>
      </c>
      <c r="S100" s="19">
        <v>2500</v>
      </c>
      <c r="T100" s="19" t="s">
        <v>503</v>
      </c>
      <c r="U100" s="19" t="s">
        <v>102</v>
      </c>
      <c r="V100" s="57" t="s">
        <v>102</v>
      </c>
      <c r="W100" s="23">
        <v>44825</v>
      </c>
      <c r="X100" s="19"/>
      <c r="Y100" s="24" t="s">
        <v>61</v>
      </c>
      <c r="Z100" s="25">
        <f t="shared" si="0"/>
        <v>44823</v>
      </c>
      <c r="AA100" s="24" t="s">
        <v>61</v>
      </c>
      <c r="AB100" s="19"/>
      <c r="AC100" s="26">
        <f t="shared" si="3"/>
        <v>1</v>
      </c>
      <c r="AD100" s="26">
        <f t="shared" si="4"/>
        <v>1</v>
      </c>
    </row>
    <row r="101" spans="1:30" ht="18.75">
      <c r="A101" s="19">
        <v>1891</v>
      </c>
      <c r="B101" s="20">
        <v>44820.218055555553</v>
      </c>
      <c r="C101" s="19" t="s">
        <v>38</v>
      </c>
      <c r="D101" s="19" t="s">
        <v>648</v>
      </c>
      <c r="E101" s="19" t="s">
        <v>649</v>
      </c>
      <c r="F101" s="19" t="s">
        <v>650</v>
      </c>
      <c r="G101" s="19" t="s">
        <v>651</v>
      </c>
      <c r="H101" s="19"/>
      <c r="I101" s="19" t="s">
        <v>652</v>
      </c>
      <c r="J101" s="19"/>
      <c r="K101" s="19"/>
      <c r="L101" s="21" t="s">
        <v>653</v>
      </c>
      <c r="M101" s="19"/>
      <c r="N101" s="19"/>
      <c r="O101" s="19"/>
      <c r="P101" s="19"/>
      <c r="Q101" s="19"/>
      <c r="R101" s="19">
        <v>1</v>
      </c>
      <c r="S101" s="19">
        <v>1500</v>
      </c>
      <c r="T101" s="19" t="s">
        <v>126</v>
      </c>
      <c r="U101" s="19"/>
      <c r="V101" s="19" t="s">
        <v>102</v>
      </c>
      <c r="W101" s="23">
        <v>44824</v>
      </c>
      <c r="X101" s="19"/>
      <c r="Y101" s="24" t="s">
        <v>61</v>
      </c>
      <c r="Z101" s="25">
        <f t="shared" si="0"/>
        <v>44823</v>
      </c>
      <c r="AA101" s="24" t="s">
        <v>61</v>
      </c>
      <c r="AB101" s="19"/>
      <c r="AC101" s="26">
        <f t="shared" si="3"/>
        <v>1</v>
      </c>
      <c r="AD101" s="26">
        <f t="shared" si="4"/>
        <v>0</v>
      </c>
    </row>
    <row r="102" spans="1:30" ht="18.75">
      <c r="A102" s="19">
        <v>1895</v>
      </c>
      <c r="B102" s="20">
        <v>44820.23333333333</v>
      </c>
      <c r="C102" s="19" t="s">
        <v>38</v>
      </c>
      <c r="D102" s="19" t="s">
        <v>669</v>
      </c>
      <c r="E102" s="19" t="s">
        <v>670</v>
      </c>
      <c r="F102" s="19" t="s">
        <v>671</v>
      </c>
      <c r="G102" s="19" t="s">
        <v>672</v>
      </c>
      <c r="H102" s="19"/>
      <c r="I102" s="19" t="s">
        <v>144</v>
      </c>
      <c r="J102" s="19"/>
      <c r="K102" s="19"/>
      <c r="L102" s="21" t="s">
        <v>673</v>
      </c>
      <c r="M102" s="19"/>
      <c r="N102" s="19"/>
      <c r="O102" s="19"/>
      <c r="P102" s="19"/>
      <c r="Q102" s="19"/>
      <c r="R102" s="19">
        <v>3</v>
      </c>
      <c r="S102" s="19">
        <v>4000</v>
      </c>
      <c r="T102" s="19" t="s">
        <v>248</v>
      </c>
      <c r="U102" s="19" t="s">
        <v>490</v>
      </c>
      <c r="V102" s="19" t="s">
        <v>490</v>
      </c>
      <c r="W102" s="23">
        <v>44830</v>
      </c>
      <c r="X102" s="19"/>
      <c r="Y102" s="24" t="s">
        <v>61</v>
      </c>
      <c r="Z102" s="25">
        <f t="shared" si="0"/>
        <v>44823</v>
      </c>
      <c r="AA102" s="24" t="s">
        <v>61</v>
      </c>
      <c r="AB102" s="19"/>
      <c r="AC102" s="26">
        <f t="shared" si="3"/>
        <v>2</v>
      </c>
      <c r="AD102" s="26">
        <f t="shared" si="4"/>
        <v>1</v>
      </c>
    </row>
    <row r="103" spans="1:30" ht="18.75">
      <c r="A103" s="19">
        <v>1896</v>
      </c>
      <c r="B103" s="20">
        <v>44820.234722222223</v>
      </c>
      <c r="C103" s="19" t="s">
        <v>38</v>
      </c>
      <c r="D103" s="19" t="s">
        <v>674</v>
      </c>
      <c r="E103" s="19" t="s">
        <v>675</v>
      </c>
      <c r="F103" s="19" t="s">
        <v>676</v>
      </c>
      <c r="G103" s="19" t="s">
        <v>677</v>
      </c>
      <c r="H103" s="19"/>
      <c r="I103" s="19" t="s">
        <v>241</v>
      </c>
      <c r="J103" s="19"/>
      <c r="K103" s="19"/>
      <c r="L103" s="21" t="s">
        <v>678</v>
      </c>
      <c r="M103" s="19"/>
      <c r="N103" s="19"/>
      <c r="O103" s="19"/>
      <c r="P103" s="19"/>
      <c r="Q103" s="19"/>
      <c r="R103" s="19">
        <v>1</v>
      </c>
      <c r="S103" s="19">
        <v>1500</v>
      </c>
      <c r="T103" s="19" t="s">
        <v>126</v>
      </c>
      <c r="U103" s="19"/>
      <c r="V103" s="19" t="s">
        <v>102</v>
      </c>
      <c r="W103" s="23">
        <v>44823</v>
      </c>
      <c r="X103" s="19"/>
      <c r="Y103" s="24" t="s">
        <v>61</v>
      </c>
      <c r="Z103" s="25">
        <f t="shared" si="0"/>
        <v>44823</v>
      </c>
      <c r="AA103" s="24" t="s">
        <v>61</v>
      </c>
      <c r="AB103" s="19"/>
      <c r="AC103" s="26">
        <f t="shared" si="3"/>
        <v>1</v>
      </c>
      <c r="AD103" s="26">
        <f t="shared" si="4"/>
        <v>0</v>
      </c>
    </row>
    <row r="104" spans="1:30" ht="18.75">
      <c r="A104" s="19">
        <v>1897</v>
      </c>
      <c r="B104" s="20">
        <v>44820.234722222223</v>
      </c>
      <c r="C104" s="19" t="s">
        <v>38</v>
      </c>
      <c r="D104" s="19" t="s">
        <v>679</v>
      </c>
      <c r="E104" s="19" t="s">
        <v>92</v>
      </c>
      <c r="F104" s="19" t="s">
        <v>680</v>
      </c>
      <c r="G104" s="19" t="s">
        <v>681</v>
      </c>
      <c r="H104" s="19"/>
      <c r="I104" s="19" t="s">
        <v>682</v>
      </c>
      <c r="J104" s="19"/>
      <c r="K104" s="19"/>
      <c r="L104" s="21" t="s">
        <v>683</v>
      </c>
      <c r="M104" s="19"/>
      <c r="N104" s="19"/>
      <c r="O104" s="19"/>
      <c r="P104" s="19"/>
      <c r="Q104" s="19"/>
      <c r="R104" s="19">
        <v>3</v>
      </c>
      <c r="S104" s="19">
        <v>4500</v>
      </c>
      <c r="T104" s="19" t="s">
        <v>89</v>
      </c>
      <c r="U104" s="19" t="s">
        <v>490</v>
      </c>
      <c r="V104" s="19" t="s">
        <v>490</v>
      </c>
      <c r="W104" s="23">
        <v>44830</v>
      </c>
      <c r="X104" s="19"/>
      <c r="Y104" s="24" t="s">
        <v>61</v>
      </c>
      <c r="Z104" s="25">
        <f t="shared" si="0"/>
        <v>44823</v>
      </c>
      <c r="AA104" s="24" t="s">
        <v>61</v>
      </c>
      <c r="AB104" s="19"/>
      <c r="AC104" s="26">
        <f t="shared" si="3"/>
        <v>3</v>
      </c>
      <c r="AD104" s="26">
        <f t="shared" si="4"/>
        <v>0</v>
      </c>
    </row>
    <row r="105" spans="1:30" ht="18.75">
      <c r="A105" s="19">
        <v>1898</v>
      </c>
      <c r="B105" s="20">
        <v>44834.237500000003</v>
      </c>
      <c r="C105" s="19" t="s">
        <v>38</v>
      </c>
      <c r="D105" s="19" t="s">
        <v>684</v>
      </c>
      <c r="E105" s="19" t="s">
        <v>685</v>
      </c>
      <c r="F105" s="19" t="s">
        <v>686</v>
      </c>
      <c r="G105" s="19" t="s">
        <v>687</v>
      </c>
      <c r="H105" s="19"/>
      <c r="I105" s="19" t="s">
        <v>688</v>
      </c>
      <c r="J105" s="19"/>
      <c r="K105" s="19"/>
      <c r="L105" s="28" t="s">
        <v>689</v>
      </c>
      <c r="M105" s="19"/>
      <c r="N105" s="19"/>
      <c r="O105" s="19"/>
      <c r="P105" s="19"/>
      <c r="Q105" s="19"/>
      <c r="R105" s="19">
        <v>2</v>
      </c>
      <c r="S105" s="19">
        <v>3000</v>
      </c>
      <c r="T105" s="19" t="s">
        <v>59</v>
      </c>
      <c r="U105" s="19" t="s">
        <v>464</v>
      </c>
      <c r="V105" s="19" t="s">
        <v>472</v>
      </c>
      <c r="W105" s="23"/>
      <c r="X105" s="19"/>
      <c r="Y105" s="24" t="s">
        <v>61</v>
      </c>
      <c r="Z105" s="25">
        <f t="shared" si="0"/>
        <v>44837</v>
      </c>
      <c r="AA105" s="24" t="s">
        <v>61</v>
      </c>
      <c r="AB105" s="19"/>
      <c r="AC105" s="26">
        <f t="shared" si="3"/>
        <v>2</v>
      </c>
      <c r="AD105" s="26">
        <f t="shared" si="4"/>
        <v>0</v>
      </c>
    </row>
    <row r="106" spans="1:30" ht="18.75">
      <c r="A106" s="19">
        <v>1899</v>
      </c>
      <c r="B106" s="20">
        <v>44820.237500000003</v>
      </c>
      <c r="C106" s="19" t="s">
        <v>38</v>
      </c>
      <c r="D106" s="19" t="s">
        <v>690</v>
      </c>
      <c r="E106" s="19" t="s">
        <v>691</v>
      </c>
      <c r="F106" s="19" t="s">
        <v>692</v>
      </c>
      <c r="G106" s="19" t="s">
        <v>693</v>
      </c>
      <c r="H106" s="19"/>
      <c r="I106" s="19" t="s">
        <v>694</v>
      </c>
      <c r="J106" s="19"/>
      <c r="K106" s="19"/>
      <c r="L106" s="21" t="s">
        <v>695</v>
      </c>
      <c r="M106" s="19"/>
      <c r="N106" s="19"/>
      <c r="O106" s="19"/>
      <c r="P106" s="19"/>
      <c r="Q106" s="19"/>
      <c r="R106" s="19">
        <v>2</v>
      </c>
      <c r="S106" s="19">
        <v>3000</v>
      </c>
      <c r="T106" s="19" t="s">
        <v>59</v>
      </c>
      <c r="U106" s="19"/>
      <c r="V106" s="19" t="s">
        <v>472</v>
      </c>
      <c r="W106" s="23">
        <v>44832</v>
      </c>
      <c r="X106" s="19"/>
      <c r="Y106" s="24" t="s">
        <v>61</v>
      </c>
      <c r="Z106" s="25">
        <f t="shared" si="0"/>
        <v>44823</v>
      </c>
      <c r="AA106" s="24" t="s">
        <v>61</v>
      </c>
      <c r="AB106" s="19"/>
      <c r="AC106" s="26">
        <f t="shared" si="3"/>
        <v>2</v>
      </c>
      <c r="AD106" s="26">
        <f t="shared" si="4"/>
        <v>0</v>
      </c>
    </row>
    <row r="107" spans="1:30" ht="18.75" customHeight="1">
      <c r="A107" s="19">
        <v>1901</v>
      </c>
      <c r="B107" s="20">
        <v>44820.239583333336</v>
      </c>
      <c r="C107" s="19" t="s">
        <v>38</v>
      </c>
      <c r="D107" s="19" t="s">
        <v>701</v>
      </c>
      <c r="E107" s="19" t="s">
        <v>702</v>
      </c>
      <c r="F107" s="19" t="s">
        <v>703</v>
      </c>
      <c r="G107" s="19" t="s">
        <v>704</v>
      </c>
      <c r="H107" s="19"/>
      <c r="I107" s="19" t="s">
        <v>241</v>
      </c>
      <c r="J107" s="19"/>
      <c r="K107" s="19"/>
      <c r="L107" s="21" t="s">
        <v>705</v>
      </c>
      <c r="M107" s="19"/>
      <c r="N107" s="19"/>
      <c r="O107" s="19"/>
      <c r="P107" s="19"/>
      <c r="Q107" s="19"/>
      <c r="R107" s="19">
        <v>1</v>
      </c>
      <c r="S107" s="19">
        <v>1500</v>
      </c>
      <c r="T107" s="19" t="s">
        <v>126</v>
      </c>
      <c r="U107" s="19"/>
      <c r="V107" s="19" t="s">
        <v>102</v>
      </c>
      <c r="W107" s="23">
        <v>44821</v>
      </c>
      <c r="X107" s="19"/>
      <c r="Y107" s="24" t="s">
        <v>61</v>
      </c>
      <c r="Z107" s="25">
        <f t="shared" si="0"/>
        <v>44823</v>
      </c>
      <c r="AA107" s="24" t="s">
        <v>61</v>
      </c>
      <c r="AB107" s="19"/>
      <c r="AC107" s="26">
        <f t="shared" si="3"/>
        <v>1</v>
      </c>
      <c r="AD107" s="26">
        <f t="shared" si="4"/>
        <v>0</v>
      </c>
    </row>
    <row r="108" spans="1:30" ht="18.75">
      <c r="A108" s="19">
        <v>1902</v>
      </c>
      <c r="B108" s="20">
        <v>44820.240277777775</v>
      </c>
      <c r="C108" s="19" t="s">
        <v>38</v>
      </c>
      <c r="D108" s="19" t="s">
        <v>706</v>
      </c>
      <c r="E108" s="19" t="s">
        <v>707</v>
      </c>
      <c r="F108" s="19" t="s">
        <v>708</v>
      </c>
      <c r="G108" s="19" t="s">
        <v>709</v>
      </c>
      <c r="H108" s="19"/>
      <c r="I108" s="19" t="s">
        <v>710</v>
      </c>
      <c r="J108" s="19"/>
      <c r="K108" s="19"/>
      <c r="L108" s="28" t="s">
        <v>711</v>
      </c>
      <c r="M108" s="19"/>
      <c r="N108" s="19"/>
      <c r="O108" s="19"/>
      <c r="P108" s="19"/>
      <c r="Q108" s="19"/>
      <c r="R108" s="39">
        <v>2</v>
      </c>
      <c r="S108" s="45">
        <v>3000</v>
      </c>
      <c r="T108" s="41" t="s">
        <v>59</v>
      </c>
      <c r="U108" s="19"/>
      <c r="V108" s="19" t="s">
        <v>60</v>
      </c>
      <c r="W108" s="23">
        <v>44823</v>
      </c>
      <c r="X108" s="19"/>
      <c r="Y108" s="24" t="s">
        <v>61</v>
      </c>
      <c r="Z108" s="25">
        <f t="shared" si="0"/>
        <v>44823</v>
      </c>
      <c r="AA108" s="24" t="s">
        <v>61</v>
      </c>
      <c r="AB108" s="19"/>
      <c r="AC108" s="26">
        <f t="shared" si="3"/>
        <v>2</v>
      </c>
      <c r="AD108" s="26">
        <f t="shared" si="4"/>
        <v>0</v>
      </c>
    </row>
    <row r="109" spans="1:30" ht="18.75">
      <c r="A109" s="19">
        <v>1903</v>
      </c>
      <c r="B109" s="20">
        <v>44820.245138888888</v>
      </c>
      <c r="C109" s="19" t="s">
        <v>38</v>
      </c>
      <c r="D109" s="19" t="s">
        <v>150</v>
      </c>
      <c r="E109" s="19" t="s">
        <v>712</v>
      </c>
      <c r="F109" s="19" t="s">
        <v>713</v>
      </c>
      <c r="G109" s="19" t="s">
        <v>714</v>
      </c>
      <c r="H109" s="19"/>
      <c r="I109" s="19" t="s">
        <v>579</v>
      </c>
      <c r="J109" s="19"/>
      <c r="K109" s="19"/>
      <c r="L109" s="21" t="s">
        <v>715</v>
      </c>
      <c r="M109" s="19"/>
      <c r="N109" s="19"/>
      <c r="O109" s="19"/>
      <c r="P109" s="19"/>
      <c r="Q109" s="19"/>
      <c r="R109" s="19">
        <v>2</v>
      </c>
      <c r="S109" s="19">
        <v>3000</v>
      </c>
      <c r="T109" s="19" t="s">
        <v>59</v>
      </c>
      <c r="U109" s="19"/>
      <c r="V109" s="19" t="s">
        <v>60</v>
      </c>
      <c r="W109" s="23">
        <v>44823</v>
      </c>
      <c r="X109" s="19"/>
      <c r="Y109" s="24" t="s">
        <v>61</v>
      </c>
      <c r="Z109" s="25">
        <f t="shared" si="0"/>
        <v>44823</v>
      </c>
      <c r="AA109" s="24" t="s">
        <v>61</v>
      </c>
      <c r="AB109" s="19"/>
      <c r="AC109" s="26">
        <f t="shared" si="3"/>
        <v>2</v>
      </c>
      <c r="AD109" s="26">
        <f t="shared" si="4"/>
        <v>0</v>
      </c>
    </row>
    <row r="110" spans="1:30" ht="18.75">
      <c r="A110" s="19">
        <v>1904</v>
      </c>
      <c r="B110" s="20">
        <v>44820.245833333334</v>
      </c>
      <c r="C110" s="19" t="s">
        <v>38</v>
      </c>
      <c r="D110" s="19" t="s">
        <v>716</v>
      </c>
      <c r="E110" s="19" t="s">
        <v>717</v>
      </c>
      <c r="F110" s="19" t="s">
        <v>718</v>
      </c>
      <c r="G110" s="19" t="s">
        <v>719</v>
      </c>
      <c r="H110" s="19"/>
      <c r="I110" s="1" t="s">
        <v>49</v>
      </c>
      <c r="J110" s="19"/>
      <c r="K110" s="19"/>
      <c r="L110" s="21" t="s">
        <v>720</v>
      </c>
      <c r="M110" s="19"/>
      <c r="N110" s="19"/>
      <c r="O110" s="19"/>
      <c r="P110" s="19"/>
      <c r="Q110" s="19"/>
      <c r="R110" s="39">
        <v>3</v>
      </c>
      <c r="S110" s="39">
        <v>4000</v>
      </c>
      <c r="T110" s="1" t="s">
        <v>248</v>
      </c>
      <c r="U110" s="19" t="s">
        <v>210</v>
      </c>
      <c r="V110" s="19" t="s">
        <v>210</v>
      </c>
      <c r="W110" s="23">
        <v>44822</v>
      </c>
      <c r="X110" s="19"/>
      <c r="Y110" s="24" t="s">
        <v>61</v>
      </c>
      <c r="Z110" s="25">
        <f t="shared" si="0"/>
        <v>44823</v>
      </c>
      <c r="AA110" s="24" t="s">
        <v>61</v>
      </c>
      <c r="AB110" s="19"/>
      <c r="AC110" s="26">
        <f t="shared" si="3"/>
        <v>2</v>
      </c>
      <c r="AD110" s="26">
        <f t="shared" si="4"/>
        <v>1</v>
      </c>
    </row>
    <row r="111" spans="1:30" ht="18.75">
      <c r="A111" s="19">
        <v>1905</v>
      </c>
      <c r="B111" s="20">
        <v>44820.245833333334</v>
      </c>
      <c r="C111" s="19" t="s">
        <v>38</v>
      </c>
      <c r="D111" s="19" t="s">
        <v>721</v>
      </c>
      <c r="E111" s="19" t="s">
        <v>722</v>
      </c>
      <c r="F111" s="19" t="s">
        <v>723</v>
      </c>
      <c r="G111" s="19" t="s">
        <v>724</v>
      </c>
      <c r="H111" s="19"/>
      <c r="I111" s="1" t="s">
        <v>49</v>
      </c>
      <c r="J111" s="19"/>
      <c r="K111" s="19"/>
      <c r="L111" s="21" t="s">
        <v>725</v>
      </c>
      <c r="M111" s="19"/>
      <c r="N111" s="19"/>
      <c r="O111" s="19"/>
      <c r="P111" s="19"/>
      <c r="Q111" s="19"/>
      <c r="R111" s="19">
        <v>1</v>
      </c>
      <c r="S111" s="19">
        <v>1500</v>
      </c>
      <c r="T111" s="19" t="s">
        <v>126</v>
      </c>
      <c r="U111" s="19" t="s">
        <v>210</v>
      </c>
      <c r="V111" s="19" t="s">
        <v>210</v>
      </c>
      <c r="W111" s="23">
        <v>44822</v>
      </c>
      <c r="X111" s="19"/>
      <c r="Y111" s="24" t="s">
        <v>61</v>
      </c>
      <c r="Z111" s="25">
        <f t="shared" si="0"/>
        <v>44823</v>
      </c>
      <c r="AA111" s="24" t="s">
        <v>61</v>
      </c>
      <c r="AB111" s="19"/>
      <c r="AC111" s="26">
        <f t="shared" si="3"/>
        <v>1</v>
      </c>
      <c r="AD111" s="26">
        <f t="shared" si="4"/>
        <v>0</v>
      </c>
    </row>
    <row r="112" spans="1:30" ht="18.75">
      <c r="A112" s="19">
        <v>1906</v>
      </c>
      <c r="B112" s="20">
        <v>44820.24722222222</v>
      </c>
      <c r="C112" s="19" t="s">
        <v>38</v>
      </c>
      <c r="D112" s="19" t="s">
        <v>726</v>
      </c>
      <c r="E112" s="19" t="s">
        <v>727</v>
      </c>
      <c r="F112" s="19" t="s">
        <v>728</v>
      </c>
      <c r="G112" s="19" t="s">
        <v>729</v>
      </c>
      <c r="H112" s="19"/>
      <c r="I112" s="1" t="s">
        <v>730</v>
      </c>
      <c r="J112" s="19"/>
      <c r="K112" s="19"/>
      <c r="L112" s="21" t="s">
        <v>731</v>
      </c>
      <c r="M112" s="19"/>
      <c r="N112" s="19"/>
      <c r="O112" s="19"/>
      <c r="P112" s="19"/>
      <c r="Q112" s="19"/>
      <c r="R112" s="39">
        <v>2</v>
      </c>
      <c r="S112" s="39">
        <v>3000</v>
      </c>
      <c r="T112" s="1" t="s">
        <v>59</v>
      </c>
      <c r="U112" s="19"/>
      <c r="V112" s="19" t="s">
        <v>60</v>
      </c>
      <c r="W112" s="23">
        <v>44821</v>
      </c>
      <c r="X112" s="19"/>
      <c r="Y112" s="24" t="s">
        <v>61</v>
      </c>
      <c r="Z112" s="25">
        <f t="shared" si="0"/>
        <v>44823</v>
      </c>
      <c r="AA112" s="24" t="s">
        <v>61</v>
      </c>
      <c r="AB112" s="19"/>
      <c r="AC112" s="26">
        <f t="shared" si="3"/>
        <v>2</v>
      </c>
      <c r="AD112" s="26">
        <f t="shared" si="4"/>
        <v>0</v>
      </c>
    </row>
    <row r="113" spans="1:30" ht="18.75">
      <c r="A113" s="19">
        <v>1907</v>
      </c>
      <c r="B113" s="20">
        <v>44820.248611111114</v>
      </c>
      <c r="C113" s="19" t="s">
        <v>38</v>
      </c>
      <c r="D113" s="19" t="s">
        <v>732</v>
      </c>
      <c r="E113" s="19" t="s">
        <v>733</v>
      </c>
      <c r="F113" s="19" t="s">
        <v>734</v>
      </c>
      <c r="G113" s="19" t="s">
        <v>735</v>
      </c>
      <c r="H113" s="19"/>
      <c r="I113" s="19" t="s">
        <v>49</v>
      </c>
      <c r="J113" s="19"/>
      <c r="K113" s="19"/>
      <c r="L113" s="21" t="s">
        <v>736</v>
      </c>
      <c r="M113" s="19"/>
      <c r="N113" s="19"/>
      <c r="O113" s="19"/>
      <c r="P113" s="19"/>
      <c r="Q113" s="19"/>
      <c r="R113" s="19">
        <v>1</v>
      </c>
      <c r="S113" s="19">
        <v>1500</v>
      </c>
      <c r="T113" s="19" t="s">
        <v>126</v>
      </c>
      <c r="U113" s="19" t="s">
        <v>210</v>
      </c>
      <c r="V113" s="19" t="s">
        <v>210</v>
      </c>
      <c r="W113" s="23">
        <v>44822</v>
      </c>
      <c r="X113" s="19"/>
      <c r="Y113" s="24" t="s">
        <v>61</v>
      </c>
      <c r="Z113" s="25">
        <f t="shared" si="0"/>
        <v>44823</v>
      </c>
      <c r="AA113" s="24" t="s">
        <v>61</v>
      </c>
      <c r="AB113" s="19"/>
      <c r="AC113" s="26">
        <f t="shared" si="3"/>
        <v>1</v>
      </c>
      <c r="AD113" s="26">
        <f t="shared" si="4"/>
        <v>0</v>
      </c>
    </row>
    <row r="114" spans="1:30" ht="18.75">
      <c r="A114" s="19">
        <v>1908</v>
      </c>
      <c r="B114" s="20">
        <v>44820.248611111114</v>
      </c>
      <c r="C114" s="19" t="s">
        <v>38</v>
      </c>
      <c r="D114" s="19" t="s">
        <v>737</v>
      </c>
      <c r="E114" s="19" t="s">
        <v>738</v>
      </c>
      <c r="F114" s="19" t="s">
        <v>739</v>
      </c>
      <c r="G114" s="19" t="s">
        <v>740</v>
      </c>
      <c r="H114" s="19"/>
      <c r="I114" s="19" t="s">
        <v>741</v>
      </c>
      <c r="J114" s="19"/>
      <c r="K114" s="19"/>
      <c r="L114" s="21" t="s">
        <v>742</v>
      </c>
      <c r="M114" s="19"/>
      <c r="N114" s="19"/>
      <c r="O114" s="19"/>
      <c r="P114" s="19"/>
      <c r="Q114" s="19"/>
      <c r="R114" s="19">
        <v>2</v>
      </c>
      <c r="S114" s="19">
        <v>3000</v>
      </c>
      <c r="T114" s="19" t="s">
        <v>59</v>
      </c>
      <c r="U114" s="19"/>
      <c r="V114" s="19" t="s">
        <v>249</v>
      </c>
      <c r="W114" s="23">
        <v>44824</v>
      </c>
      <c r="X114" s="19"/>
      <c r="Y114" s="24" t="s">
        <v>61</v>
      </c>
      <c r="Z114" s="25">
        <f t="shared" si="0"/>
        <v>44823</v>
      </c>
      <c r="AA114" s="24" t="s">
        <v>61</v>
      </c>
      <c r="AB114" s="19"/>
      <c r="AC114" s="26">
        <f t="shared" si="3"/>
        <v>2</v>
      </c>
      <c r="AD114" s="26">
        <f t="shared" si="4"/>
        <v>0</v>
      </c>
    </row>
    <row r="115" spans="1:30" ht="18.75">
      <c r="A115" s="19">
        <v>1909</v>
      </c>
      <c r="B115" s="20">
        <v>44820.25</v>
      </c>
      <c r="C115" s="19" t="s">
        <v>38</v>
      </c>
      <c r="D115" s="19" t="s">
        <v>743</v>
      </c>
      <c r="E115" s="19" t="s">
        <v>482</v>
      </c>
      <c r="F115" s="19" t="s">
        <v>744</v>
      </c>
      <c r="G115" s="19" t="s">
        <v>745</v>
      </c>
      <c r="H115" s="19"/>
      <c r="I115" s="19" t="s">
        <v>100</v>
      </c>
      <c r="J115" s="19"/>
      <c r="K115" s="19"/>
      <c r="L115" s="21" t="s">
        <v>746</v>
      </c>
      <c r="M115" s="19"/>
      <c r="N115" s="19"/>
      <c r="O115" s="19"/>
      <c r="P115" s="19"/>
      <c r="Q115" s="19"/>
      <c r="R115" s="19">
        <v>3</v>
      </c>
      <c r="S115" s="19">
        <v>4000</v>
      </c>
      <c r="T115" s="19" t="s">
        <v>248</v>
      </c>
      <c r="U115" s="19"/>
      <c r="V115" s="19" t="s">
        <v>102</v>
      </c>
      <c r="W115" s="58">
        <v>44826</v>
      </c>
      <c r="X115" s="19"/>
      <c r="Y115" s="24" t="s">
        <v>61</v>
      </c>
      <c r="Z115" s="25">
        <f t="shared" si="0"/>
        <v>44823</v>
      </c>
      <c r="AA115" s="24" t="s">
        <v>61</v>
      </c>
      <c r="AB115" s="19"/>
      <c r="AC115" s="26">
        <f t="shared" si="3"/>
        <v>2</v>
      </c>
      <c r="AD115" s="26">
        <f t="shared" si="4"/>
        <v>1</v>
      </c>
    </row>
    <row r="116" spans="1:30" ht="18.75">
      <c r="A116" s="39">
        <v>1910</v>
      </c>
      <c r="B116" s="20">
        <v>44820.256944444445</v>
      </c>
      <c r="C116" s="1" t="s">
        <v>38</v>
      </c>
      <c r="D116" s="1" t="s">
        <v>747</v>
      </c>
      <c r="E116" s="1" t="s">
        <v>748</v>
      </c>
      <c r="F116" s="1" t="s">
        <v>749</v>
      </c>
      <c r="G116" s="53" t="s">
        <v>750</v>
      </c>
      <c r="H116" s="41"/>
      <c r="I116" s="53" t="s">
        <v>241</v>
      </c>
      <c r="J116" s="41"/>
      <c r="K116" s="1"/>
      <c r="L116" s="21" t="s">
        <v>751</v>
      </c>
      <c r="M116" s="53"/>
      <c r="N116" s="41"/>
      <c r="O116" s="1"/>
      <c r="P116" s="1"/>
      <c r="Q116" s="1"/>
      <c r="R116" s="39">
        <v>2</v>
      </c>
      <c r="S116" s="39">
        <v>2500</v>
      </c>
      <c r="T116" s="1" t="s">
        <v>503</v>
      </c>
      <c r="U116" s="19"/>
      <c r="V116" s="19" t="s">
        <v>102</v>
      </c>
      <c r="W116" s="23">
        <v>44826</v>
      </c>
      <c r="X116" s="19"/>
      <c r="Y116" s="24" t="s">
        <v>61</v>
      </c>
      <c r="Z116" s="25">
        <f t="shared" si="0"/>
        <v>44823</v>
      </c>
      <c r="AA116" s="24" t="s">
        <v>61</v>
      </c>
      <c r="AB116" s="19"/>
      <c r="AC116" s="26">
        <f t="shared" si="3"/>
        <v>1</v>
      </c>
      <c r="AD116" s="26">
        <f t="shared" si="4"/>
        <v>1</v>
      </c>
    </row>
    <row r="117" spans="1:30" ht="18.75">
      <c r="A117" s="19">
        <v>1911</v>
      </c>
      <c r="B117" s="20">
        <v>44820.263888888891</v>
      </c>
      <c r="C117" s="19" t="s">
        <v>38</v>
      </c>
      <c r="D117" s="19" t="s">
        <v>752</v>
      </c>
      <c r="E117" s="19" t="s">
        <v>753</v>
      </c>
      <c r="F117" s="19" t="s">
        <v>754</v>
      </c>
      <c r="G117" s="19" t="s">
        <v>755</v>
      </c>
      <c r="H117" s="19"/>
      <c r="I117" s="19" t="s">
        <v>756</v>
      </c>
      <c r="J117" s="19"/>
      <c r="K117" s="19"/>
      <c r="L117" s="22" t="s">
        <v>757</v>
      </c>
      <c r="M117" s="19"/>
      <c r="N117" s="19"/>
      <c r="O117" s="19"/>
      <c r="P117" s="19"/>
      <c r="Q117" s="19"/>
      <c r="R117" s="19">
        <v>1</v>
      </c>
      <c r="S117" s="19">
        <v>1500</v>
      </c>
      <c r="T117" s="19" t="s">
        <v>126</v>
      </c>
      <c r="U117" s="19"/>
      <c r="V117" s="19" t="s">
        <v>60</v>
      </c>
      <c r="W117" s="23">
        <v>44823</v>
      </c>
      <c r="X117" s="19"/>
      <c r="Y117" s="24" t="s">
        <v>61</v>
      </c>
      <c r="Z117" s="25">
        <f t="shared" si="0"/>
        <v>44823</v>
      </c>
      <c r="AA117" s="24" t="s">
        <v>61</v>
      </c>
      <c r="AB117" s="19"/>
      <c r="AC117" s="26">
        <f t="shared" si="3"/>
        <v>1</v>
      </c>
      <c r="AD117" s="26">
        <f t="shared" si="4"/>
        <v>0</v>
      </c>
    </row>
    <row r="118" spans="1:30" ht="18.75">
      <c r="A118" s="19">
        <v>1913</v>
      </c>
      <c r="B118" s="20">
        <v>44820.272222222222</v>
      </c>
      <c r="C118" s="19" t="s">
        <v>38</v>
      </c>
      <c r="D118" s="19" t="s">
        <v>764</v>
      </c>
      <c r="E118" s="19" t="s">
        <v>765</v>
      </c>
      <c r="F118" s="19" t="s">
        <v>766</v>
      </c>
      <c r="G118" s="19" t="s">
        <v>767</v>
      </c>
      <c r="H118" s="19"/>
      <c r="I118" s="19" t="s">
        <v>114</v>
      </c>
      <c r="J118" s="19"/>
      <c r="K118" s="19"/>
      <c r="L118" s="22" t="s">
        <v>768</v>
      </c>
      <c r="M118" s="19"/>
      <c r="N118" s="19"/>
      <c r="O118" s="19"/>
      <c r="P118" s="19"/>
      <c r="Q118" s="19"/>
      <c r="R118" s="19">
        <v>1</v>
      </c>
      <c r="S118" s="19">
        <v>1500</v>
      </c>
      <c r="T118" s="19" t="s">
        <v>126</v>
      </c>
      <c r="U118" s="19"/>
      <c r="V118" s="19" t="s">
        <v>102</v>
      </c>
      <c r="W118" s="23">
        <v>44823</v>
      </c>
      <c r="X118" s="19"/>
      <c r="Y118" s="24" t="s">
        <v>61</v>
      </c>
      <c r="Z118" s="25">
        <f t="shared" si="0"/>
        <v>44823</v>
      </c>
      <c r="AA118" s="24" t="s">
        <v>61</v>
      </c>
      <c r="AB118" s="19"/>
      <c r="AC118" s="26">
        <f t="shared" si="3"/>
        <v>1</v>
      </c>
      <c r="AD118" s="26">
        <f t="shared" si="4"/>
        <v>0</v>
      </c>
    </row>
    <row r="119" spans="1:30" ht="18.75">
      <c r="A119" s="19">
        <v>1914</v>
      </c>
      <c r="B119" s="20">
        <v>44820.300694444442</v>
      </c>
      <c r="C119" s="19" t="s">
        <v>38</v>
      </c>
      <c r="D119" s="19" t="s">
        <v>769</v>
      </c>
      <c r="E119" s="19" t="s">
        <v>770</v>
      </c>
      <c r="F119" s="19" t="s">
        <v>771</v>
      </c>
      <c r="G119" s="19" t="s">
        <v>772</v>
      </c>
      <c r="H119" s="19"/>
      <c r="I119" s="19" t="s">
        <v>138</v>
      </c>
      <c r="J119" s="19"/>
      <c r="K119" s="19"/>
      <c r="L119" s="22" t="s">
        <v>773</v>
      </c>
      <c r="M119" s="19"/>
      <c r="N119" s="19"/>
      <c r="O119" s="19"/>
      <c r="P119" s="19"/>
      <c r="Q119" s="19"/>
      <c r="R119" s="19">
        <v>2</v>
      </c>
      <c r="S119" s="19">
        <v>3000</v>
      </c>
      <c r="T119" s="19" t="s">
        <v>59</v>
      </c>
      <c r="U119" s="19"/>
      <c r="V119" s="19" t="s">
        <v>60</v>
      </c>
      <c r="W119" s="23">
        <v>44822</v>
      </c>
      <c r="X119" s="19"/>
      <c r="Y119" s="24" t="s">
        <v>61</v>
      </c>
      <c r="Z119" s="25">
        <f t="shared" si="0"/>
        <v>44823</v>
      </c>
      <c r="AA119" s="24" t="s">
        <v>61</v>
      </c>
      <c r="AB119" s="19"/>
      <c r="AC119" s="26">
        <f t="shared" si="3"/>
        <v>2</v>
      </c>
      <c r="AD119" s="26">
        <f t="shared" si="4"/>
        <v>0</v>
      </c>
    </row>
    <row r="120" spans="1:30" ht="18.75">
      <c r="A120" s="19">
        <v>1915</v>
      </c>
      <c r="B120" s="20">
        <v>44820.307638888888</v>
      </c>
      <c r="C120" s="19" t="s">
        <v>38</v>
      </c>
      <c r="D120" s="19" t="s">
        <v>774</v>
      </c>
      <c r="E120" s="19" t="s">
        <v>264</v>
      </c>
      <c r="F120" s="19" t="s">
        <v>775</v>
      </c>
      <c r="G120" s="19" t="s">
        <v>776</v>
      </c>
      <c r="H120" s="19"/>
      <c r="I120" s="19" t="s">
        <v>777</v>
      </c>
      <c r="J120" s="19"/>
      <c r="K120" s="19"/>
      <c r="L120" s="22" t="s">
        <v>778</v>
      </c>
      <c r="M120" s="19"/>
      <c r="N120" s="19"/>
      <c r="O120" s="19"/>
      <c r="P120" s="19"/>
      <c r="Q120" s="19"/>
      <c r="R120" s="19">
        <v>4</v>
      </c>
      <c r="S120" s="19">
        <v>5000</v>
      </c>
      <c r="T120" s="19" t="s">
        <v>155</v>
      </c>
      <c r="U120" s="19"/>
      <c r="V120" s="19" t="s">
        <v>60</v>
      </c>
      <c r="W120" s="23">
        <v>44830</v>
      </c>
      <c r="X120" s="19"/>
      <c r="Y120" s="24" t="s">
        <v>61</v>
      </c>
      <c r="Z120" s="25">
        <f t="shared" si="0"/>
        <v>44823</v>
      </c>
      <c r="AA120" s="24" t="s">
        <v>61</v>
      </c>
      <c r="AB120" s="19"/>
      <c r="AC120" s="26">
        <f t="shared" si="3"/>
        <v>2</v>
      </c>
      <c r="AD120" s="26">
        <f t="shared" si="4"/>
        <v>2</v>
      </c>
    </row>
    <row r="121" spans="1:30" ht="18.75">
      <c r="A121" s="19">
        <v>1917</v>
      </c>
      <c r="B121" s="20">
        <v>44820.326388888891</v>
      </c>
      <c r="C121" s="19" t="s">
        <v>38</v>
      </c>
      <c r="D121" s="19" t="s">
        <v>785</v>
      </c>
      <c r="E121" s="19" t="s">
        <v>786</v>
      </c>
      <c r="F121" s="19" t="s">
        <v>787</v>
      </c>
      <c r="G121" s="19" t="s">
        <v>788</v>
      </c>
      <c r="H121" s="19"/>
      <c r="I121" s="19" t="s">
        <v>144</v>
      </c>
      <c r="J121" s="19"/>
      <c r="K121" s="19"/>
      <c r="L121" s="22" t="s">
        <v>789</v>
      </c>
      <c r="M121" s="19"/>
      <c r="N121" s="19"/>
      <c r="O121" s="19"/>
      <c r="P121" s="19"/>
      <c r="Q121" s="19"/>
      <c r="R121" s="19">
        <v>2</v>
      </c>
      <c r="S121" s="19">
        <v>3000</v>
      </c>
      <c r="T121" s="19" t="s">
        <v>59</v>
      </c>
      <c r="U121" s="19"/>
      <c r="V121" s="19" t="s">
        <v>102</v>
      </c>
      <c r="W121" s="23">
        <v>44821</v>
      </c>
      <c r="X121" s="19"/>
      <c r="Y121" s="24" t="s">
        <v>61</v>
      </c>
      <c r="Z121" s="25">
        <f t="shared" si="0"/>
        <v>44823</v>
      </c>
      <c r="AA121" s="24" t="s">
        <v>61</v>
      </c>
      <c r="AB121" s="19"/>
      <c r="AC121" s="26">
        <f t="shared" si="3"/>
        <v>2</v>
      </c>
      <c r="AD121" s="26">
        <f t="shared" si="4"/>
        <v>0</v>
      </c>
    </row>
    <row r="122" spans="1:30" ht="18.75">
      <c r="A122" s="19">
        <v>1919</v>
      </c>
      <c r="B122" s="20">
        <v>44820.365972222222</v>
      </c>
      <c r="C122" s="19" t="s">
        <v>38</v>
      </c>
      <c r="D122" s="19" t="s">
        <v>795</v>
      </c>
      <c r="E122" s="19" t="s">
        <v>384</v>
      </c>
      <c r="F122" s="19" t="s">
        <v>796</v>
      </c>
      <c r="G122" s="19" t="s">
        <v>797</v>
      </c>
      <c r="H122" s="36"/>
      <c r="I122" s="19" t="s">
        <v>49</v>
      </c>
      <c r="J122" s="19"/>
      <c r="K122" s="19"/>
      <c r="L122" s="22" t="s">
        <v>798</v>
      </c>
      <c r="M122" s="19"/>
      <c r="N122" s="19"/>
      <c r="O122" s="19"/>
      <c r="P122" s="19"/>
      <c r="Q122" s="19"/>
      <c r="R122" s="19">
        <v>2</v>
      </c>
      <c r="S122" s="19">
        <v>3000</v>
      </c>
      <c r="T122" s="19" t="s">
        <v>59</v>
      </c>
      <c r="U122" s="19" t="s">
        <v>188</v>
      </c>
      <c r="V122" s="19" t="s">
        <v>188</v>
      </c>
      <c r="W122" s="23">
        <v>44824</v>
      </c>
      <c r="X122" s="19"/>
      <c r="Y122" s="24" t="s">
        <v>61</v>
      </c>
      <c r="Z122" s="25">
        <f t="shared" si="0"/>
        <v>44823</v>
      </c>
      <c r="AA122" s="24" t="s">
        <v>61</v>
      </c>
      <c r="AB122" s="19"/>
      <c r="AC122" s="26">
        <f t="shared" si="3"/>
        <v>2</v>
      </c>
      <c r="AD122" s="26">
        <f t="shared" si="4"/>
        <v>0</v>
      </c>
    </row>
    <row r="123" spans="1:30" ht="18.75">
      <c r="A123" s="19">
        <v>1921</v>
      </c>
      <c r="B123" s="20">
        <v>44820.588888888888</v>
      </c>
      <c r="C123" s="19" t="s">
        <v>38</v>
      </c>
      <c r="D123" s="19" t="s">
        <v>804</v>
      </c>
      <c r="E123" s="19" t="s">
        <v>805</v>
      </c>
      <c r="F123" s="19" t="s">
        <v>806</v>
      </c>
      <c r="G123" s="19" t="s">
        <v>807</v>
      </c>
      <c r="H123" s="19"/>
      <c r="I123" s="19" t="s">
        <v>808</v>
      </c>
      <c r="J123" s="19"/>
      <c r="K123" s="19"/>
      <c r="L123" s="61" t="s">
        <v>809</v>
      </c>
      <c r="M123" s="19"/>
      <c r="N123" s="19"/>
      <c r="O123" s="19"/>
      <c r="P123" s="19"/>
      <c r="Q123" s="19"/>
      <c r="R123" s="19">
        <v>2</v>
      </c>
      <c r="S123" s="19">
        <v>2500</v>
      </c>
      <c r="T123" s="19" t="s">
        <v>503</v>
      </c>
      <c r="U123" s="19"/>
      <c r="V123" s="19" t="s">
        <v>60</v>
      </c>
      <c r="W123" s="23">
        <v>44823</v>
      </c>
      <c r="X123" s="19"/>
      <c r="Y123" s="24" t="s">
        <v>61</v>
      </c>
      <c r="Z123" s="25">
        <f t="shared" si="0"/>
        <v>44823</v>
      </c>
      <c r="AA123" s="24" t="s">
        <v>61</v>
      </c>
      <c r="AB123" s="19"/>
      <c r="AC123" s="26">
        <f t="shared" si="3"/>
        <v>1</v>
      </c>
      <c r="AD123" s="26">
        <f t="shared" si="4"/>
        <v>1</v>
      </c>
    </row>
    <row r="124" spans="1:30" ht="18.75">
      <c r="A124" s="19">
        <v>1923</v>
      </c>
      <c r="B124" s="20">
        <v>44820.656944444447</v>
      </c>
      <c r="C124" s="19" t="s">
        <v>38</v>
      </c>
      <c r="D124" s="19" t="s">
        <v>817</v>
      </c>
      <c r="E124" s="19" t="s">
        <v>818</v>
      </c>
      <c r="F124" s="19" t="s">
        <v>819</v>
      </c>
      <c r="G124" s="19" t="s">
        <v>820</v>
      </c>
      <c r="H124" s="19"/>
      <c r="I124" s="19" t="s">
        <v>821</v>
      </c>
      <c r="J124" s="19"/>
      <c r="K124" s="19"/>
      <c r="L124" s="22" t="s">
        <v>822</v>
      </c>
      <c r="M124" s="19"/>
      <c r="N124" s="19"/>
      <c r="O124" s="19"/>
      <c r="P124" s="19"/>
      <c r="Q124" s="19"/>
      <c r="R124" s="19">
        <v>4</v>
      </c>
      <c r="S124" s="19">
        <v>5500</v>
      </c>
      <c r="T124" s="19" t="s">
        <v>236</v>
      </c>
      <c r="U124" s="19" t="s">
        <v>68</v>
      </c>
      <c r="V124" s="19" t="s">
        <v>68</v>
      </c>
      <c r="W124" s="23">
        <v>44826</v>
      </c>
      <c r="X124" s="19"/>
      <c r="Y124" s="24" t="s">
        <v>61</v>
      </c>
      <c r="Z124" s="25">
        <f t="shared" si="0"/>
        <v>44823</v>
      </c>
      <c r="AA124" s="24" t="s">
        <v>61</v>
      </c>
      <c r="AB124" s="19"/>
      <c r="AC124" s="26">
        <f t="shared" si="3"/>
        <v>3</v>
      </c>
      <c r="AD124" s="26">
        <f t="shared" si="4"/>
        <v>1</v>
      </c>
    </row>
    <row r="125" spans="1:30" ht="18.75">
      <c r="A125" s="19">
        <v>1924</v>
      </c>
      <c r="B125" s="20">
        <v>44820.657638888886</v>
      </c>
      <c r="C125" s="19" t="s">
        <v>38</v>
      </c>
      <c r="D125" s="19" t="s">
        <v>823</v>
      </c>
      <c r="E125" s="19" t="s">
        <v>824</v>
      </c>
      <c r="F125" s="19" t="s">
        <v>825</v>
      </c>
      <c r="G125" s="19" t="s">
        <v>826</v>
      </c>
      <c r="H125" s="19"/>
      <c r="I125" s="19" t="s">
        <v>827</v>
      </c>
      <c r="J125" s="19"/>
      <c r="K125" s="19"/>
      <c r="L125" s="22" t="s">
        <v>828</v>
      </c>
      <c r="M125" s="19"/>
      <c r="N125" s="19"/>
      <c r="O125" s="19"/>
      <c r="P125" s="19"/>
      <c r="Q125" s="19"/>
      <c r="R125" s="19">
        <v>1</v>
      </c>
      <c r="S125" s="19">
        <v>1500</v>
      </c>
      <c r="T125" s="19" t="s">
        <v>126</v>
      </c>
      <c r="U125" s="19" t="s">
        <v>44</v>
      </c>
      <c r="V125" s="19" t="s">
        <v>102</v>
      </c>
      <c r="W125" s="23">
        <v>44823</v>
      </c>
      <c r="X125" s="19"/>
      <c r="Y125" s="24" t="s">
        <v>61</v>
      </c>
      <c r="Z125" s="25">
        <f t="shared" si="0"/>
        <v>44823</v>
      </c>
      <c r="AA125" s="24" t="s">
        <v>61</v>
      </c>
      <c r="AB125" s="19"/>
      <c r="AC125" s="26">
        <f t="shared" si="3"/>
        <v>1</v>
      </c>
      <c r="AD125" s="26">
        <f t="shared" si="4"/>
        <v>0</v>
      </c>
    </row>
    <row r="126" spans="1:30" ht="18.75">
      <c r="A126" s="19">
        <v>1925</v>
      </c>
      <c r="B126" s="20">
        <v>44820.672222222223</v>
      </c>
      <c r="C126" s="19" t="s">
        <v>38</v>
      </c>
      <c r="D126" s="19" t="s">
        <v>829</v>
      </c>
      <c r="E126" s="19" t="s">
        <v>830</v>
      </c>
      <c r="F126" s="19" t="s">
        <v>831</v>
      </c>
      <c r="G126" s="19" t="s">
        <v>832</v>
      </c>
      <c r="H126" s="19"/>
      <c r="I126" s="19" t="s">
        <v>208</v>
      </c>
      <c r="J126" s="19"/>
      <c r="K126" s="19"/>
      <c r="L126" s="22" t="s">
        <v>833</v>
      </c>
      <c r="M126" s="19"/>
      <c r="N126" s="19"/>
      <c r="O126" s="19"/>
      <c r="P126" s="19"/>
      <c r="Q126" s="19"/>
      <c r="R126" s="19">
        <v>4</v>
      </c>
      <c r="S126" s="19">
        <v>5000</v>
      </c>
      <c r="T126" s="19" t="s">
        <v>155</v>
      </c>
      <c r="U126" s="19" t="s">
        <v>210</v>
      </c>
      <c r="V126" s="19" t="s">
        <v>210</v>
      </c>
      <c r="W126" s="23">
        <v>44822</v>
      </c>
      <c r="X126" s="19"/>
      <c r="Y126" s="24" t="s">
        <v>61</v>
      </c>
      <c r="Z126" s="25">
        <f t="shared" si="0"/>
        <v>44823</v>
      </c>
      <c r="AA126" s="24" t="s">
        <v>61</v>
      </c>
      <c r="AB126" s="19"/>
      <c r="AC126" s="26">
        <f t="shared" si="3"/>
        <v>2</v>
      </c>
      <c r="AD126" s="26">
        <f t="shared" si="4"/>
        <v>2</v>
      </c>
    </row>
    <row r="127" spans="1:30" ht="18.75">
      <c r="A127" s="19">
        <v>1926</v>
      </c>
      <c r="B127" s="20">
        <v>44820.677777777775</v>
      </c>
      <c r="C127" s="19" t="s">
        <v>38</v>
      </c>
      <c r="D127" s="19" t="s">
        <v>834</v>
      </c>
      <c r="E127" s="19" t="s">
        <v>835</v>
      </c>
      <c r="F127" s="19" t="s">
        <v>836</v>
      </c>
      <c r="G127" s="19" t="s">
        <v>837</v>
      </c>
      <c r="H127" s="19"/>
      <c r="I127" s="19" t="s">
        <v>166</v>
      </c>
      <c r="J127" s="19"/>
      <c r="K127" s="19"/>
      <c r="L127" s="22" t="s">
        <v>838</v>
      </c>
      <c r="M127" s="19"/>
      <c r="N127" s="19"/>
      <c r="O127" s="19"/>
      <c r="P127" s="19"/>
      <c r="Q127" s="19"/>
      <c r="R127" s="19">
        <v>3</v>
      </c>
      <c r="S127" s="19">
        <v>4000</v>
      </c>
      <c r="T127" s="19" t="s">
        <v>248</v>
      </c>
      <c r="U127" s="19"/>
      <c r="V127" s="19" t="s">
        <v>102</v>
      </c>
      <c r="W127" s="23">
        <v>44825</v>
      </c>
      <c r="X127" s="19"/>
      <c r="Y127" s="24" t="s">
        <v>61</v>
      </c>
      <c r="Z127" s="25">
        <f t="shared" si="0"/>
        <v>44823</v>
      </c>
      <c r="AA127" s="24" t="s">
        <v>61</v>
      </c>
      <c r="AB127" s="19"/>
      <c r="AC127" s="26">
        <f t="shared" si="3"/>
        <v>2</v>
      </c>
      <c r="AD127" s="26">
        <f t="shared" si="4"/>
        <v>1</v>
      </c>
    </row>
    <row r="128" spans="1:30" ht="18.75">
      <c r="A128" s="19">
        <v>1927</v>
      </c>
      <c r="B128" s="20">
        <v>44820.692361111112</v>
      </c>
      <c r="C128" s="19" t="s">
        <v>38</v>
      </c>
      <c r="D128" s="19" t="s">
        <v>839</v>
      </c>
      <c r="E128" s="19" t="s">
        <v>840</v>
      </c>
      <c r="F128" s="19" t="s">
        <v>841</v>
      </c>
      <c r="G128" s="19" t="s">
        <v>842</v>
      </c>
      <c r="H128" s="19"/>
      <c r="I128" s="19" t="s">
        <v>49</v>
      </c>
      <c r="J128" s="19"/>
      <c r="K128" s="19"/>
      <c r="L128" s="22" t="s">
        <v>843</v>
      </c>
      <c r="M128" s="19"/>
      <c r="N128" s="19"/>
      <c r="O128" s="19"/>
      <c r="P128" s="19"/>
      <c r="Q128" s="19"/>
      <c r="R128" s="19">
        <v>4</v>
      </c>
      <c r="S128" s="19">
        <v>5000</v>
      </c>
      <c r="T128" s="19" t="s">
        <v>155</v>
      </c>
      <c r="U128" s="19" t="s">
        <v>210</v>
      </c>
      <c r="V128" s="19" t="s">
        <v>210</v>
      </c>
      <c r="W128" s="23">
        <v>44822</v>
      </c>
      <c r="X128" s="19"/>
      <c r="Y128" s="24" t="s">
        <v>61</v>
      </c>
      <c r="Z128" s="25">
        <f t="shared" si="0"/>
        <v>44823</v>
      </c>
      <c r="AA128" s="24" t="s">
        <v>61</v>
      </c>
      <c r="AB128" s="19"/>
      <c r="AC128" s="26">
        <f t="shared" si="3"/>
        <v>2</v>
      </c>
      <c r="AD128" s="26">
        <f t="shared" si="4"/>
        <v>2</v>
      </c>
    </row>
    <row r="129" spans="1:31" ht="18.75">
      <c r="A129" s="19">
        <v>1928</v>
      </c>
      <c r="B129" s="20">
        <v>44820.71875</v>
      </c>
      <c r="C129" s="19" t="s">
        <v>38</v>
      </c>
      <c r="D129" s="19" t="s">
        <v>544</v>
      </c>
      <c r="E129" s="19" t="s">
        <v>844</v>
      </c>
      <c r="F129" s="19" t="s">
        <v>845</v>
      </c>
      <c r="G129" s="19" t="s">
        <v>846</v>
      </c>
      <c r="H129" s="19"/>
      <c r="I129" s="19" t="s">
        <v>95</v>
      </c>
      <c r="J129" s="19"/>
      <c r="K129" s="19"/>
      <c r="L129" s="22" t="s">
        <v>847</v>
      </c>
      <c r="M129" s="19"/>
      <c r="N129" s="19"/>
      <c r="O129" s="19"/>
      <c r="P129" s="19"/>
      <c r="Q129" s="19"/>
      <c r="R129" s="19">
        <v>4</v>
      </c>
      <c r="S129" s="19">
        <v>5500</v>
      </c>
      <c r="T129" s="19" t="s">
        <v>236</v>
      </c>
      <c r="U129" s="19" t="s">
        <v>210</v>
      </c>
      <c r="V129" s="19" t="s">
        <v>210</v>
      </c>
      <c r="W129" s="23">
        <v>44822</v>
      </c>
      <c r="X129" s="19"/>
      <c r="Y129" s="24" t="s">
        <v>61</v>
      </c>
      <c r="Z129" s="25">
        <f t="shared" si="0"/>
        <v>44823</v>
      </c>
      <c r="AA129" s="24" t="s">
        <v>61</v>
      </c>
      <c r="AB129" s="19"/>
      <c r="AC129" s="26">
        <f t="shared" si="3"/>
        <v>3</v>
      </c>
      <c r="AD129" s="26">
        <f t="shared" si="4"/>
        <v>1</v>
      </c>
    </row>
    <row r="130" spans="1:31" ht="18.75">
      <c r="A130" s="19">
        <v>1929</v>
      </c>
      <c r="B130" s="20">
        <v>44820.73333333333</v>
      </c>
      <c r="C130" s="19" t="s">
        <v>38</v>
      </c>
      <c r="D130" s="19" t="s">
        <v>848</v>
      </c>
      <c r="E130" s="19" t="s">
        <v>849</v>
      </c>
      <c r="F130" s="19" t="s">
        <v>850</v>
      </c>
      <c r="G130" s="19" t="s">
        <v>851</v>
      </c>
      <c r="H130" s="19"/>
      <c r="I130" s="19" t="s">
        <v>852</v>
      </c>
      <c r="J130" s="19"/>
      <c r="K130" s="19"/>
      <c r="L130" s="22" t="s">
        <v>853</v>
      </c>
      <c r="M130" s="19"/>
      <c r="N130" s="19"/>
      <c r="O130" s="19"/>
      <c r="P130" s="19"/>
      <c r="Q130" s="19"/>
      <c r="R130" s="19">
        <v>3</v>
      </c>
      <c r="S130" s="19">
        <v>4000</v>
      </c>
      <c r="T130" s="19" t="s">
        <v>248</v>
      </c>
      <c r="U130" s="19" t="s">
        <v>210</v>
      </c>
      <c r="V130" s="19" t="s">
        <v>210</v>
      </c>
      <c r="W130" s="23">
        <v>44822</v>
      </c>
      <c r="X130" s="19"/>
      <c r="Y130" s="24" t="s">
        <v>61</v>
      </c>
      <c r="Z130" s="25">
        <f t="shared" si="0"/>
        <v>44823</v>
      </c>
      <c r="AA130" s="24" t="s">
        <v>61</v>
      </c>
      <c r="AB130" s="19"/>
      <c r="AC130" s="26">
        <f t="shared" si="3"/>
        <v>2</v>
      </c>
      <c r="AD130" s="26">
        <f t="shared" si="4"/>
        <v>1</v>
      </c>
    </row>
    <row r="131" spans="1:31" ht="18.75">
      <c r="A131" s="19">
        <v>1932</v>
      </c>
      <c r="B131" s="20">
        <v>44820.741666666669</v>
      </c>
      <c r="C131" s="19" t="s">
        <v>38</v>
      </c>
      <c r="D131" s="19" t="s">
        <v>116</v>
      </c>
      <c r="E131" s="19" t="s">
        <v>863</v>
      </c>
      <c r="F131" s="19" t="s">
        <v>864</v>
      </c>
      <c r="G131" s="19" t="s">
        <v>865</v>
      </c>
      <c r="H131" s="19"/>
      <c r="I131" s="19" t="s">
        <v>166</v>
      </c>
      <c r="J131" s="19"/>
      <c r="K131" s="19"/>
      <c r="L131" s="22" t="s">
        <v>866</v>
      </c>
      <c r="M131" s="19"/>
      <c r="N131" s="19"/>
      <c r="O131" s="19"/>
      <c r="P131" s="19"/>
      <c r="Q131" s="19"/>
      <c r="R131" s="19">
        <v>2</v>
      </c>
      <c r="S131" s="19">
        <v>3000</v>
      </c>
      <c r="T131" s="19" t="s">
        <v>59</v>
      </c>
      <c r="U131" s="19"/>
      <c r="V131" s="19" t="s">
        <v>60</v>
      </c>
      <c r="W131" s="23">
        <v>44826</v>
      </c>
      <c r="X131" s="19"/>
      <c r="Y131" s="24" t="s">
        <v>61</v>
      </c>
      <c r="Z131" s="25">
        <f t="shared" si="0"/>
        <v>44823</v>
      </c>
      <c r="AA131" s="63" t="s">
        <v>61</v>
      </c>
      <c r="AB131" s="19"/>
      <c r="AC131" s="26">
        <f t="shared" si="3"/>
        <v>2</v>
      </c>
      <c r="AD131" s="26">
        <f t="shared" si="4"/>
        <v>0</v>
      </c>
    </row>
    <row r="132" spans="1:31" ht="18.75">
      <c r="A132" s="19">
        <v>1933</v>
      </c>
      <c r="B132" s="20">
        <v>44820.75</v>
      </c>
      <c r="C132" s="19" t="s">
        <v>38</v>
      </c>
      <c r="D132" s="19" t="s">
        <v>867</v>
      </c>
      <c r="E132" s="19" t="s">
        <v>868</v>
      </c>
      <c r="F132" s="19" t="s">
        <v>869</v>
      </c>
      <c r="G132" s="19" t="s">
        <v>870</v>
      </c>
      <c r="H132" s="19"/>
      <c r="I132" s="19" t="s">
        <v>49</v>
      </c>
      <c r="J132" s="19"/>
      <c r="K132" s="19"/>
      <c r="L132" s="22" t="s">
        <v>871</v>
      </c>
      <c r="M132" s="19"/>
      <c r="N132" s="19"/>
      <c r="O132" s="19"/>
      <c r="P132" s="19"/>
      <c r="Q132" s="19"/>
      <c r="R132" s="19">
        <v>3</v>
      </c>
      <c r="S132" s="19">
        <v>4000</v>
      </c>
      <c r="T132" s="19" t="s">
        <v>248</v>
      </c>
      <c r="U132" s="19" t="s">
        <v>109</v>
      </c>
      <c r="V132" s="19" t="s">
        <v>109</v>
      </c>
      <c r="W132" s="23">
        <v>44824</v>
      </c>
      <c r="X132" s="19"/>
      <c r="Y132" s="24" t="s">
        <v>61</v>
      </c>
      <c r="Z132" s="25">
        <f t="shared" si="0"/>
        <v>44823</v>
      </c>
      <c r="AA132" s="24" t="s">
        <v>61</v>
      </c>
      <c r="AB132" s="19"/>
      <c r="AC132" s="26">
        <f t="shared" si="3"/>
        <v>2</v>
      </c>
      <c r="AD132" s="26">
        <f t="shared" si="4"/>
        <v>1</v>
      </c>
    </row>
    <row r="133" spans="1:31" ht="18.75">
      <c r="A133" s="19">
        <v>1934</v>
      </c>
      <c r="B133" s="20">
        <v>44820.758333333331</v>
      </c>
      <c r="C133" s="19" t="s">
        <v>38</v>
      </c>
      <c r="D133" s="19" t="s">
        <v>544</v>
      </c>
      <c r="E133" s="19" t="s">
        <v>872</v>
      </c>
      <c r="F133" s="19" t="s">
        <v>873</v>
      </c>
      <c r="G133" s="19" t="s">
        <v>874</v>
      </c>
      <c r="H133" s="19"/>
      <c r="I133" s="19" t="s">
        <v>114</v>
      </c>
      <c r="J133" s="19"/>
      <c r="K133" s="19"/>
      <c r="L133" s="61" t="s">
        <v>875</v>
      </c>
      <c r="M133" s="19"/>
      <c r="N133" s="19"/>
      <c r="O133" s="19"/>
      <c r="P133" s="19"/>
      <c r="Q133" s="19"/>
      <c r="R133" s="19">
        <v>2</v>
      </c>
      <c r="S133" s="19">
        <v>2500</v>
      </c>
      <c r="T133" s="19" t="s">
        <v>503</v>
      </c>
      <c r="U133" s="19"/>
      <c r="V133" s="19" t="s">
        <v>102</v>
      </c>
      <c r="W133" s="23">
        <v>44821</v>
      </c>
      <c r="X133" s="19"/>
      <c r="Y133" s="24" t="s">
        <v>61</v>
      </c>
      <c r="Z133" s="25">
        <f t="shared" si="0"/>
        <v>44823</v>
      </c>
      <c r="AA133" s="24" t="s">
        <v>61</v>
      </c>
      <c r="AB133" s="19"/>
      <c r="AC133" s="26">
        <f t="shared" si="3"/>
        <v>1</v>
      </c>
      <c r="AD133" s="26">
        <f t="shared" si="4"/>
        <v>1</v>
      </c>
    </row>
    <row r="134" spans="1:31" ht="18.75">
      <c r="A134" s="19">
        <v>1936</v>
      </c>
      <c r="B134" s="20">
        <v>44820.772916666669</v>
      </c>
      <c r="C134" s="19" t="s">
        <v>38</v>
      </c>
      <c r="D134" s="19" t="s">
        <v>881</v>
      </c>
      <c r="E134" s="19" t="s">
        <v>307</v>
      </c>
      <c r="F134" s="19" t="s">
        <v>882</v>
      </c>
      <c r="G134" s="19" t="s">
        <v>883</v>
      </c>
      <c r="H134" s="19"/>
      <c r="I134" s="19" t="s">
        <v>82</v>
      </c>
      <c r="J134" s="19"/>
      <c r="K134" s="19"/>
      <c r="L134" s="22" t="s">
        <v>884</v>
      </c>
      <c r="M134" s="19"/>
      <c r="N134" s="19"/>
      <c r="O134" s="19"/>
      <c r="P134" s="19"/>
      <c r="Q134" s="19"/>
      <c r="R134" s="19">
        <v>3</v>
      </c>
      <c r="S134" s="19">
        <v>4000</v>
      </c>
      <c r="T134" s="19" t="s">
        <v>248</v>
      </c>
      <c r="U134" s="19"/>
      <c r="V134" s="19" t="s">
        <v>102</v>
      </c>
      <c r="W134" s="23">
        <v>44821</v>
      </c>
      <c r="X134" s="19"/>
      <c r="Y134" s="24" t="s">
        <v>61</v>
      </c>
      <c r="Z134" s="25">
        <f t="shared" si="0"/>
        <v>44823</v>
      </c>
      <c r="AA134" s="24" t="s">
        <v>61</v>
      </c>
      <c r="AB134" s="19"/>
      <c r="AC134" s="26">
        <f t="shared" si="3"/>
        <v>2</v>
      </c>
      <c r="AD134" s="26">
        <f t="shared" si="4"/>
        <v>1</v>
      </c>
    </row>
    <row r="135" spans="1:31" ht="18.75">
      <c r="A135" s="19">
        <v>1937</v>
      </c>
      <c r="B135" s="20">
        <v>44820.782638888886</v>
      </c>
      <c r="C135" s="19" t="s">
        <v>38</v>
      </c>
      <c r="D135" s="19" t="s">
        <v>885</v>
      </c>
      <c r="E135" s="19" t="s">
        <v>660</v>
      </c>
      <c r="F135" s="19" t="s">
        <v>886</v>
      </c>
      <c r="G135" s="19" t="s">
        <v>887</v>
      </c>
      <c r="H135" s="19"/>
      <c r="I135" s="19" t="s">
        <v>888</v>
      </c>
      <c r="J135" s="19"/>
      <c r="K135" s="19"/>
      <c r="L135" s="22" t="s">
        <v>889</v>
      </c>
      <c r="M135" s="19"/>
      <c r="N135" s="19"/>
      <c r="O135" s="19"/>
      <c r="P135" s="19"/>
      <c r="Q135" s="19"/>
      <c r="R135" s="19">
        <v>3</v>
      </c>
      <c r="S135" s="19">
        <v>4000</v>
      </c>
      <c r="T135" s="19" t="s">
        <v>248</v>
      </c>
      <c r="U135" s="19" t="s">
        <v>133</v>
      </c>
      <c r="V135" s="19" t="s">
        <v>60</v>
      </c>
      <c r="W135" s="23">
        <v>44827</v>
      </c>
      <c r="X135" s="19"/>
      <c r="Y135" s="24" t="s">
        <v>61</v>
      </c>
      <c r="Z135" s="25">
        <f t="shared" si="0"/>
        <v>44823</v>
      </c>
      <c r="AA135" s="24" t="s">
        <v>61</v>
      </c>
      <c r="AB135" s="19"/>
      <c r="AC135" s="26">
        <f t="shared" si="3"/>
        <v>2</v>
      </c>
      <c r="AD135" s="26">
        <f t="shared" si="4"/>
        <v>1</v>
      </c>
    </row>
    <row r="136" spans="1:31" ht="18.75">
      <c r="A136" s="19">
        <v>1938</v>
      </c>
      <c r="B136" s="20">
        <v>44820.803472222222</v>
      </c>
      <c r="C136" s="19" t="s">
        <v>38</v>
      </c>
      <c r="D136" s="19" t="s">
        <v>890</v>
      </c>
      <c r="E136" s="19" t="s">
        <v>891</v>
      </c>
      <c r="F136" s="19" t="s">
        <v>892</v>
      </c>
      <c r="G136" s="19" t="s">
        <v>893</v>
      </c>
      <c r="H136" s="19"/>
      <c r="I136" s="19" t="s">
        <v>241</v>
      </c>
      <c r="J136" s="19"/>
      <c r="K136" s="19"/>
      <c r="L136" s="22" t="s">
        <v>894</v>
      </c>
      <c r="M136" s="19"/>
      <c r="N136" s="19"/>
      <c r="O136" s="19"/>
      <c r="P136" s="19"/>
      <c r="Q136" s="19"/>
      <c r="R136" s="19">
        <v>1</v>
      </c>
      <c r="S136" s="19">
        <v>1500</v>
      </c>
      <c r="T136" s="19" t="s">
        <v>126</v>
      </c>
      <c r="U136" s="19"/>
      <c r="V136" s="19" t="s">
        <v>102</v>
      </c>
      <c r="W136" s="23">
        <v>44825</v>
      </c>
      <c r="X136" s="19"/>
      <c r="Y136" s="24" t="s">
        <v>61</v>
      </c>
      <c r="Z136" s="25">
        <f t="shared" si="0"/>
        <v>44823</v>
      </c>
      <c r="AA136" s="24" t="s">
        <v>61</v>
      </c>
      <c r="AB136" s="19"/>
      <c r="AC136" s="26">
        <f t="shared" si="3"/>
        <v>1</v>
      </c>
      <c r="AD136" s="26">
        <f t="shared" si="4"/>
        <v>0</v>
      </c>
    </row>
    <row r="137" spans="1:31" ht="18.75">
      <c r="A137" s="19">
        <v>1939</v>
      </c>
      <c r="B137" s="20">
        <v>44820.804861111108</v>
      </c>
      <c r="C137" s="19" t="s">
        <v>38</v>
      </c>
      <c r="D137" s="19" t="s">
        <v>890</v>
      </c>
      <c r="E137" s="19" t="s">
        <v>895</v>
      </c>
      <c r="F137" s="19" t="s">
        <v>896</v>
      </c>
      <c r="G137" s="19" t="s">
        <v>893</v>
      </c>
      <c r="H137" s="19"/>
      <c r="I137" s="19" t="s">
        <v>241</v>
      </c>
      <c r="J137" s="19"/>
      <c r="K137" s="19"/>
      <c r="L137" s="22" t="s">
        <v>894</v>
      </c>
      <c r="M137" s="19"/>
      <c r="N137" s="19"/>
      <c r="O137" s="19"/>
      <c r="P137" s="19"/>
      <c r="Q137" s="19"/>
      <c r="R137" s="19">
        <v>1</v>
      </c>
      <c r="S137" s="19">
        <v>1000</v>
      </c>
      <c r="T137" s="19" t="s">
        <v>316</v>
      </c>
      <c r="U137" s="19"/>
      <c r="V137" s="19" t="s">
        <v>102</v>
      </c>
      <c r="W137" s="23">
        <v>44825</v>
      </c>
      <c r="X137" s="19"/>
      <c r="Y137" s="24" t="s">
        <v>61</v>
      </c>
      <c r="Z137" s="25">
        <f t="shared" si="0"/>
        <v>44823</v>
      </c>
      <c r="AA137" s="24" t="s">
        <v>61</v>
      </c>
      <c r="AB137" s="19"/>
      <c r="AC137" s="26">
        <f t="shared" si="3"/>
        <v>0</v>
      </c>
      <c r="AD137" s="26">
        <f t="shared" si="4"/>
        <v>1</v>
      </c>
    </row>
    <row r="138" spans="1:31" ht="18.75">
      <c r="A138" s="19">
        <v>1940</v>
      </c>
      <c r="B138" s="20">
        <v>44820.805555555555</v>
      </c>
      <c r="C138" s="19" t="s">
        <v>38</v>
      </c>
      <c r="D138" s="19" t="s">
        <v>890</v>
      </c>
      <c r="E138" s="19" t="s">
        <v>897</v>
      </c>
      <c r="F138" s="19" t="s">
        <v>898</v>
      </c>
      <c r="G138" s="19" t="s">
        <v>893</v>
      </c>
      <c r="H138" s="19"/>
      <c r="I138" s="19" t="s">
        <v>241</v>
      </c>
      <c r="J138" s="19"/>
      <c r="K138" s="19"/>
      <c r="L138" s="22" t="s">
        <v>894</v>
      </c>
      <c r="M138" s="19"/>
      <c r="N138" s="19"/>
      <c r="O138" s="19"/>
      <c r="P138" s="19"/>
      <c r="Q138" s="19"/>
      <c r="R138" s="19">
        <v>1</v>
      </c>
      <c r="S138" s="19">
        <v>1500</v>
      </c>
      <c r="T138" s="19" t="s">
        <v>126</v>
      </c>
      <c r="U138" s="19"/>
      <c r="V138" s="19" t="s">
        <v>102</v>
      </c>
      <c r="W138" s="23">
        <v>44825</v>
      </c>
      <c r="X138" s="19"/>
      <c r="Y138" s="24" t="s">
        <v>61</v>
      </c>
      <c r="Z138" s="25">
        <f t="shared" si="0"/>
        <v>44823</v>
      </c>
      <c r="AA138" s="24" t="s">
        <v>61</v>
      </c>
      <c r="AB138" s="19"/>
      <c r="AC138" s="26">
        <f t="shared" si="3"/>
        <v>1</v>
      </c>
      <c r="AD138" s="26">
        <f t="shared" si="4"/>
        <v>0</v>
      </c>
    </row>
    <row r="139" spans="1:31" ht="18.75">
      <c r="A139" s="19">
        <v>1941</v>
      </c>
      <c r="B139" s="20">
        <v>44820.806944444441</v>
      </c>
      <c r="C139" s="19" t="s">
        <v>38</v>
      </c>
      <c r="D139" s="1" t="s">
        <v>890</v>
      </c>
      <c r="E139" s="1" t="s">
        <v>46</v>
      </c>
      <c r="F139" s="1" t="s">
        <v>899</v>
      </c>
      <c r="G139" s="53" t="s">
        <v>893</v>
      </c>
      <c r="H139" s="41"/>
      <c r="I139" s="53" t="s">
        <v>241</v>
      </c>
      <c r="J139" s="41"/>
      <c r="K139" s="1"/>
      <c r="L139" s="64" t="s">
        <v>894</v>
      </c>
      <c r="M139" s="1"/>
      <c r="N139" s="1"/>
      <c r="O139" s="1"/>
      <c r="P139" s="1"/>
      <c r="Q139" s="1"/>
      <c r="R139" s="39">
        <v>1</v>
      </c>
      <c r="S139" s="19">
        <v>1000</v>
      </c>
      <c r="T139" s="19" t="s">
        <v>316</v>
      </c>
      <c r="U139" s="19"/>
      <c r="V139" s="19" t="s">
        <v>102</v>
      </c>
      <c r="W139" s="23">
        <v>44825</v>
      </c>
      <c r="X139" s="19"/>
      <c r="Y139" s="24" t="s">
        <v>61</v>
      </c>
      <c r="Z139" s="25">
        <f t="shared" si="0"/>
        <v>44823</v>
      </c>
      <c r="AA139" s="24" t="s">
        <v>61</v>
      </c>
      <c r="AB139" s="19"/>
      <c r="AC139" s="26">
        <f t="shared" si="3"/>
        <v>0</v>
      </c>
      <c r="AD139" s="26">
        <f t="shared" si="4"/>
        <v>1</v>
      </c>
    </row>
    <row r="140" spans="1:31" ht="18.75">
      <c r="A140" s="39">
        <v>1942</v>
      </c>
      <c r="B140" s="20">
        <v>44820.808333333334</v>
      </c>
      <c r="C140" s="19" t="s">
        <v>38</v>
      </c>
      <c r="D140" s="1" t="s">
        <v>890</v>
      </c>
      <c r="E140" s="1" t="s">
        <v>770</v>
      </c>
      <c r="F140" s="1" t="s">
        <v>900</v>
      </c>
      <c r="G140" s="53" t="s">
        <v>893</v>
      </c>
      <c r="H140" s="41"/>
      <c r="I140" s="1" t="s">
        <v>241</v>
      </c>
      <c r="J140" s="1"/>
      <c r="K140" s="1"/>
      <c r="L140" s="64" t="s">
        <v>894</v>
      </c>
      <c r="M140" s="1"/>
      <c r="N140" s="1"/>
      <c r="O140" s="1"/>
      <c r="P140" s="1"/>
      <c r="Q140" s="1"/>
      <c r="R140" s="39">
        <v>1</v>
      </c>
      <c r="S140" s="19">
        <v>1000</v>
      </c>
      <c r="T140" s="19" t="s">
        <v>316</v>
      </c>
      <c r="U140" s="19"/>
      <c r="V140" s="19" t="s">
        <v>102</v>
      </c>
      <c r="W140" s="23">
        <v>44825</v>
      </c>
      <c r="X140" s="19"/>
      <c r="Y140" s="24" t="s">
        <v>61</v>
      </c>
      <c r="Z140" s="25">
        <f t="shared" si="0"/>
        <v>44823</v>
      </c>
      <c r="AA140" s="24" t="s">
        <v>61</v>
      </c>
      <c r="AB140" s="19"/>
      <c r="AC140" s="26">
        <f t="shared" si="3"/>
        <v>0</v>
      </c>
      <c r="AD140" s="26">
        <f t="shared" si="4"/>
        <v>1</v>
      </c>
    </row>
    <row r="141" spans="1:31" ht="18.75">
      <c r="A141" s="19">
        <v>1945</v>
      </c>
      <c r="B141" s="20">
        <v>44820.826388888891</v>
      </c>
      <c r="C141" s="19" t="s">
        <v>38</v>
      </c>
      <c r="D141" s="19" t="s">
        <v>911</v>
      </c>
      <c r="E141" s="19" t="s">
        <v>912</v>
      </c>
      <c r="F141" s="19" t="s">
        <v>913</v>
      </c>
      <c r="G141" s="19" t="s">
        <v>914</v>
      </c>
      <c r="H141" s="19"/>
      <c r="I141" s="19" t="s">
        <v>915</v>
      </c>
      <c r="J141" s="19"/>
      <c r="K141" s="19"/>
      <c r="L141" s="22">
        <f t="shared" ref="L141:L142" si="5">817044724484</f>
        <v>817044724484</v>
      </c>
      <c r="M141" s="19"/>
      <c r="N141" s="19"/>
      <c r="O141" s="19"/>
      <c r="P141" s="19"/>
      <c r="Q141" s="19"/>
      <c r="R141" s="19">
        <v>2</v>
      </c>
      <c r="S141" s="19">
        <v>2500</v>
      </c>
      <c r="T141" s="19" t="s">
        <v>503</v>
      </c>
      <c r="U141" s="19" t="s">
        <v>109</v>
      </c>
      <c r="V141" s="19" t="s">
        <v>109</v>
      </c>
      <c r="W141" s="23">
        <v>44828</v>
      </c>
      <c r="X141" s="19"/>
      <c r="Y141" s="24" t="s">
        <v>61</v>
      </c>
      <c r="Z141" s="25">
        <f t="shared" si="0"/>
        <v>44823</v>
      </c>
      <c r="AA141" s="24" t="s">
        <v>61</v>
      </c>
      <c r="AB141" s="19"/>
      <c r="AC141" s="26">
        <f t="shared" si="3"/>
        <v>1</v>
      </c>
      <c r="AD141" s="26">
        <f t="shared" si="4"/>
        <v>1</v>
      </c>
    </row>
    <row r="142" spans="1:31" ht="18.75">
      <c r="A142" s="19">
        <v>1946</v>
      </c>
      <c r="B142" s="20">
        <v>44820.830555555556</v>
      </c>
      <c r="C142" s="19" t="s">
        <v>38</v>
      </c>
      <c r="D142" s="19" t="s">
        <v>911</v>
      </c>
      <c r="E142" s="19" t="s">
        <v>916</v>
      </c>
      <c r="F142" s="19" t="s">
        <v>917</v>
      </c>
      <c r="G142" s="19" t="s">
        <v>914</v>
      </c>
      <c r="H142" s="19"/>
      <c r="I142" s="19" t="s">
        <v>915</v>
      </c>
      <c r="J142" s="19"/>
      <c r="K142" s="19"/>
      <c r="L142" s="22">
        <f t="shared" si="5"/>
        <v>817044724484</v>
      </c>
      <c r="M142" s="19"/>
      <c r="N142" s="19"/>
      <c r="O142" s="19"/>
      <c r="P142" s="19"/>
      <c r="Q142" s="19"/>
      <c r="R142" s="19">
        <v>2</v>
      </c>
      <c r="S142" s="19">
        <v>2500</v>
      </c>
      <c r="T142" s="19" t="s">
        <v>503</v>
      </c>
      <c r="U142" s="19" t="s">
        <v>109</v>
      </c>
      <c r="V142" s="19" t="s">
        <v>109</v>
      </c>
      <c r="W142" s="23">
        <v>44828</v>
      </c>
      <c r="X142" s="19"/>
      <c r="Y142" s="24" t="s">
        <v>61</v>
      </c>
      <c r="Z142" s="25">
        <f t="shared" si="0"/>
        <v>44823</v>
      </c>
      <c r="AA142" s="24" t="s">
        <v>61</v>
      </c>
      <c r="AB142" s="19"/>
      <c r="AC142" s="26">
        <f t="shared" si="3"/>
        <v>1</v>
      </c>
      <c r="AD142" s="26">
        <f t="shared" si="4"/>
        <v>1</v>
      </c>
      <c r="AE142" s="65"/>
    </row>
    <row r="143" spans="1:31" ht="18.75">
      <c r="A143" s="19">
        <v>1947</v>
      </c>
      <c r="B143" s="20">
        <v>44825.813888888886</v>
      </c>
      <c r="C143" s="19" t="s">
        <v>38</v>
      </c>
      <c r="D143" s="19" t="s">
        <v>918</v>
      </c>
      <c r="E143" s="19" t="s">
        <v>919</v>
      </c>
      <c r="F143" s="19" t="s">
        <v>920</v>
      </c>
      <c r="G143" s="19" t="s">
        <v>921</v>
      </c>
      <c r="H143" s="19"/>
      <c r="I143" s="19" t="s">
        <v>166</v>
      </c>
      <c r="J143" s="19"/>
      <c r="K143" s="19"/>
      <c r="L143" s="22" t="s">
        <v>922</v>
      </c>
      <c r="M143" s="19"/>
      <c r="N143" s="19"/>
      <c r="O143" s="19"/>
      <c r="P143" s="19"/>
      <c r="Q143" s="19"/>
      <c r="R143" s="19">
        <v>1</v>
      </c>
      <c r="S143" s="19">
        <v>1500</v>
      </c>
      <c r="T143" s="19" t="s">
        <v>126</v>
      </c>
      <c r="U143" s="19" t="s">
        <v>102</v>
      </c>
      <c r="V143" s="19" t="s">
        <v>102</v>
      </c>
      <c r="W143" s="23">
        <v>44832</v>
      </c>
      <c r="X143" s="19"/>
      <c r="Y143" s="24" t="s">
        <v>61</v>
      </c>
      <c r="Z143" s="25">
        <f t="shared" si="0"/>
        <v>44828</v>
      </c>
      <c r="AA143" s="24" t="s">
        <v>61</v>
      </c>
      <c r="AB143" s="19"/>
      <c r="AC143" s="26">
        <f t="shared" si="3"/>
        <v>1</v>
      </c>
      <c r="AD143" s="26">
        <f t="shared" si="4"/>
        <v>0</v>
      </c>
    </row>
    <row r="144" spans="1:31" ht="18.75">
      <c r="A144" s="19">
        <v>1948</v>
      </c>
      <c r="B144" s="20">
        <v>44825.813888888886</v>
      </c>
      <c r="C144" s="19" t="s">
        <v>38</v>
      </c>
      <c r="D144" s="19" t="s">
        <v>923</v>
      </c>
      <c r="E144" s="19" t="s">
        <v>924</v>
      </c>
      <c r="F144" s="19" t="s">
        <v>925</v>
      </c>
      <c r="G144" s="19" t="s">
        <v>921</v>
      </c>
      <c r="H144" s="19"/>
      <c r="I144" s="19" t="s">
        <v>114</v>
      </c>
      <c r="J144" s="19"/>
      <c r="K144" s="19"/>
      <c r="L144" s="22" t="s">
        <v>922</v>
      </c>
      <c r="M144" s="19"/>
      <c r="N144" s="19"/>
      <c r="O144" s="19"/>
      <c r="P144" s="19"/>
      <c r="Q144" s="19"/>
      <c r="R144" s="19">
        <v>1</v>
      </c>
      <c r="S144" s="19">
        <v>1500</v>
      </c>
      <c r="T144" s="19" t="s">
        <v>126</v>
      </c>
      <c r="U144" s="19" t="s">
        <v>102</v>
      </c>
      <c r="V144" s="19" t="s">
        <v>102</v>
      </c>
      <c r="W144" s="23">
        <v>44832</v>
      </c>
      <c r="X144" s="19"/>
      <c r="Y144" s="24" t="s">
        <v>61</v>
      </c>
      <c r="Z144" s="25">
        <f t="shared" si="0"/>
        <v>44828</v>
      </c>
      <c r="AA144" s="24" t="s">
        <v>61</v>
      </c>
      <c r="AB144" s="19"/>
      <c r="AC144" s="26">
        <f t="shared" si="3"/>
        <v>1</v>
      </c>
      <c r="AD144" s="26">
        <f t="shared" si="4"/>
        <v>0</v>
      </c>
    </row>
    <row r="145" spans="1:31" ht="18.75">
      <c r="A145" s="19">
        <v>1949</v>
      </c>
      <c r="B145" s="20">
        <v>44820.855555555558</v>
      </c>
      <c r="C145" s="19" t="s">
        <v>38</v>
      </c>
      <c r="D145" s="19" t="s">
        <v>926</v>
      </c>
      <c r="E145" s="19" t="s">
        <v>927</v>
      </c>
      <c r="F145" s="19" t="s">
        <v>928</v>
      </c>
      <c r="G145" s="19" t="s">
        <v>929</v>
      </c>
      <c r="H145" s="19"/>
      <c r="I145" s="19" t="s">
        <v>166</v>
      </c>
      <c r="J145" s="19"/>
      <c r="K145" s="19"/>
      <c r="L145" s="61" t="s">
        <v>930</v>
      </c>
      <c r="M145" s="19"/>
      <c r="N145" s="19"/>
      <c r="O145" s="19"/>
      <c r="P145" s="19"/>
      <c r="Q145" s="19"/>
      <c r="R145" s="19">
        <v>1</v>
      </c>
      <c r="S145" s="19">
        <v>1500</v>
      </c>
      <c r="T145" s="19" t="s">
        <v>126</v>
      </c>
      <c r="U145" s="19"/>
      <c r="V145" s="19" t="s">
        <v>102</v>
      </c>
      <c r="W145" s="23">
        <v>44830</v>
      </c>
      <c r="X145" s="19"/>
      <c r="Y145" s="24" t="s">
        <v>61</v>
      </c>
      <c r="Z145" s="25">
        <f t="shared" si="0"/>
        <v>44823</v>
      </c>
      <c r="AA145" s="24" t="s">
        <v>61</v>
      </c>
      <c r="AB145" s="19"/>
      <c r="AC145" s="26">
        <f t="shared" si="3"/>
        <v>1</v>
      </c>
      <c r="AD145" s="26">
        <f t="shared" si="4"/>
        <v>0</v>
      </c>
    </row>
    <row r="146" spans="1:31" ht="18.75">
      <c r="A146" s="19">
        <v>1950</v>
      </c>
      <c r="B146" s="20">
        <v>44831.856249999997</v>
      </c>
      <c r="C146" s="19" t="s">
        <v>38</v>
      </c>
      <c r="D146" s="19" t="s">
        <v>931</v>
      </c>
      <c r="E146" s="19" t="s">
        <v>932</v>
      </c>
      <c r="F146" s="19" t="s">
        <v>933</v>
      </c>
      <c r="G146" s="19" t="s">
        <v>934</v>
      </c>
      <c r="H146" s="19"/>
      <c r="I146" s="19" t="s">
        <v>114</v>
      </c>
      <c r="J146" s="19"/>
      <c r="K146" s="19"/>
      <c r="L146" s="22" t="s">
        <v>935</v>
      </c>
      <c r="M146" s="19"/>
      <c r="N146" s="19"/>
      <c r="O146" s="19"/>
      <c r="P146" s="19"/>
      <c r="Q146" s="19"/>
      <c r="R146" s="19">
        <v>2</v>
      </c>
      <c r="S146" s="19">
        <v>3000</v>
      </c>
      <c r="T146" s="19" t="s">
        <v>59</v>
      </c>
      <c r="U146" s="19"/>
      <c r="V146" s="19" t="s">
        <v>102</v>
      </c>
      <c r="W146" s="23">
        <v>44833</v>
      </c>
      <c r="X146" s="19"/>
      <c r="Y146" s="24" t="s">
        <v>61</v>
      </c>
      <c r="Z146" s="25">
        <f t="shared" si="0"/>
        <v>44834</v>
      </c>
      <c r="AA146" s="24" t="s">
        <v>61</v>
      </c>
      <c r="AB146" s="19"/>
      <c r="AC146" s="26">
        <f t="shared" si="3"/>
        <v>2</v>
      </c>
      <c r="AD146" s="26">
        <f t="shared" si="4"/>
        <v>0</v>
      </c>
    </row>
    <row r="147" spans="1:31" ht="18.75">
      <c r="A147" s="19">
        <v>1951</v>
      </c>
      <c r="B147" s="20">
        <v>44820.856249999997</v>
      </c>
      <c r="C147" s="19" t="s">
        <v>38</v>
      </c>
      <c r="D147" s="19" t="s">
        <v>926</v>
      </c>
      <c r="E147" s="19" t="s">
        <v>936</v>
      </c>
      <c r="F147" s="19" t="s">
        <v>937</v>
      </c>
      <c r="G147" s="19" t="s">
        <v>929</v>
      </c>
      <c r="H147" s="19"/>
      <c r="I147" s="19" t="s">
        <v>166</v>
      </c>
      <c r="J147" s="19"/>
      <c r="K147" s="19"/>
      <c r="L147" s="22" t="s">
        <v>938</v>
      </c>
      <c r="M147" s="19"/>
      <c r="N147" s="19"/>
      <c r="O147" s="19"/>
      <c r="P147" s="19"/>
      <c r="Q147" s="19"/>
      <c r="R147" s="19">
        <v>1</v>
      </c>
      <c r="S147" s="19">
        <v>1500</v>
      </c>
      <c r="T147" s="19" t="s">
        <v>126</v>
      </c>
      <c r="U147" s="19"/>
      <c r="V147" s="19" t="s">
        <v>102</v>
      </c>
      <c r="W147" s="23">
        <v>44830</v>
      </c>
      <c r="X147" s="19"/>
      <c r="Y147" s="24" t="s">
        <v>61</v>
      </c>
      <c r="Z147" s="25">
        <f t="shared" si="0"/>
        <v>44823</v>
      </c>
      <c r="AA147" s="24" t="s">
        <v>61</v>
      </c>
      <c r="AB147" s="19"/>
      <c r="AC147" s="26">
        <f t="shared" si="3"/>
        <v>1</v>
      </c>
      <c r="AD147" s="26">
        <f t="shared" si="4"/>
        <v>0</v>
      </c>
      <c r="AE147" s="36"/>
    </row>
    <row r="148" spans="1:31" ht="18.75">
      <c r="A148" s="19">
        <v>1952</v>
      </c>
      <c r="B148" s="20">
        <v>44820.857638888891</v>
      </c>
      <c r="C148" s="19" t="s">
        <v>38</v>
      </c>
      <c r="D148" s="19" t="s">
        <v>926</v>
      </c>
      <c r="E148" s="19" t="s">
        <v>939</v>
      </c>
      <c r="F148" s="19" t="s">
        <v>940</v>
      </c>
      <c r="G148" s="19" t="s">
        <v>929</v>
      </c>
      <c r="H148" s="19"/>
      <c r="I148" s="19" t="s">
        <v>166</v>
      </c>
      <c r="J148" s="19"/>
      <c r="K148" s="19"/>
      <c r="L148" s="22" t="s">
        <v>938</v>
      </c>
      <c r="M148" s="19"/>
      <c r="N148" s="19"/>
      <c r="O148" s="19"/>
      <c r="P148" s="19"/>
      <c r="Q148" s="19"/>
      <c r="R148" s="19">
        <v>1</v>
      </c>
      <c r="S148" s="19">
        <v>1000</v>
      </c>
      <c r="T148" s="19" t="s">
        <v>316</v>
      </c>
      <c r="U148" s="19"/>
      <c r="V148" s="19" t="s">
        <v>102</v>
      </c>
      <c r="W148" s="23">
        <v>44830</v>
      </c>
      <c r="X148" s="19"/>
      <c r="Y148" s="24" t="s">
        <v>61</v>
      </c>
      <c r="Z148" s="25">
        <f t="shared" si="0"/>
        <v>44823</v>
      </c>
      <c r="AA148" s="24" t="s">
        <v>61</v>
      </c>
      <c r="AB148" s="19"/>
      <c r="AC148" s="26">
        <f t="shared" si="3"/>
        <v>0</v>
      </c>
      <c r="AD148" s="26">
        <f t="shared" si="4"/>
        <v>1</v>
      </c>
    </row>
    <row r="149" spans="1:31" ht="18.75">
      <c r="A149" s="19">
        <v>1953</v>
      </c>
      <c r="B149" s="20">
        <v>44820.85833333333</v>
      </c>
      <c r="C149" s="19" t="s">
        <v>38</v>
      </c>
      <c r="D149" s="19" t="s">
        <v>926</v>
      </c>
      <c r="E149" s="19" t="s">
        <v>941</v>
      </c>
      <c r="F149" s="19" t="s">
        <v>942</v>
      </c>
      <c r="G149" s="19" t="s">
        <v>929</v>
      </c>
      <c r="H149" s="19"/>
      <c r="I149" s="19" t="s">
        <v>166</v>
      </c>
      <c r="J149" s="19"/>
      <c r="K149" s="19"/>
      <c r="L149" s="22" t="s">
        <v>938</v>
      </c>
      <c r="M149" s="19"/>
      <c r="N149" s="19"/>
      <c r="O149" s="19"/>
      <c r="P149" s="19"/>
      <c r="Q149" s="19"/>
      <c r="R149" s="19">
        <v>1</v>
      </c>
      <c r="S149" s="19">
        <v>1000</v>
      </c>
      <c r="T149" s="19" t="s">
        <v>316</v>
      </c>
      <c r="U149" s="19"/>
      <c r="V149" s="19" t="s">
        <v>102</v>
      </c>
      <c r="W149" s="23">
        <v>44830</v>
      </c>
      <c r="X149" s="19"/>
      <c r="Y149" s="24" t="s">
        <v>61</v>
      </c>
      <c r="Z149" s="25">
        <f t="shared" si="0"/>
        <v>44823</v>
      </c>
      <c r="AA149" s="24" t="s">
        <v>61</v>
      </c>
      <c r="AB149" s="19"/>
      <c r="AC149" s="26">
        <f t="shared" si="3"/>
        <v>0</v>
      </c>
      <c r="AD149" s="26">
        <f t="shared" si="4"/>
        <v>1</v>
      </c>
      <c r="AE149" s="36"/>
    </row>
    <row r="150" spans="1:31" ht="18.75">
      <c r="A150" s="19">
        <v>1954</v>
      </c>
      <c r="B150" s="20">
        <v>44831.856249999997</v>
      </c>
      <c r="C150" s="19" t="s">
        <v>38</v>
      </c>
      <c r="D150" s="19" t="s">
        <v>931</v>
      </c>
      <c r="E150" s="19" t="s">
        <v>943</v>
      </c>
      <c r="F150" s="19" t="s">
        <v>944</v>
      </c>
      <c r="G150" s="19" t="s">
        <v>945</v>
      </c>
      <c r="H150" s="19"/>
      <c r="I150" s="19" t="s">
        <v>114</v>
      </c>
      <c r="J150" s="19"/>
      <c r="K150" s="19"/>
      <c r="L150" s="22" t="s">
        <v>935</v>
      </c>
      <c r="M150" s="19"/>
      <c r="N150" s="19"/>
      <c r="O150" s="19"/>
      <c r="P150" s="19"/>
      <c r="Q150" s="19"/>
      <c r="R150" s="19">
        <v>1</v>
      </c>
      <c r="S150" s="19">
        <v>1000</v>
      </c>
      <c r="T150" s="19" t="s">
        <v>316</v>
      </c>
      <c r="U150" s="19"/>
      <c r="V150" s="19" t="s">
        <v>102</v>
      </c>
      <c r="W150" s="23">
        <v>44833</v>
      </c>
      <c r="X150" s="19"/>
      <c r="Y150" s="24" t="s">
        <v>61</v>
      </c>
      <c r="Z150" s="25">
        <f t="shared" si="0"/>
        <v>44834</v>
      </c>
      <c r="AA150" s="24" t="s">
        <v>61</v>
      </c>
      <c r="AB150" s="19"/>
      <c r="AC150" s="26">
        <f t="shared" si="3"/>
        <v>0</v>
      </c>
      <c r="AD150" s="26">
        <f t="shared" si="4"/>
        <v>1</v>
      </c>
      <c r="AE150" s="36"/>
    </row>
    <row r="151" spans="1:31" ht="18.75">
      <c r="A151" s="19">
        <v>1955</v>
      </c>
      <c r="B151" s="20">
        <v>44831.856249999997</v>
      </c>
      <c r="C151" s="19" t="s">
        <v>38</v>
      </c>
      <c r="D151" s="19" t="s">
        <v>931</v>
      </c>
      <c r="E151" s="19" t="s">
        <v>946</v>
      </c>
      <c r="F151" s="19" t="s">
        <v>947</v>
      </c>
      <c r="G151" s="19" t="s">
        <v>945</v>
      </c>
      <c r="H151" s="19"/>
      <c r="I151" s="19" t="s">
        <v>114</v>
      </c>
      <c r="J151" s="19"/>
      <c r="K151" s="19"/>
      <c r="L151" s="22" t="s">
        <v>935</v>
      </c>
      <c r="M151" s="19"/>
      <c r="N151" s="19"/>
      <c r="O151" s="19"/>
      <c r="P151" s="19"/>
      <c r="Q151" s="19"/>
      <c r="R151" s="19">
        <v>1</v>
      </c>
      <c r="S151" s="19">
        <v>1000</v>
      </c>
      <c r="T151" s="19" t="s">
        <v>316</v>
      </c>
      <c r="U151" s="19"/>
      <c r="V151" s="19" t="s">
        <v>102</v>
      </c>
      <c r="W151" s="23">
        <v>44833</v>
      </c>
      <c r="X151" s="19"/>
      <c r="Y151" s="24" t="s">
        <v>61</v>
      </c>
      <c r="Z151" s="25">
        <f t="shared" si="0"/>
        <v>44834</v>
      </c>
      <c r="AA151" s="24" t="s">
        <v>61</v>
      </c>
      <c r="AB151" s="19"/>
      <c r="AC151" s="26">
        <f t="shared" si="3"/>
        <v>0</v>
      </c>
      <c r="AD151" s="26">
        <f t="shared" si="4"/>
        <v>1</v>
      </c>
      <c r="AE151" s="36"/>
    </row>
    <row r="152" spans="1:31" ht="18.75">
      <c r="A152" s="19">
        <v>1956</v>
      </c>
      <c r="B152" s="20">
        <v>44833.87222222222</v>
      </c>
      <c r="C152" s="19" t="s">
        <v>38</v>
      </c>
      <c r="D152" s="19" t="s">
        <v>948</v>
      </c>
      <c r="E152" s="19" t="s">
        <v>616</v>
      </c>
      <c r="F152" s="19" t="s">
        <v>949</v>
      </c>
      <c r="G152" s="19" t="s">
        <v>950</v>
      </c>
      <c r="H152" s="19"/>
      <c r="I152" s="19" t="s">
        <v>49</v>
      </c>
      <c r="J152" s="19"/>
      <c r="K152" s="19"/>
      <c r="L152" s="61" t="s">
        <v>951</v>
      </c>
      <c r="M152" s="19"/>
      <c r="N152" s="19"/>
      <c r="O152" s="19"/>
      <c r="P152" s="19"/>
      <c r="Q152" s="19"/>
      <c r="R152" s="19">
        <v>1</v>
      </c>
      <c r="S152" s="19">
        <v>1500</v>
      </c>
      <c r="T152" s="19" t="s">
        <v>126</v>
      </c>
      <c r="U152" s="19"/>
      <c r="V152" s="19" t="s">
        <v>210</v>
      </c>
      <c r="W152" s="23">
        <v>44834</v>
      </c>
      <c r="X152" s="19"/>
      <c r="Y152" s="24" t="s">
        <v>61</v>
      </c>
      <c r="Z152" s="25">
        <f t="shared" si="0"/>
        <v>44836</v>
      </c>
      <c r="AA152" s="24" t="s">
        <v>61</v>
      </c>
      <c r="AB152" s="19"/>
      <c r="AC152" s="26">
        <f t="shared" si="3"/>
        <v>1</v>
      </c>
      <c r="AD152" s="26">
        <f t="shared" si="4"/>
        <v>0</v>
      </c>
      <c r="AE152" s="36"/>
    </row>
    <row r="153" spans="1:31" ht="18.75">
      <c r="A153" s="19">
        <v>1958</v>
      </c>
      <c r="B153" s="20">
        <v>44833.87222222222</v>
      </c>
      <c r="C153" s="19" t="s">
        <v>38</v>
      </c>
      <c r="D153" s="19" t="s">
        <v>948</v>
      </c>
      <c r="E153" s="19" t="s">
        <v>958</v>
      </c>
      <c r="F153" s="19" t="s">
        <v>959</v>
      </c>
      <c r="G153" s="19" t="s">
        <v>950</v>
      </c>
      <c r="H153" s="19"/>
      <c r="I153" s="19" t="s">
        <v>49</v>
      </c>
      <c r="J153" s="19"/>
      <c r="K153" s="19"/>
      <c r="L153" s="22" t="s">
        <v>960</v>
      </c>
      <c r="M153" s="19"/>
      <c r="N153" s="19"/>
      <c r="O153" s="19"/>
      <c r="P153" s="19"/>
      <c r="Q153" s="19"/>
      <c r="R153" s="19">
        <v>1</v>
      </c>
      <c r="S153" s="19">
        <v>1500</v>
      </c>
      <c r="T153" s="19" t="s">
        <v>126</v>
      </c>
      <c r="U153" s="19"/>
      <c r="V153" s="19" t="s">
        <v>210</v>
      </c>
      <c r="W153" s="23">
        <v>44834</v>
      </c>
      <c r="X153" s="19"/>
      <c r="Y153" s="24" t="s">
        <v>61</v>
      </c>
      <c r="Z153" s="25">
        <f t="shared" si="0"/>
        <v>44836</v>
      </c>
      <c r="AA153" s="24" t="s">
        <v>61</v>
      </c>
      <c r="AB153" s="19"/>
      <c r="AC153" s="26">
        <f t="shared" si="3"/>
        <v>1</v>
      </c>
      <c r="AD153" s="26">
        <f t="shared" si="4"/>
        <v>0</v>
      </c>
      <c r="AE153" s="36"/>
    </row>
    <row r="154" spans="1:31" ht="18.75">
      <c r="A154" s="36">
        <v>1959</v>
      </c>
      <c r="B154" s="20">
        <v>44833.87222222222</v>
      </c>
      <c r="C154" s="19" t="s">
        <v>38</v>
      </c>
      <c r="D154" s="36" t="s">
        <v>948</v>
      </c>
      <c r="E154" s="36" t="s">
        <v>818</v>
      </c>
      <c r="F154" s="36" t="s">
        <v>961</v>
      </c>
      <c r="G154" s="36" t="s">
        <v>950</v>
      </c>
      <c r="H154" s="36"/>
      <c r="I154" s="36" t="s">
        <v>49</v>
      </c>
      <c r="J154" s="36"/>
      <c r="K154" s="36"/>
      <c r="L154" s="22" t="s">
        <v>962</v>
      </c>
      <c r="M154" s="36"/>
      <c r="N154" s="36"/>
      <c r="O154" s="36"/>
      <c r="P154" s="36"/>
      <c r="Q154" s="36"/>
      <c r="R154" s="19">
        <v>1</v>
      </c>
      <c r="S154" s="19">
        <v>1500</v>
      </c>
      <c r="T154" s="19" t="s">
        <v>126</v>
      </c>
      <c r="U154" s="19"/>
      <c r="V154" s="19" t="s">
        <v>210</v>
      </c>
      <c r="W154" s="23">
        <v>44834</v>
      </c>
      <c r="X154" s="19"/>
      <c r="Y154" s="24" t="s">
        <v>61</v>
      </c>
      <c r="Z154" s="25">
        <f t="shared" si="0"/>
        <v>44836</v>
      </c>
      <c r="AA154" s="24" t="s">
        <v>61</v>
      </c>
      <c r="AB154" s="19"/>
      <c r="AC154" s="26">
        <f t="shared" si="3"/>
        <v>1</v>
      </c>
      <c r="AD154" s="26">
        <f t="shared" si="4"/>
        <v>0</v>
      </c>
      <c r="AE154" s="36"/>
    </row>
    <row r="155" spans="1:31" ht="18.75">
      <c r="A155" s="19">
        <v>1961</v>
      </c>
      <c r="B155" s="20">
        <v>44833.915277777778</v>
      </c>
      <c r="C155" s="19" t="s">
        <v>38</v>
      </c>
      <c r="D155" s="19" t="s">
        <v>968</v>
      </c>
      <c r="E155" s="19" t="s">
        <v>969</v>
      </c>
      <c r="F155" s="19" t="s">
        <v>970</v>
      </c>
      <c r="G155" s="19" t="s">
        <v>971</v>
      </c>
      <c r="H155" s="19"/>
      <c r="I155" s="19" t="s">
        <v>579</v>
      </c>
      <c r="J155" s="19"/>
      <c r="K155" s="19"/>
      <c r="L155" s="22" t="s">
        <v>972</v>
      </c>
      <c r="M155" s="19"/>
      <c r="N155" s="19"/>
      <c r="O155" s="19"/>
      <c r="P155" s="19"/>
      <c r="Q155" s="19"/>
      <c r="R155" s="19">
        <v>1</v>
      </c>
      <c r="S155" s="19">
        <v>1500</v>
      </c>
      <c r="T155" s="19" t="s">
        <v>126</v>
      </c>
      <c r="U155" s="19"/>
      <c r="V155" s="19" t="s">
        <v>90</v>
      </c>
      <c r="W155" s="23">
        <v>44835</v>
      </c>
      <c r="X155" s="19"/>
      <c r="Y155" s="24" t="s">
        <v>61</v>
      </c>
      <c r="Z155" s="25">
        <f t="shared" si="0"/>
        <v>44836</v>
      </c>
      <c r="AA155" s="24" t="s">
        <v>61</v>
      </c>
      <c r="AB155" s="19"/>
      <c r="AC155" s="26">
        <f t="shared" si="3"/>
        <v>1</v>
      </c>
      <c r="AD155" s="26">
        <f t="shared" si="4"/>
        <v>0</v>
      </c>
      <c r="AE155" s="36"/>
    </row>
    <row r="156" spans="1:31" ht="18.75">
      <c r="A156" s="19">
        <v>1962</v>
      </c>
      <c r="B156" s="20">
        <v>44833.918055555558</v>
      </c>
      <c r="C156" s="19" t="s">
        <v>38</v>
      </c>
      <c r="D156" s="19" t="s">
        <v>701</v>
      </c>
      <c r="E156" s="19" t="s">
        <v>163</v>
      </c>
      <c r="F156" s="19" t="s">
        <v>973</v>
      </c>
      <c r="G156" s="19" t="s">
        <v>971</v>
      </c>
      <c r="H156" s="19"/>
      <c r="I156" s="19" t="s">
        <v>579</v>
      </c>
      <c r="J156" s="19"/>
      <c r="K156" s="19"/>
      <c r="L156" s="22" t="s">
        <v>974</v>
      </c>
      <c r="M156" s="19"/>
      <c r="N156" s="19"/>
      <c r="O156" s="19"/>
      <c r="P156" s="19"/>
      <c r="Q156" s="19"/>
      <c r="R156" s="19">
        <v>1</v>
      </c>
      <c r="S156" s="19">
        <v>1500</v>
      </c>
      <c r="T156" s="19" t="s">
        <v>126</v>
      </c>
      <c r="U156" s="19"/>
      <c r="V156" s="19" t="s">
        <v>90</v>
      </c>
      <c r="W156" s="23">
        <v>44835</v>
      </c>
      <c r="X156" s="19"/>
      <c r="Y156" s="24" t="s">
        <v>61</v>
      </c>
      <c r="Z156" s="25">
        <f t="shared" si="0"/>
        <v>44836</v>
      </c>
      <c r="AA156" s="24" t="s">
        <v>61</v>
      </c>
      <c r="AB156" s="19"/>
      <c r="AC156" s="26">
        <f t="shared" si="3"/>
        <v>1</v>
      </c>
      <c r="AD156" s="26">
        <f t="shared" si="4"/>
        <v>0</v>
      </c>
      <c r="AE156" s="36"/>
    </row>
    <row r="157" spans="1:31" ht="18.75">
      <c r="A157" s="19">
        <v>1963</v>
      </c>
      <c r="B157" s="20">
        <v>44833.919444444444</v>
      </c>
      <c r="C157" s="19" t="s">
        <v>38</v>
      </c>
      <c r="D157" s="19" t="s">
        <v>701</v>
      </c>
      <c r="E157" s="19" t="s">
        <v>975</v>
      </c>
      <c r="F157" s="19" t="s">
        <v>976</v>
      </c>
      <c r="G157" s="19" t="s">
        <v>971</v>
      </c>
      <c r="H157" s="19"/>
      <c r="I157" s="19" t="s">
        <v>579</v>
      </c>
      <c r="J157" s="19"/>
      <c r="K157" s="19"/>
      <c r="L157" s="22" t="s">
        <v>972</v>
      </c>
      <c r="M157" s="19"/>
      <c r="N157" s="19"/>
      <c r="O157" s="19"/>
      <c r="P157" s="19"/>
      <c r="Q157" s="19"/>
      <c r="R157" s="19">
        <v>1</v>
      </c>
      <c r="S157" s="19">
        <v>1000</v>
      </c>
      <c r="T157" s="19" t="s">
        <v>316</v>
      </c>
      <c r="U157" s="19"/>
      <c r="V157" s="19" t="s">
        <v>90</v>
      </c>
      <c r="W157" s="23">
        <v>44835</v>
      </c>
      <c r="X157" s="19"/>
      <c r="Y157" s="24" t="s">
        <v>61</v>
      </c>
      <c r="Z157" s="25">
        <f t="shared" si="0"/>
        <v>44836</v>
      </c>
      <c r="AA157" s="24" t="s">
        <v>61</v>
      </c>
      <c r="AB157" s="19"/>
      <c r="AC157" s="26">
        <f t="shared" si="3"/>
        <v>0</v>
      </c>
      <c r="AD157" s="26">
        <f t="shared" si="4"/>
        <v>1</v>
      </c>
      <c r="AE157" s="36"/>
    </row>
    <row r="158" spans="1:31" ht="18.75">
      <c r="A158" s="19">
        <v>1964</v>
      </c>
      <c r="B158" s="20">
        <v>44834.920138888891</v>
      </c>
      <c r="C158" s="19" t="s">
        <v>38</v>
      </c>
      <c r="D158" s="19" t="s">
        <v>977</v>
      </c>
      <c r="E158" s="19" t="s">
        <v>978</v>
      </c>
      <c r="F158" s="19" t="s">
        <v>979</v>
      </c>
      <c r="G158" s="19" t="s">
        <v>980</v>
      </c>
      <c r="H158" s="19"/>
      <c r="I158" s="19" t="s">
        <v>114</v>
      </c>
      <c r="J158" s="19"/>
      <c r="K158" s="19"/>
      <c r="L158" s="61" t="s">
        <v>981</v>
      </c>
      <c r="M158" s="19"/>
      <c r="N158" s="19"/>
      <c r="O158" s="19"/>
      <c r="P158" s="19"/>
      <c r="Q158" s="19"/>
      <c r="R158" s="19">
        <v>1</v>
      </c>
      <c r="S158" s="19">
        <v>1500</v>
      </c>
      <c r="T158" s="19" t="s">
        <v>126</v>
      </c>
      <c r="U158" s="19"/>
      <c r="V158" s="19" t="s">
        <v>102</v>
      </c>
      <c r="W158" s="23">
        <v>44836</v>
      </c>
      <c r="X158" s="19"/>
      <c r="Y158" s="24" t="s">
        <v>61</v>
      </c>
      <c r="Z158" s="25">
        <f t="shared" si="0"/>
        <v>44837</v>
      </c>
      <c r="AA158" s="24" t="s">
        <v>61</v>
      </c>
      <c r="AB158" s="19"/>
      <c r="AC158" s="26">
        <f t="shared" si="3"/>
        <v>1</v>
      </c>
      <c r="AD158" s="26">
        <f t="shared" si="4"/>
        <v>0</v>
      </c>
    </row>
    <row r="159" spans="1:31" ht="18.75">
      <c r="A159" s="19">
        <v>1965</v>
      </c>
      <c r="B159" s="20">
        <v>44834.920138888891</v>
      </c>
      <c r="C159" s="19" t="s">
        <v>38</v>
      </c>
      <c r="D159" s="19" t="s">
        <v>977</v>
      </c>
      <c r="E159" s="19" t="s">
        <v>982</v>
      </c>
      <c r="F159" s="19" t="s">
        <v>983</v>
      </c>
      <c r="G159" s="19" t="s">
        <v>980</v>
      </c>
      <c r="H159" s="19"/>
      <c r="I159" s="19" t="s">
        <v>114</v>
      </c>
      <c r="J159" s="19"/>
      <c r="K159" s="19"/>
      <c r="L159" s="22" t="s">
        <v>984</v>
      </c>
      <c r="M159" s="19"/>
      <c r="N159" s="19"/>
      <c r="O159" s="19"/>
      <c r="P159" s="19"/>
      <c r="Q159" s="19"/>
      <c r="R159" s="19">
        <v>1</v>
      </c>
      <c r="S159" s="19">
        <v>1500</v>
      </c>
      <c r="T159" s="19" t="s">
        <v>126</v>
      </c>
      <c r="U159" s="19"/>
      <c r="V159" s="19" t="s">
        <v>102</v>
      </c>
      <c r="W159" s="23">
        <v>44836</v>
      </c>
      <c r="X159" s="19"/>
      <c r="Y159" s="24" t="s">
        <v>61</v>
      </c>
      <c r="Z159" s="25">
        <f t="shared" si="0"/>
        <v>44837</v>
      </c>
      <c r="AA159" s="24" t="s">
        <v>61</v>
      </c>
      <c r="AB159" s="19"/>
      <c r="AC159" s="26">
        <f t="shared" si="3"/>
        <v>1</v>
      </c>
      <c r="AD159" s="26">
        <f t="shared" si="4"/>
        <v>0</v>
      </c>
      <c r="AE159" s="36"/>
    </row>
    <row r="160" spans="1:31" ht="18.75">
      <c r="A160" s="19">
        <v>1966</v>
      </c>
      <c r="B160" s="20">
        <v>44834.920138888891</v>
      </c>
      <c r="C160" s="19" t="s">
        <v>38</v>
      </c>
      <c r="D160" s="19" t="s">
        <v>977</v>
      </c>
      <c r="E160" s="19" t="s">
        <v>985</v>
      </c>
      <c r="F160" s="19" t="s">
        <v>986</v>
      </c>
      <c r="G160" s="19" t="s">
        <v>980</v>
      </c>
      <c r="H160" s="19"/>
      <c r="I160" s="19" t="s">
        <v>114</v>
      </c>
      <c r="J160" s="19"/>
      <c r="K160" s="19"/>
      <c r="L160" s="22" t="s">
        <v>984</v>
      </c>
      <c r="M160" s="19"/>
      <c r="N160" s="19"/>
      <c r="O160" s="19"/>
      <c r="P160" s="19"/>
      <c r="Q160" s="19"/>
      <c r="R160" s="19">
        <v>1</v>
      </c>
      <c r="S160" s="19">
        <v>1000</v>
      </c>
      <c r="T160" s="19" t="s">
        <v>316</v>
      </c>
      <c r="U160" s="19"/>
      <c r="V160" s="19" t="s">
        <v>102</v>
      </c>
      <c r="W160" s="23">
        <v>44836</v>
      </c>
      <c r="X160" s="19"/>
      <c r="Y160" s="24" t="s">
        <v>61</v>
      </c>
      <c r="Z160" s="25">
        <f t="shared" si="0"/>
        <v>44837</v>
      </c>
      <c r="AA160" s="24" t="s">
        <v>61</v>
      </c>
      <c r="AB160" s="19"/>
      <c r="AC160" s="26">
        <f t="shared" si="3"/>
        <v>0</v>
      </c>
      <c r="AD160" s="26">
        <f t="shared" si="4"/>
        <v>1</v>
      </c>
    </row>
    <row r="161" spans="1:31" ht="18.75">
      <c r="A161" s="19">
        <v>1967</v>
      </c>
      <c r="B161" s="20">
        <v>44834.923611111109</v>
      </c>
      <c r="C161" s="19" t="s">
        <v>38</v>
      </c>
      <c r="D161" s="19" t="s">
        <v>987</v>
      </c>
      <c r="E161" s="19" t="s">
        <v>170</v>
      </c>
      <c r="F161" s="19" t="s">
        <v>988</v>
      </c>
      <c r="G161" s="19" t="s">
        <v>989</v>
      </c>
      <c r="H161" s="19"/>
      <c r="I161" s="19" t="s">
        <v>821</v>
      </c>
      <c r="J161" s="19"/>
      <c r="K161" s="19"/>
      <c r="L161" s="22" t="s">
        <v>990</v>
      </c>
      <c r="M161" s="19"/>
      <c r="N161" s="19"/>
      <c r="O161" s="19"/>
      <c r="P161" s="19"/>
      <c r="Q161" s="19"/>
      <c r="R161" s="19">
        <v>1</v>
      </c>
      <c r="S161" s="19">
        <v>1500</v>
      </c>
      <c r="T161" s="19" t="s">
        <v>126</v>
      </c>
      <c r="U161" s="19"/>
      <c r="V161" s="19" t="s">
        <v>44</v>
      </c>
      <c r="W161" s="23">
        <v>44837</v>
      </c>
      <c r="X161" s="19"/>
      <c r="Y161" s="24" t="s">
        <v>61</v>
      </c>
      <c r="Z161" s="25">
        <f t="shared" si="0"/>
        <v>44837</v>
      </c>
      <c r="AA161" s="24" t="s">
        <v>61</v>
      </c>
      <c r="AB161" s="19"/>
      <c r="AC161" s="26">
        <f t="shared" si="3"/>
        <v>1</v>
      </c>
      <c r="AD161" s="26">
        <f t="shared" si="4"/>
        <v>0</v>
      </c>
    </row>
    <row r="162" spans="1:31" ht="18.75">
      <c r="A162" s="19">
        <v>1968</v>
      </c>
      <c r="B162" s="20">
        <v>44834.942361111112</v>
      </c>
      <c r="C162" s="19" t="s">
        <v>38</v>
      </c>
      <c r="D162" s="19" t="s">
        <v>544</v>
      </c>
      <c r="E162" s="19" t="s">
        <v>991</v>
      </c>
      <c r="F162" s="19" t="s">
        <v>992</v>
      </c>
      <c r="G162" s="19" t="s">
        <v>993</v>
      </c>
      <c r="H162" s="19"/>
      <c r="I162" s="19" t="s">
        <v>994</v>
      </c>
      <c r="J162" s="19"/>
      <c r="K162" s="19"/>
      <c r="L162" s="61" t="s">
        <v>995</v>
      </c>
      <c r="M162" s="19"/>
      <c r="N162" s="19"/>
      <c r="O162" s="19"/>
      <c r="P162" s="19"/>
      <c r="Q162" s="19"/>
      <c r="R162" s="19">
        <v>1</v>
      </c>
      <c r="S162" s="19">
        <v>1500</v>
      </c>
      <c r="T162" s="19" t="s">
        <v>126</v>
      </c>
      <c r="U162" s="19"/>
      <c r="V162" s="19" t="s">
        <v>60</v>
      </c>
      <c r="W162" s="23">
        <v>44838</v>
      </c>
      <c r="X162" s="19"/>
      <c r="Y162" s="24" t="s">
        <v>61</v>
      </c>
      <c r="Z162" s="25">
        <f t="shared" si="0"/>
        <v>44837</v>
      </c>
      <c r="AA162" s="52" t="s">
        <v>61</v>
      </c>
      <c r="AB162" s="19"/>
      <c r="AC162" s="26">
        <f t="shared" si="3"/>
        <v>1</v>
      </c>
      <c r="AD162" s="26">
        <f t="shared" si="4"/>
        <v>0</v>
      </c>
    </row>
    <row r="163" spans="1:31" ht="18.75">
      <c r="A163" s="19">
        <v>1969</v>
      </c>
      <c r="B163" s="20">
        <v>44834.942361111112</v>
      </c>
      <c r="C163" s="19" t="s">
        <v>38</v>
      </c>
      <c r="D163" s="19" t="s">
        <v>110</v>
      </c>
      <c r="E163" s="19" t="s">
        <v>996</v>
      </c>
      <c r="F163" s="19" t="s">
        <v>997</v>
      </c>
      <c r="G163" s="19" t="s">
        <v>993</v>
      </c>
      <c r="H163" s="19"/>
      <c r="I163" s="19" t="s">
        <v>994</v>
      </c>
      <c r="J163" s="19"/>
      <c r="K163" s="19"/>
      <c r="L163" s="22" t="s">
        <v>998</v>
      </c>
      <c r="M163" s="19"/>
      <c r="N163" s="19"/>
      <c r="O163" s="19"/>
      <c r="P163" s="19"/>
      <c r="Q163" s="19"/>
      <c r="R163" s="19">
        <v>1</v>
      </c>
      <c r="S163" s="19">
        <v>1500</v>
      </c>
      <c r="T163" s="19" t="s">
        <v>126</v>
      </c>
      <c r="U163" s="19"/>
      <c r="V163" s="19" t="s">
        <v>60</v>
      </c>
      <c r="W163" s="23">
        <v>44838</v>
      </c>
      <c r="X163" s="19"/>
      <c r="Y163" s="24" t="s">
        <v>61</v>
      </c>
      <c r="Z163" s="25">
        <f t="shared" si="0"/>
        <v>44837</v>
      </c>
      <c r="AA163" s="52" t="s">
        <v>61</v>
      </c>
      <c r="AB163" s="19"/>
      <c r="AC163" s="26">
        <f t="shared" si="3"/>
        <v>1</v>
      </c>
      <c r="AD163" s="26">
        <f t="shared" si="4"/>
        <v>0</v>
      </c>
    </row>
    <row r="164" spans="1:31" ht="18.75">
      <c r="A164" s="19">
        <v>1970</v>
      </c>
      <c r="B164" s="20">
        <v>44820.970833333333</v>
      </c>
      <c r="C164" s="19" t="s">
        <v>38</v>
      </c>
      <c r="D164" s="19" t="s">
        <v>62</v>
      </c>
      <c r="E164" s="19" t="s">
        <v>999</v>
      </c>
      <c r="F164" s="19" t="s">
        <v>1000</v>
      </c>
      <c r="G164" s="19" t="s">
        <v>1001</v>
      </c>
      <c r="H164" s="19"/>
      <c r="I164" s="19" t="s">
        <v>114</v>
      </c>
      <c r="J164" s="19"/>
      <c r="K164" s="19"/>
      <c r="L164" s="22" t="s">
        <v>1002</v>
      </c>
      <c r="M164" s="19"/>
      <c r="N164" s="19"/>
      <c r="O164" s="19"/>
      <c r="P164" s="19"/>
      <c r="Q164" s="19"/>
      <c r="R164" s="33">
        <v>1</v>
      </c>
      <c r="S164" s="33">
        <v>1500</v>
      </c>
      <c r="T164" s="33" t="s">
        <v>126</v>
      </c>
      <c r="U164" s="19"/>
      <c r="V164" s="19" t="s">
        <v>60</v>
      </c>
      <c r="W164" s="23">
        <v>44837</v>
      </c>
      <c r="X164" s="19"/>
      <c r="Y164" s="24" t="s">
        <v>61</v>
      </c>
      <c r="Z164" s="25">
        <f t="shared" si="0"/>
        <v>44823</v>
      </c>
      <c r="AA164" s="52" t="s">
        <v>61</v>
      </c>
      <c r="AB164" s="19"/>
      <c r="AC164" s="26">
        <f t="shared" si="3"/>
        <v>1</v>
      </c>
      <c r="AD164" s="26">
        <f t="shared" si="4"/>
        <v>0</v>
      </c>
    </row>
    <row r="165" spans="1:31" ht="18.75">
      <c r="A165" s="19">
        <v>1971</v>
      </c>
      <c r="B165" s="20">
        <v>44834.942361111112</v>
      </c>
      <c r="C165" s="19" t="s">
        <v>38</v>
      </c>
      <c r="D165" s="19" t="s">
        <v>1003</v>
      </c>
      <c r="E165" s="19" t="s">
        <v>449</v>
      </c>
      <c r="F165" s="19" t="s">
        <v>1004</v>
      </c>
      <c r="G165" s="19" t="s">
        <v>1005</v>
      </c>
      <c r="H165" s="19"/>
      <c r="I165" s="19" t="s">
        <v>66</v>
      </c>
      <c r="J165" s="19"/>
      <c r="K165" s="19"/>
      <c r="L165" s="22" t="s">
        <v>1006</v>
      </c>
      <c r="M165" s="19"/>
      <c r="N165" s="19"/>
      <c r="O165" s="19"/>
      <c r="P165" s="19"/>
      <c r="Q165" s="19"/>
      <c r="R165" s="19">
        <v>1</v>
      </c>
      <c r="S165" s="19">
        <v>1500</v>
      </c>
      <c r="T165" s="19" t="s">
        <v>126</v>
      </c>
      <c r="U165" s="19"/>
      <c r="V165" s="19" t="s">
        <v>60</v>
      </c>
      <c r="W165" s="23">
        <v>44837</v>
      </c>
      <c r="X165" s="19"/>
      <c r="Y165" s="24" t="s">
        <v>61</v>
      </c>
      <c r="Z165" s="25">
        <f t="shared" si="0"/>
        <v>44837</v>
      </c>
      <c r="AA165" s="24" t="s">
        <v>61</v>
      </c>
      <c r="AB165" s="19"/>
      <c r="AC165" s="26">
        <f t="shared" si="3"/>
        <v>1</v>
      </c>
      <c r="AD165" s="26">
        <f t="shared" si="4"/>
        <v>0</v>
      </c>
    </row>
    <row r="166" spans="1:31" ht="18.75">
      <c r="A166" s="33">
        <v>1972</v>
      </c>
      <c r="B166" s="66">
        <v>44834.942361111112</v>
      </c>
      <c r="C166" s="33" t="s">
        <v>38</v>
      </c>
      <c r="D166" s="33" t="s">
        <v>250</v>
      </c>
      <c r="E166" s="33" t="s">
        <v>1007</v>
      </c>
      <c r="F166" s="33" t="s">
        <v>1008</v>
      </c>
      <c r="G166" s="33" t="s">
        <v>1009</v>
      </c>
      <c r="H166" s="33"/>
      <c r="I166" s="33" t="s">
        <v>173</v>
      </c>
      <c r="J166" s="33"/>
      <c r="K166" s="33"/>
      <c r="L166" s="67" t="s">
        <v>1010</v>
      </c>
      <c r="M166" s="33"/>
      <c r="N166" s="33"/>
      <c r="O166" s="33"/>
      <c r="P166" s="33"/>
      <c r="Q166" s="33"/>
      <c r="R166" s="33">
        <v>1</v>
      </c>
      <c r="S166" s="33">
        <v>1500</v>
      </c>
      <c r="T166" s="33" t="s">
        <v>126</v>
      </c>
      <c r="U166" s="33"/>
      <c r="V166" s="33" t="s">
        <v>60</v>
      </c>
      <c r="W166" s="34">
        <v>44837</v>
      </c>
      <c r="X166" s="33"/>
      <c r="Y166" s="35" t="s">
        <v>61</v>
      </c>
      <c r="Z166" s="68">
        <f t="shared" si="0"/>
        <v>44837</v>
      </c>
      <c r="AA166" s="69" t="s">
        <v>61</v>
      </c>
      <c r="AB166" s="33"/>
      <c r="AC166" s="70">
        <f t="shared" si="3"/>
        <v>1</v>
      </c>
      <c r="AD166" s="70">
        <f t="shared" si="4"/>
        <v>0</v>
      </c>
      <c r="AE166" s="62" t="s">
        <v>1011</v>
      </c>
    </row>
    <row r="167" spans="1:31" ht="18.75">
      <c r="A167" s="33">
        <v>1973</v>
      </c>
      <c r="B167" s="66">
        <v>44834.942361111112</v>
      </c>
      <c r="C167" s="33" t="s">
        <v>38</v>
      </c>
      <c r="D167" s="33" t="s">
        <v>250</v>
      </c>
      <c r="E167" s="33" t="s">
        <v>1012</v>
      </c>
      <c r="F167" s="33" t="s">
        <v>1013</v>
      </c>
      <c r="G167" s="33" t="s">
        <v>1009</v>
      </c>
      <c r="H167" s="33"/>
      <c r="I167" s="33" t="s">
        <v>173</v>
      </c>
      <c r="J167" s="33"/>
      <c r="K167" s="33"/>
      <c r="L167" s="67" t="s">
        <v>1010</v>
      </c>
      <c r="M167" s="33"/>
      <c r="N167" s="33"/>
      <c r="O167" s="33"/>
      <c r="P167" s="33"/>
      <c r="Q167" s="33"/>
      <c r="R167" s="33">
        <v>1</v>
      </c>
      <c r="S167" s="33">
        <v>1500</v>
      </c>
      <c r="T167" s="33" t="s">
        <v>126</v>
      </c>
      <c r="U167" s="33"/>
      <c r="V167" s="33" t="s">
        <v>60</v>
      </c>
      <c r="W167" s="34">
        <v>44837</v>
      </c>
      <c r="X167" s="33"/>
      <c r="Y167" s="35" t="s">
        <v>61</v>
      </c>
      <c r="Z167" s="68">
        <f t="shared" si="0"/>
        <v>44837</v>
      </c>
      <c r="AA167" s="69" t="s">
        <v>61</v>
      </c>
      <c r="AB167" s="33"/>
      <c r="AC167" s="70">
        <f t="shared" si="3"/>
        <v>1</v>
      </c>
      <c r="AD167" s="70">
        <f t="shared" si="4"/>
        <v>0</v>
      </c>
      <c r="AE167" s="62"/>
    </row>
    <row r="168" spans="1:31" ht="18.75">
      <c r="A168" s="19">
        <v>1980</v>
      </c>
      <c r="B168" s="20">
        <v>44835.012499999997</v>
      </c>
      <c r="C168" s="19" t="s">
        <v>38</v>
      </c>
      <c r="D168" s="19" t="s">
        <v>1035</v>
      </c>
      <c r="E168" s="19" t="s">
        <v>1036</v>
      </c>
      <c r="F168" s="19" t="s">
        <v>1037</v>
      </c>
      <c r="G168" s="19" t="s">
        <v>1038</v>
      </c>
      <c r="H168" s="19"/>
      <c r="I168" s="19" t="s">
        <v>241</v>
      </c>
      <c r="J168" s="19"/>
      <c r="K168" s="19"/>
      <c r="L168" s="22" t="s">
        <v>1039</v>
      </c>
      <c r="M168" s="19"/>
      <c r="N168" s="19"/>
      <c r="O168" s="19"/>
      <c r="P168" s="19"/>
      <c r="Q168" s="19"/>
      <c r="R168" s="19">
        <v>1</v>
      </c>
      <c r="S168" s="19">
        <v>1500</v>
      </c>
      <c r="T168" s="19" t="s">
        <v>126</v>
      </c>
      <c r="U168" s="19"/>
      <c r="V168" s="19" t="s">
        <v>60</v>
      </c>
      <c r="W168" s="23">
        <v>44837</v>
      </c>
      <c r="X168" s="19"/>
      <c r="Y168" s="24" t="s">
        <v>61</v>
      </c>
      <c r="Z168" s="25">
        <f t="shared" si="0"/>
        <v>44838</v>
      </c>
      <c r="AA168" s="24" t="s">
        <v>61</v>
      </c>
      <c r="AB168" s="19"/>
      <c r="AC168" s="26">
        <f t="shared" si="3"/>
        <v>1</v>
      </c>
      <c r="AD168" s="26">
        <f t="shared" si="4"/>
        <v>0</v>
      </c>
    </row>
    <row r="169" spans="1:31" ht="18.75">
      <c r="A169" s="19">
        <v>1981</v>
      </c>
      <c r="B169" s="20">
        <v>44835.012499999997</v>
      </c>
      <c r="C169" s="19" t="s">
        <v>38</v>
      </c>
      <c r="D169" s="19" t="s">
        <v>1040</v>
      </c>
      <c r="E169" s="19" t="s">
        <v>1041</v>
      </c>
      <c r="F169" s="19" t="s">
        <v>1042</v>
      </c>
      <c r="G169" s="19" t="s">
        <v>1038</v>
      </c>
      <c r="H169" s="19"/>
      <c r="I169" s="19" t="s">
        <v>241</v>
      </c>
      <c r="J169" s="19"/>
      <c r="K169" s="19"/>
      <c r="L169" s="22" t="s">
        <v>1039</v>
      </c>
      <c r="M169" s="19"/>
      <c r="N169" s="19"/>
      <c r="O169" s="19"/>
      <c r="P169" s="19"/>
      <c r="Q169" s="19"/>
      <c r="R169" s="19">
        <v>1</v>
      </c>
      <c r="S169" s="19">
        <v>1500</v>
      </c>
      <c r="T169" s="19" t="s">
        <v>126</v>
      </c>
      <c r="U169" s="19"/>
      <c r="V169" s="19" t="s">
        <v>60</v>
      </c>
      <c r="W169" s="23">
        <v>44837</v>
      </c>
      <c r="X169" s="19"/>
      <c r="Y169" s="24" t="s">
        <v>61</v>
      </c>
      <c r="Z169" s="25">
        <f t="shared" si="0"/>
        <v>44838</v>
      </c>
      <c r="AA169" s="24" t="s">
        <v>61</v>
      </c>
      <c r="AB169" s="19"/>
      <c r="AC169" s="26">
        <f t="shared" si="3"/>
        <v>1</v>
      </c>
      <c r="AD169" s="26">
        <f t="shared" si="4"/>
        <v>0</v>
      </c>
    </row>
    <row r="170" spans="1:31" ht="18.75">
      <c r="A170" s="19">
        <v>1983</v>
      </c>
      <c r="B170" s="20">
        <v>44836.07708333333</v>
      </c>
      <c r="C170" s="19" t="s">
        <v>38</v>
      </c>
      <c r="D170" s="19" t="s">
        <v>1049</v>
      </c>
      <c r="E170" s="19" t="s">
        <v>1050</v>
      </c>
      <c r="F170" s="19" t="s">
        <v>1051</v>
      </c>
      <c r="G170" s="19" t="s">
        <v>1052</v>
      </c>
      <c r="H170" s="19"/>
      <c r="I170" s="19" t="s">
        <v>241</v>
      </c>
      <c r="J170" s="19"/>
      <c r="K170" s="19"/>
      <c r="L170" s="22" t="s">
        <v>1053</v>
      </c>
      <c r="M170" s="19"/>
      <c r="N170" s="19"/>
      <c r="O170" s="19"/>
      <c r="P170" s="19"/>
      <c r="Q170" s="19"/>
      <c r="R170" s="19">
        <v>1</v>
      </c>
      <c r="S170" s="19">
        <v>1500</v>
      </c>
      <c r="T170" s="19" t="s">
        <v>126</v>
      </c>
      <c r="U170" s="19"/>
      <c r="V170" s="19" t="s">
        <v>102</v>
      </c>
      <c r="W170" s="23">
        <v>44838</v>
      </c>
      <c r="X170" s="19"/>
      <c r="Y170" s="24" t="s">
        <v>61</v>
      </c>
      <c r="Z170" s="25">
        <f t="shared" si="0"/>
        <v>44839</v>
      </c>
      <c r="AA170" s="52" t="s">
        <v>61</v>
      </c>
      <c r="AB170" s="19"/>
      <c r="AC170" s="26">
        <f t="shared" si="3"/>
        <v>1</v>
      </c>
      <c r="AD170" s="26">
        <f t="shared" si="4"/>
        <v>0</v>
      </c>
    </row>
    <row r="171" spans="1:31" ht="18.75">
      <c r="A171" s="19">
        <v>1987</v>
      </c>
      <c r="B171" s="20">
        <v>44836.093055555553</v>
      </c>
      <c r="C171" s="19" t="s">
        <v>38</v>
      </c>
      <c r="D171" s="19" t="s">
        <v>1049</v>
      </c>
      <c r="E171" s="19" t="s">
        <v>1062</v>
      </c>
      <c r="F171" s="19" t="s">
        <v>1063</v>
      </c>
      <c r="G171" s="19" t="s">
        <v>1052</v>
      </c>
      <c r="H171" s="19"/>
      <c r="I171" s="19" t="s">
        <v>114</v>
      </c>
      <c r="J171" s="19"/>
      <c r="K171" s="19"/>
      <c r="L171" s="22" t="s">
        <v>1053</v>
      </c>
      <c r="M171" s="19"/>
      <c r="N171" s="19"/>
      <c r="O171" s="19"/>
      <c r="P171" s="19"/>
      <c r="Q171" s="19"/>
      <c r="R171" s="19">
        <v>1</v>
      </c>
      <c r="S171" s="19">
        <v>1500</v>
      </c>
      <c r="T171" s="19" t="s">
        <v>126</v>
      </c>
      <c r="U171" s="19"/>
      <c r="V171" s="19" t="s">
        <v>102</v>
      </c>
      <c r="W171" s="23">
        <v>44838</v>
      </c>
      <c r="X171" s="19"/>
      <c r="Y171" s="24" t="s">
        <v>61</v>
      </c>
      <c r="Z171" s="25">
        <f t="shared" si="0"/>
        <v>44839</v>
      </c>
      <c r="AA171" s="52" t="s">
        <v>61</v>
      </c>
      <c r="AB171" s="19"/>
      <c r="AC171" s="26">
        <f t="shared" si="3"/>
        <v>1</v>
      </c>
      <c r="AD171" s="26">
        <f t="shared" si="4"/>
        <v>0</v>
      </c>
    </row>
    <row r="172" spans="1:31" ht="18.75">
      <c r="A172" s="19">
        <v>1991</v>
      </c>
      <c r="B172" s="20">
        <v>44836.12777777778</v>
      </c>
      <c r="C172" s="19" t="s">
        <v>38</v>
      </c>
      <c r="D172" s="19" t="s">
        <v>1074</v>
      </c>
      <c r="E172" s="19" t="s">
        <v>1075</v>
      </c>
      <c r="F172" s="19" t="s">
        <v>1076</v>
      </c>
      <c r="G172" s="19" t="s">
        <v>1077</v>
      </c>
      <c r="H172" s="19"/>
      <c r="I172" s="19" t="s">
        <v>241</v>
      </c>
      <c r="J172" s="19"/>
      <c r="K172" s="19"/>
      <c r="L172" s="61" t="s">
        <v>1078</v>
      </c>
      <c r="M172" s="19"/>
      <c r="N172" s="19"/>
      <c r="O172" s="19"/>
      <c r="P172" s="19"/>
      <c r="Q172" s="19"/>
      <c r="R172" s="19">
        <v>1</v>
      </c>
      <c r="S172" s="19">
        <v>1500</v>
      </c>
      <c r="T172" s="19" t="s">
        <v>126</v>
      </c>
      <c r="U172" s="19"/>
      <c r="V172" s="19" t="s">
        <v>102</v>
      </c>
      <c r="W172" s="23">
        <v>44840</v>
      </c>
      <c r="X172" s="19"/>
      <c r="Y172" s="24" t="s">
        <v>61</v>
      </c>
      <c r="Z172" s="25">
        <f t="shared" si="0"/>
        <v>44839</v>
      </c>
      <c r="AA172" s="24" t="s">
        <v>61</v>
      </c>
      <c r="AB172" s="19"/>
      <c r="AC172" s="26">
        <f t="shared" si="3"/>
        <v>1</v>
      </c>
      <c r="AD172" s="26">
        <f t="shared" si="4"/>
        <v>0</v>
      </c>
    </row>
    <row r="173" spans="1:31" ht="18.75">
      <c r="A173" s="19">
        <v>1993</v>
      </c>
      <c r="B173" s="20">
        <v>44836.12777777778</v>
      </c>
      <c r="C173" s="19" t="s">
        <v>38</v>
      </c>
      <c r="D173" s="19" t="s">
        <v>758</v>
      </c>
      <c r="E173" s="19" t="s">
        <v>1080</v>
      </c>
      <c r="F173" s="19" t="s">
        <v>1081</v>
      </c>
      <c r="G173" s="19" t="s">
        <v>1077</v>
      </c>
      <c r="H173" s="19"/>
      <c r="I173" s="19" t="s">
        <v>241</v>
      </c>
      <c r="J173" s="19"/>
      <c r="K173" s="19"/>
      <c r="L173" s="22" t="s">
        <v>1083</v>
      </c>
      <c r="M173" s="19"/>
      <c r="N173" s="19"/>
      <c r="O173" s="19"/>
      <c r="P173" s="19"/>
      <c r="Q173" s="19"/>
      <c r="R173" s="19">
        <v>1</v>
      </c>
      <c r="S173" s="19">
        <v>1500</v>
      </c>
      <c r="T173" s="19" t="s">
        <v>126</v>
      </c>
      <c r="U173" s="19"/>
      <c r="V173" s="19" t="s">
        <v>102</v>
      </c>
      <c r="W173" s="23">
        <v>44840</v>
      </c>
      <c r="X173" s="19"/>
      <c r="Y173" s="24" t="s">
        <v>61</v>
      </c>
      <c r="Z173" s="25">
        <f t="shared" si="0"/>
        <v>44839</v>
      </c>
      <c r="AA173" s="24" t="s">
        <v>61</v>
      </c>
      <c r="AB173" s="19"/>
      <c r="AC173" s="26">
        <f t="shared" si="3"/>
        <v>1</v>
      </c>
      <c r="AD173" s="26">
        <f t="shared" si="4"/>
        <v>0</v>
      </c>
    </row>
    <row r="174" spans="1:31" ht="18.75">
      <c r="A174" s="19">
        <v>1994</v>
      </c>
      <c r="B174" s="20">
        <v>44836.12777777778</v>
      </c>
      <c r="C174" s="19" t="s">
        <v>38</v>
      </c>
      <c r="D174" s="19" t="s">
        <v>1085</v>
      </c>
      <c r="E174" s="19" t="s">
        <v>1086</v>
      </c>
      <c r="F174" s="19" t="s">
        <v>1087</v>
      </c>
      <c r="G174" s="19" t="s">
        <v>1077</v>
      </c>
      <c r="H174" s="19"/>
      <c r="I174" s="19" t="s">
        <v>241</v>
      </c>
      <c r="J174" s="19"/>
      <c r="K174" s="19"/>
      <c r="L174" s="22" t="s">
        <v>1083</v>
      </c>
      <c r="M174" s="19"/>
      <c r="N174" s="19"/>
      <c r="O174" s="19"/>
      <c r="P174" s="19"/>
      <c r="Q174" s="19"/>
      <c r="R174" s="19">
        <v>1</v>
      </c>
      <c r="S174" s="19">
        <v>1000</v>
      </c>
      <c r="T174" s="19" t="s">
        <v>316</v>
      </c>
      <c r="U174" s="19"/>
      <c r="V174" s="19" t="s">
        <v>102</v>
      </c>
      <c r="W174" s="23">
        <v>44840</v>
      </c>
      <c r="X174" s="19"/>
      <c r="Y174" s="24" t="s">
        <v>61</v>
      </c>
      <c r="Z174" s="25">
        <f t="shared" si="0"/>
        <v>44839</v>
      </c>
      <c r="AA174" s="24" t="s">
        <v>61</v>
      </c>
      <c r="AB174" s="19"/>
      <c r="AC174" s="26">
        <f t="shared" si="3"/>
        <v>0</v>
      </c>
      <c r="AD174" s="26">
        <f t="shared" si="4"/>
        <v>1</v>
      </c>
    </row>
    <row r="175" spans="1:31" ht="18.75">
      <c r="A175" s="19">
        <v>1995</v>
      </c>
      <c r="B175" s="20">
        <v>44838.138194444444</v>
      </c>
      <c r="C175" s="19" t="s">
        <v>38</v>
      </c>
      <c r="D175" s="19" t="s">
        <v>1088</v>
      </c>
      <c r="E175" s="19" t="s">
        <v>1089</v>
      </c>
      <c r="F175" s="19" t="s">
        <v>1090</v>
      </c>
      <c r="G175" s="19" t="s">
        <v>1091</v>
      </c>
      <c r="H175" s="19"/>
      <c r="I175" s="19" t="s">
        <v>49</v>
      </c>
      <c r="J175" s="19"/>
      <c r="K175" s="19"/>
      <c r="L175" s="61" t="s">
        <v>1092</v>
      </c>
      <c r="M175" s="19"/>
      <c r="N175" s="19"/>
      <c r="O175" s="19"/>
      <c r="P175" s="19"/>
      <c r="Q175" s="19"/>
      <c r="R175" s="19">
        <v>1</v>
      </c>
      <c r="S175" s="19">
        <v>1500</v>
      </c>
      <c r="T175" s="19" t="s">
        <v>126</v>
      </c>
      <c r="U175" s="19"/>
      <c r="V175" s="19" t="s">
        <v>133</v>
      </c>
      <c r="W175" s="23"/>
      <c r="X175" s="19"/>
      <c r="Y175" s="24" t="s">
        <v>61</v>
      </c>
      <c r="Z175" s="25">
        <f t="shared" si="0"/>
        <v>44841</v>
      </c>
      <c r="AA175" s="52" t="s">
        <v>61</v>
      </c>
      <c r="AB175" s="19"/>
      <c r="AC175" s="26">
        <f t="shared" si="3"/>
        <v>1</v>
      </c>
      <c r="AD175" s="26">
        <f t="shared" si="4"/>
        <v>0</v>
      </c>
    </row>
    <row r="176" spans="1:31" ht="18.75">
      <c r="A176" s="19">
        <v>1996</v>
      </c>
      <c r="B176" s="20">
        <v>44838.138194444444</v>
      </c>
      <c r="C176" s="19" t="s">
        <v>38</v>
      </c>
      <c r="D176" s="19" t="s">
        <v>1088</v>
      </c>
      <c r="E176" s="19" t="s">
        <v>1093</v>
      </c>
      <c r="F176" s="19" t="s">
        <v>1094</v>
      </c>
      <c r="G176" s="19" t="s">
        <v>1091</v>
      </c>
      <c r="H176" s="19"/>
      <c r="I176" s="19" t="s">
        <v>49</v>
      </c>
      <c r="J176" s="19"/>
      <c r="K176" s="19"/>
      <c r="L176" s="61" t="s">
        <v>1092</v>
      </c>
      <c r="M176" s="19"/>
      <c r="N176" s="19"/>
      <c r="O176" s="19"/>
      <c r="P176" s="19"/>
      <c r="Q176" s="19"/>
      <c r="R176" s="19">
        <v>1</v>
      </c>
      <c r="S176" s="19">
        <v>1500</v>
      </c>
      <c r="T176" s="19" t="s">
        <v>126</v>
      </c>
      <c r="U176" s="19"/>
      <c r="V176" s="19" t="s">
        <v>133</v>
      </c>
      <c r="W176" s="23"/>
      <c r="X176" s="19"/>
      <c r="Y176" s="24" t="s">
        <v>61</v>
      </c>
      <c r="Z176" s="25">
        <f t="shared" si="0"/>
        <v>44841</v>
      </c>
      <c r="AA176" s="52" t="s">
        <v>61</v>
      </c>
      <c r="AB176" s="19"/>
      <c r="AC176" s="26">
        <f t="shared" si="3"/>
        <v>1</v>
      </c>
      <c r="AD176" s="26">
        <f t="shared" si="4"/>
        <v>0</v>
      </c>
    </row>
    <row r="177" spans="1:32" ht="18.75">
      <c r="A177" s="19">
        <v>1998</v>
      </c>
      <c r="B177" s="20">
        <v>44838.138194444444</v>
      </c>
      <c r="C177" s="19" t="s">
        <v>38</v>
      </c>
      <c r="D177" s="19" t="s">
        <v>1088</v>
      </c>
      <c r="E177" s="19" t="s">
        <v>1096</v>
      </c>
      <c r="F177" s="19" t="s">
        <v>1097</v>
      </c>
      <c r="G177" s="19" t="s">
        <v>1091</v>
      </c>
      <c r="H177" s="19"/>
      <c r="I177" s="19" t="s">
        <v>49</v>
      </c>
      <c r="J177" s="19"/>
      <c r="K177" s="19"/>
      <c r="L177" s="61" t="s">
        <v>1092</v>
      </c>
      <c r="M177" s="19"/>
      <c r="N177" s="19"/>
      <c r="O177" s="19"/>
      <c r="P177" s="19"/>
      <c r="Q177" s="19"/>
      <c r="R177" s="19">
        <v>1</v>
      </c>
      <c r="S177" s="19">
        <v>1000</v>
      </c>
      <c r="T177" s="19" t="s">
        <v>316</v>
      </c>
      <c r="U177" s="19"/>
      <c r="V177" s="19" t="s">
        <v>133</v>
      </c>
      <c r="W177" s="23"/>
      <c r="X177" s="19"/>
      <c r="Y177" s="24" t="s">
        <v>61</v>
      </c>
      <c r="Z177" s="25">
        <f t="shared" si="0"/>
        <v>44841</v>
      </c>
      <c r="AA177" s="52" t="s">
        <v>61</v>
      </c>
      <c r="AB177" s="19"/>
      <c r="AC177" s="26">
        <f t="shared" si="3"/>
        <v>0</v>
      </c>
      <c r="AD177" s="26">
        <f t="shared" si="4"/>
        <v>1</v>
      </c>
    </row>
    <row r="178" spans="1:32" ht="18.75">
      <c r="A178" s="19">
        <v>2002</v>
      </c>
      <c r="B178" s="20">
        <v>44838.82708333333</v>
      </c>
      <c r="C178" s="19" t="s">
        <v>38</v>
      </c>
      <c r="D178" s="19" t="s">
        <v>1109</v>
      </c>
      <c r="E178" s="19" t="s">
        <v>1110</v>
      </c>
      <c r="F178" s="19" t="s">
        <v>1111</v>
      </c>
      <c r="G178" s="19" t="s">
        <v>1112</v>
      </c>
      <c r="H178" s="19"/>
      <c r="I178" s="19" t="s">
        <v>138</v>
      </c>
      <c r="J178" s="19"/>
      <c r="K178" s="19"/>
      <c r="L178" s="22" t="s">
        <v>1113</v>
      </c>
      <c r="M178" s="19"/>
      <c r="N178" s="19"/>
      <c r="O178" s="19"/>
      <c r="P178" s="19"/>
      <c r="Q178" s="19"/>
      <c r="R178" s="39">
        <v>2</v>
      </c>
      <c r="S178" s="45">
        <v>3000</v>
      </c>
      <c r="T178" s="19" t="s">
        <v>59</v>
      </c>
      <c r="U178" s="19"/>
      <c r="V178" s="19" t="s">
        <v>60</v>
      </c>
      <c r="W178" s="23">
        <v>44841</v>
      </c>
      <c r="X178" s="19"/>
      <c r="Y178" s="24" t="s">
        <v>61</v>
      </c>
      <c r="Z178" s="25">
        <f t="shared" si="0"/>
        <v>44841</v>
      </c>
      <c r="AA178" s="24" t="s">
        <v>61</v>
      </c>
      <c r="AB178" s="19"/>
      <c r="AC178" s="26">
        <f t="shared" si="3"/>
        <v>2</v>
      </c>
      <c r="AD178" s="26">
        <f t="shared" si="4"/>
        <v>0</v>
      </c>
    </row>
    <row r="179" spans="1:32" ht="18.75">
      <c r="A179" s="19">
        <v>2004</v>
      </c>
      <c r="B179" s="20">
        <v>44841.831944444442</v>
      </c>
      <c r="C179" s="19" t="s">
        <v>38</v>
      </c>
      <c r="D179" s="19" t="s">
        <v>706</v>
      </c>
      <c r="E179" s="19" t="s">
        <v>1119</v>
      </c>
      <c r="F179" s="19" t="s">
        <v>1120</v>
      </c>
      <c r="G179" s="19" t="s">
        <v>1121</v>
      </c>
      <c r="H179" s="19"/>
      <c r="I179" s="19" t="s">
        <v>579</v>
      </c>
      <c r="J179" s="19"/>
      <c r="K179" s="19"/>
      <c r="L179" s="61" t="s">
        <v>1122</v>
      </c>
      <c r="M179" s="19"/>
      <c r="N179" s="19"/>
      <c r="O179" s="19"/>
      <c r="P179" s="19"/>
      <c r="Q179" s="19"/>
      <c r="R179" s="19">
        <v>1</v>
      </c>
      <c r="S179" s="19">
        <v>1500</v>
      </c>
      <c r="T179" s="19" t="s">
        <v>126</v>
      </c>
      <c r="U179" s="19"/>
      <c r="V179" s="19" t="s">
        <v>60</v>
      </c>
      <c r="W179" s="23">
        <v>44843</v>
      </c>
      <c r="X179" s="19"/>
      <c r="Y179" s="24" t="s">
        <v>61</v>
      </c>
      <c r="Z179" s="25">
        <f t="shared" si="0"/>
        <v>44844</v>
      </c>
      <c r="AA179" s="24" t="s">
        <v>61</v>
      </c>
      <c r="AB179" s="19"/>
      <c r="AC179" s="26">
        <f t="shared" si="3"/>
        <v>1</v>
      </c>
      <c r="AD179" s="26">
        <f t="shared" si="4"/>
        <v>0</v>
      </c>
    </row>
    <row r="180" spans="1:32" ht="18.75">
      <c r="A180" s="71">
        <v>2007</v>
      </c>
      <c r="B180" s="72">
        <v>44845.159722222219</v>
      </c>
      <c r="C180" s="19" t="s">
        <v>38</v>
      </c>
      <c r="D180" s="71" t="s">
        <v>1131</v>
      </c>
      <c r="E180" s="71" t="s">
        <v>1132</v>
      </c>
      <c r="F180" s="71" t="s">
        <v>1133</v>
      </c>
      <c r="G180" s="71" t="s">
        <v>1134</v>
      </c>
      <c r="H180" s="71"/>
      <c r="I180" s="71" t="s">
        <v>66</v>
      </c>
      <c r="J180" s="71"/>
      <c r="K180" s="71"/>
      <c r="L180" s="79" t="s">
        <v>1135</v>
      </c>
      <c r="M180" s="71"/>
      <c r="N180" s="71"/>
      <c r="O180" s="71"/>
      <c r="P180" s="71"/>
      <c r="Q180" s="71"/>
      <c r="R180" s="19">
        <v>1</v>
      </c>
      <c r="S180" s="19">
        <v>1500</v>
      </c>
      <c r="T180" s="19" t="s">
        <v>126</v>
      </c>
      <c r="U180" s="71"/>
      <c r="V180" s="71" t="s">
        <v>44</v>
      </c>
      <c r="W180" s="74">
        <v>44846</v>
      </c>
      <c r="X180" s="71"/>
      <c r="Y180" s="80" t="s">
        <v>61</v>
      </c>
      <c r="Z180" s="25">
        <f t="shared" si="0"/>
        <v>44848</v>
      </c>
      <c r="AA180" s="71"/>
      <c r="AB180" s="71"/>
      <c r="AC180" s="75">
        <f t="shared" si="3"/>
        <v>1</v>
      </c>
      <c r="AD180" s="75">
        <f t="shared" si="4"/>
        <v>0</v>
      </c>
    </row>
    <row r="181" spans="1:32" ht="18.75">
      <c r="A181" s="71">
        <v>2008</v>
      </c>
      <c r="B181" s="78">
        <v>44838.956944444442</v>
      </c>
      <c r="C181" s="19" t="s">
        <v>38</v>
      </c>
      <c r="D181" s="81" t="s">
        <v>1136</v>
      </c>
      <c r="E181" s="82" t="s">
        <v>610</v>
      </c>
      <c r="F181" s="71" t="s">
        <v>1137</v>
      </c>
      <c r="G181" s="71" t="s">
        <v>1138</v>
      </c>
      <c r="H181" s="71"/>
      <c r="I181" s="71" t="s">
        <v>1139</v>
      </c>
      <c r="J181" s="71"/>
      <c r="K181" s="71"/>
      <c r="L181" s="73" t="s">
        <v>1140</v>
      </c>
      <c r="M181" s="71"/>
      <c r="N181" s="71"/>
      <c r="O181" s="71"/>
      <c r="P181" s="71"/>
      <c r="Q181" s="71"/>
      <c r="R181" s="71">
        <v>3</v>
      </c>
      <c r="S181" s="71">
        <v>4500</v>
      </c>
      <c r="T181" s="71" t="s">
        <v>89</v>
      </c>
      <c r="U181" s="71"/>
      <c r="V181" s="71" t="s">
        <v>133</v>
      </c>
      <c r="W181" s="74"/>
      <c r="X181" s="71"/>
      <c r="Y181" s="80" t="s">
        <v>61</v>
      </c>
      <c r="Z181" s="25">
        <f t="shared" si="0"/>
        <v>44841</v>
      </c>
      <c r="AA181" s="24" t="s">
        <v>61</v>
      </c>
      <c r="AB181" s="71"/>
      <c r="AC181" s="75">
        <f t="shared" si="3"/>
        <v>3</v>
      </c>
      <c r="AD181" s="75">
        <f t="shared" si="4"/>
        <v>0</v>
      </c>
    </row>
    <row r="182" spans="1:32" ht="18.75">
      <c r="A182" s="71">
        <v>2009</v>
      </c>
      <c r="B182" s="83">
        <v>44845</v>
      </c>
      <c r="C182" t="s">
        <v>38</v>
      </c>
      <c r="D182" s="1" t="s">
        <v>134</v>
      </c>
      <c r="E182" s="1" t="s">
        <v>1141</v>
      </c>
      <c r="F182" t="s">
        <v>1142</v>
      </c>
      <c r="G182" s="167" t="s">
        <v>1143</v>
      </c>
      <c r="H182" s="167"/>
      <c r="I182" t="s">
        <v>1144</v>
      </c>
      <c r="L182" s="84" t="s">
        <v>1145</v>
      </c>
      <c r="R182" s="50">
        <v>4</v>
      </c>
      <c r="S182" s="50">
        <v>6000</v>
      </c>
      <c r="T182" t="s">
        <v>187</v>
      </c>
      <c r="U182" s="71"/>
      <c r="V182" s="71" t="s">
        <v>102</v>
      </c>
      <c r="W182" s="74"/>
      <c r="X182" s="71"/>
      <c r="Y182" s="80" t="s">
        <v>61</v>
      </c>
      <c r="Z182" s="25">
        <f t="shared" si="0"/>
        <v>44848</v>
      </c>
      <c r="AA182" s="24" t="s">
        <v>61</v>
      </c>
      <c r="AB182" s="71"/>
      <c r="AC182" s="85">
        <f t="shared" si="3"/>
        <v>4</v>
      </c>
      <c r="AD182" s="85">
        <f t="shared" si="4"/>
        <v>0</v>
      </c>
    </row>
    <row r="183" spans="1:32" ht="18.75">
      <c r="A183" s="50">
        <v>2010</v>
      </c>
      <c r="B183" s="83">
        <v>44844</v>
      </c>
      <c r="C183" s="71" t="s">
        <v>38</v>
      </c>
      <c r="D183" s="71" t="s">
        <v>293</v>
      </c>
      <c r="E183" s="71" t="s">
        <v>1146</v>
      </c>
      <c r="F183" s="71" t="s">
        <v>1147</v>
      </c>
      <c r="G183" s="71" t="s">
        <v>296</v>
      </c>
      <c r="H183" s="71"/>
      <c r="I183" s="71" t="s">
        <v>297</v>
      </c>
      <c r="J183" s="71"/>
      <c r="K183" s="71"/>
      <c r="L183" s="73" t="s">
        <v>1148</v>
      </c>
      <c r="M183" s="71"/>
      <c r="N183" s="71"/>
      <c r="O183" s="71"/>
      <c r="P183" s="71"/>
      <c r="Q183" s="71"/>
      <c r="R183" s="19">
        <v>1</v>
      </c>
      <c r="S183" s="19">
        <v>1500</v>
      </c>
      <c r="T183" s="19" t="s">
        <v>126</v>
      </c>
      <c r="U183" s="71"/>
      <c r="V183" s="71" t="s">
        <v>109</v>
      </c>
      <c r="W183" s="74">
        <v>44844</v>
      </c>
      <c r="X183" s="71"/>
      <c r="Y183" s="80" t="s">
        <v>61</v>
      </c>
      <c r="Z183" s="25">
        <f t="shared" si="0"/>
        <v>44847</v>
      </c>
      <c r="AA183" s="71"/>
      <c r="AB183" s="71"/>
      <c r="AC183" s="85">
        <f t="shared" si="3"/>
        <v>1</v>
      </c>
      <c r="AD183" s="85">
        <f t="shared" si="4"/>
        <v>0</v>
      </c>
    </row>
    <row r="184" spans="1:32" ht="18.75">
      <c r="A184" s="39">
        <v>2011</v>
      </c>
      <c r="B184" s="83">
        <v>44846</v>
      </c>
      <c r="C184" s="71" t="s">
        <v>38</v>
      </c>
      <c r="D184" s="71" t="s">
        <v>1149</v>
      </c>
      <c r="E184" s="71" t="s">
        <v>1150</v>
      </c>
      <c r="F184" s="71" t="s">
        <v>1151</v>
      </c>
      <c r="G184" s="71" t="s">
        <v>1152</v>
      </c>
      <c r="H184" s="71"/>
      <c r="I184" s="71" t="s">
        <v>741</v>
      </c>
      <c r="J184" s="71"/>
      <c r="K184" s="71"/>
      <c r="L184" s="79" t="s">
        <v>1153</v>
      </c>
      <c r="M184" s="71"/>
      <c r="N184" s="71"/>
      <c r="O184" s="71"/>
      <c r="P184" s="71"/>
      <c r="Q184" s="71"/>
      <c r="R184" s="19">
        <v>3</v>
      </c>
      <c r="S184" s="19">
        <v>4000</v>
      </c>
      <c r="T184" s="19" t="s">
        <v>463</v>
      </c>
      <c r="U184" s="71"/>
      <c r="V184" s="71" t="s">
        <v>44</v>
      </c>
      <c r="W184" s="74"/>
      <c r="X184" s="71"/>
      <c r="Y184" s="80" t="s">
        <v>61</v>
      </c>
      <c r="Z184" s="25">
        <f t="shared" si="0"/>
        <v>44849</v>
      </c>
      <c r="AA184" s="71"/>
      <c r="AB184" s="71"/>
      <c r="AC184" s="85">
        <f t="shared" si="3"/>
        <v>4</v>
      </c>
      <c r="AD184" s="85">
        <f t="shared" si="4"/>
        <v>1</v>
      </c>
    </row>
    <row r="185" spans="1:32" ht="18.75">
      <c r="A185" s="39">
        <v>2012</v>
      </c>
      <c r="B185" s="83">
        <v>44846</v>
      </c>
      <c r="C185" s="71" t="s">
        <v>38</v>
      </c>
      <c r="D185" s="71" t="s">
        <v>211</v>
      </c>
      <c r="E185" s="1" t="s">
        <v>212</v>
      </c>
      <c r="F185" s="1" t="s">
        <v>1154</v>
      </c>
      <c r="G185" s="168" t="s">
        <v>291</v>
      </c>
      <c r="H185" s="169"/>
      <c r="I185" s="1" t="s">
        <v>1155</v>
      </c>
      <c r="J185" s="1"/>
      <c r="K185" s="1"/>
      <c r="L185" s="73" t="s">
        <v>1156</v>
      </c>
      <c r="M185" s="1"/>
      <c r="N185" s="1"/>
      <c r="O185" s="1"/>
      <c r="P185" s="1"/>
      <c r="Q185" s="1"/>
      <c r="R185" s="39">
        <v>1</v>
      </c>
      <c r="S185" s="39">
        <v>1500</v>
      </c>
      <c r="T185" s="1" t="s">
        <v>126</v>
      </c>
      <c r="U185" s="19"/>
      <c r="V185" s="19"/>
      <c r="W185" s="23"/>
      <c r="X185" s="19"/>
      <c r="Y185" s="80" t="s">
        <v>61</v>
      </c>
      <c r="Z185" s="25">
        <f t="shared" si="0"/>
        <v>44849</v>
      </c>
      <c r="AA185" s="19"/>
      <c r="AB185" s="19"/>
      <c r="AC185" s="1">
        <f t="shared" si="3"/>
        <v>1</v>
      </c>
      <c r="AD185" s="1">
        <f t="shared" si="4"/>
        <v>0</v>
      </c>
    </row>
    <row r="186" spans="1:32" ht="18.75">
      <c r="A186" s="39">
        <v>2013</v>
      </c>
      <c r="B186" s="83">
        <v>44846</v>
      </c>
      <c r="C186" s="71" t="s">
        <v>38</v>
      </c>
      <c r="D186" s="1" t="s">
        <v>250</v>
      </c>
      <c r="E186" s="1" t="s">
        <v>1157</v>
      </c>
      <c r="F186" s="1" t="s">
        <v>1158</v>
      </c>
      <c r="G186" s="168" t="s">
        <v>1159</v>
      </c>
      <c r="H186" s="169"/>
      <c r="I186" s="168" t="s">
        <v>173</v>
      </c>
      <c r="J186" s="169"/>
      <c r="K186" s="1"/>
      <c r="L186" s="73" t="s">
        <v>1160</v>
      </c>
      <c r="M186" s="1"/>
      <c r="N186" s="1"/>
      <c r="O186" s="1"/>
      <c r="P186" s="1"/>
      <c r="Q186" s="1"/>
      <c r="R186" s="39">
        <v>4</v>
      </c>
      <c r="S186" s="39">
        <v>5500</v>
      </c>
      <c r="T186" s="1" t="s">
        <v>236</v>
      </c>
      <c r="U186" s="19"/>
      <c r="V186" s="19" t="s">
        <v>256</v>
      </c>
      <c r="W186" s="23"/>
      <c r="X186" s="19"/>
      <c r="Y186" s="80" t="s">
        <v>61</v>
      </c>
      <c r="Z186" s="25">
        <f t="shared" si="0"/>
        <v>44849</v>
      </c>
      <c r="AA186" s="19"/>
      <c r="AB186" s="19"/>
      <c r="AC186" s="1">
        <f t="shared" si="3"/>
        <v>3</v>
      </c>
      <c r="AD186" s="1">
        <f t="shared" si="4"/>
        <v>1</v>
      </c>
    </row>
    <row r="187" spans="1:32" ht="18.75">
      <c r="A187" s="71">
        <v>2014</v>
      </c>
      <c r="B187" s="78">
        <v>44846.956944444442</v>
      </c>
      <c r="C187" s="71" t="s">
        <v>38</v>
      </c>
      <c r="D187" s="81" t="s">
        <v>1161</v>
      </c>
      <c r="E187" s="81" t="s">
        <v>1162</v>
      </c>
      <c r="F187" s="71" t="s">
        <v>1163</v>
      </c>
      <c r="G187" s="86" t="s">
        <v>1164</v>
      </c>
      <c r="H187" s="71"/>
      <c r="I187" s="71" t="s">
        <v>138</v>
      </c>
      <c r="J187" s="71"/>
      <c r="K187" s="71"/>
      <c r="L187" s="73" t="s">
        <v>1140</v>
      </c>
      <c r="M187" s="71"/>
      <c r="N187" s="71"/>
      <c r="O187" s="71"/>
      <c r="P187" s="71"/>
      <c r="Q187" s="71"/>
      <c r="R187" s="71">
        <v>1</v>
      </c>
      <c r="S187" s="71">
        <v>1500</v>
      </c>
      <c r="T187" s="1" t="s">
        <v>126</v>
      </c>
      <c r="U187" s="19"/>
      <c r="V187" s="19" t="s">
        <v>60</v>
      </c>
      <c r="W187" s="23"/>
      <c r="X187" s="19"/>
      <c r="Y187" s="80" t="s">
        <v>61</v>
      </c>
      <c r="Z187" s="25">
        <f t="shared" si="0"/>
        <v>44849</v>
      </c>
      <c r="AA187" s="19"/>
      <c r="AB187" s="19"/>
      <c r="AC187" s="1">
        <f t="shared" si="3"/>
        <v>1</v>
      </c>
      <c r="AD187" s="1">
        <f t="shared" si="4"/>
        <v>0</v>
      </c>
    </row>
    <row r="188" spans="1:32" ht="18.75">
      <c r="A188" s="19">
        <v>2015</v>
      </c>
      <c r="B188" s="78">
        <v>44846.956944444442</v>
      </c>
      <c r="C188" s="71" t="s">
        <v>38</v>
      </c>
      <c r="D188" s="81" t="s">
        <v>335</v>
      </c>
      <c r="E188" s="82" t="s">
        <v>336</v>
      </c>
      <c r="F188" s="71" t="s">
        <v>337</v>
      </c>
      <c r="G188" s="19" t="s">
        <v>338</v>
      </c>
      <c r="H188" s="19"/>
      <c r="I188" s="19" t="s">
        <v>49</v>
      </c>
      <c r="J188" s="19"/>
      <c r="K188" s="19"/>
      <c r="L188" s="21" t="s">
        <v>1165</v>
      </c>
      <c r="M188" s="22"/>
      <c r="N188" s="19"/>
      <c r="O188" s="19"/>
      <c r="P188" s="19"/>
      <c r="Q188" s="19"/>
      <c r="R188" s="19">
        <v>2</v>
      </c>
      <c r="S188" s="19">
        <v>3000</v>
      </c>
      <c r="T188" s="19" t="s">
        <v>59</v>
      </c>
      <c r="U188" s="19"/>
      <c r="V188" s="19" t="s">
        <v>133</v>
      </c>
      <c r="W188" s="23"/>
      <c r="X188" s="19"/>
      <c r="Y188" s="80" t="s">
        <v>61</v>
      </c>
      <c r="Z188" s="25">
        <f t="shared" si="0"/>
        <v>44849</v>
      </c>
      <c r="AA188" s="19"/>
      <c r="AB188" s="19"/>
      <c r="AC188" s="1">
        <f t="shared" si="3"/>
        <v>2</v>
      </c>
      <c r="AD188" s="1">
        <f t="shared" si="4"/>
        <v>0</v>
      </c>
    </row>
    <row r="189" spans="1:32" ht="19.5" thickBot="1">
      <c r="A189" s="71">
        <v>2016</v>
      </c>
      <c r="B189" s="78">
        <v>44846.956944444442</v>
      </c>
      <c r="C189" s="19" t="s">
        <v>38</v>
      </c>
      <c r="D189" s="81" t="s">
        <v>722</v>
      </c>
      <c r="E189" s="81" t="s">
        <v>1166</v>
      </c>
      <c r="F189" s="71" t="s">
        <v>1167</v>
      </c>
      <c r="G189" s="71" t="s">
        <v>1168</v>
      </c>
      <c r="H189" s="71"/>
      <c r="I189" s="71" t="s">
        <v>166</v>
      </c>
      <c r="J189" s="71"/>
      <c r="K189" s="71"/>
      <c r="L189" s="87" t="s">
        <v>1169</v>
      </c>
      <c r="M189" s="71"/>
      <c r="N189" s="71"/>
      <c r="O189" s="71"/>
      <c r="P189" s="71"/>
      <c r="Q189" s="71"/>
      <c r="R189" s="71">
        <v>1</v>
      </c>
      <c r="S189" s="71">
        <v>1500</v>
      </c>
      <c r="T189" s="1" t="s">
        <v>126</v>
      </c>
      <c r="U189" s="19"/>
      <c r="V189" s="19" t="s">
        <v>102</v>
      </c>
      <c r="W189" s="23">
        <v>44823</v>
      </c>
      <c r="X189" s="19"/>
      <c r="Y189" s="24" t="s">
        <v>61</v>
      </c>
      <c r="Z189" s="25">
        <f t="shared" si="0"/>
        <v>44849</v>
      </c>
      <c r="AA189" s="19"/>
      <c r="AB189" s="19"/>
      <c r="AC189" s="1">
        <f t="shared" si="3"/>
        <v>1</v>
      </c>
      <c r="AD189" s="1">
        <f t="shared" si="4"/>
        <v>0</v>
      </c>
    </row>
    <row r="190" spans="1:32" ht="15.75" thickBot="1">
      <c r="A190" s="190">
        <v>3000</v>
      </c>
      <c r="B190" s="191"/>
      <c r="C190" s="191"/>
      <c r="D190" s="191" t="s">
        <v>1347</v>
      </c>
      <c r="E190" s="191" t="s">
        <v>44</v>
      </c>
      <c r="F190" s="191" t="s">
        <v>1335</v>
      </c>
      <c r="G190" s="192" t="s">
        <v>41</v>
      </c>
      <c r="H190" s="191"/>
      <c r="I190" s="191" t="s">
        <v>1348</v>
      </c>
      <c r="J190" s="191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  <c r="Y190" s="191"/>
      <c r="Z190" s="191"/>
      <c r="AA190" s="191"/>
      <c r="AB190" s="191"/>
      <c r="AC190" s="191"/>
      <c r="AD190" s="191"/>
      <c r="AE190" s="191"/>
      <c r="AF190" s="193"/>
    </row>
    <row r="191" spans="1:32" ht="15.75" thickBot="1">
      <c r="A191" s="194">
        <v>3001</v>
      </c>
      <c r="B191" s="195"/>
      <c r="C191" s="195"/>
      <c r="D191" s="195" t="s">
        <v>1349</v>
      </c>
      <c r="E191" s="195" t="s">
        <v>249</v>
      </c>
      <c r="F191" s="195" t="s">
        <v>1337</v>
      </c>
      <c r="G191" s="196" t="s">
        <v>1309</v>
      </c>
      <c r="H191" s="195"/>
      <c r="I191" s="195" t="s">
        <v>1348</v>
      </c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  <c r="AE191" s="195"/>
      <c r="AF191" s="193"/>
    </row>
    <row r="192" spans="1:32" ht="15.75" thickBot="1">
      <c r="A192" s="194">
        <v>3002</v>
      </c>
      <c r="B192" s="195"/>
      <c r="C192" s="195"/>
      <c r="D192" s="195" t="s">
        <v>1350</v>
      </c>
      <c r="E192" s="195" t="s">
        <v>464</v>
      </c>
      <c r="F192" s="195" t="s">
        <v>1360</v>
      </c>
      <c r="G192" s="196" t="s">
        <v>1311</v>
      </c>
      <c r="H192" s="195"/>
      <c r="I192" s="195" t="s">
        <v>1348</v>
      </c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  <c r="AA192" s="195"/>
      <c r="AB192" s="195"/>
      <c r="AC192" s="195"/>
      <c r="AD192" s="195"/>
      <c r="AE192" s="195"/>
      <c r="AF192" s="193"/>
    </row>
    <row r="193" spans="1:32" ht="15.75" thickBot="1">
      <c r="A193" s="194">
        <v>3003</v>
      </c>
      <c r="B193" s="195"/>
      <c r="C193" s="195"/>
      <c r="D193" s="195" t="s">
        <v>1351</v>
      </c>
      <c r="E193" s="195" t="s">
        <v>1186</v>
      </c>
      <c r="F193" s="195" t="s">
        <v>1339</v>
      </c>
      <c r="G193" s="196" t="s">
        <v>1313</v>
      </c>
      <c r="H193" s="195"/>
      <c r="I193" s="195" t="s">
        <v>1348</v>
      </c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  <c r="AE193" s="195"/>
      <c r="AF193" s="193"/>
    </row>
    <row r="194" spans="1:32" ht="30.75" thickBot="1">
      <c r="A194" s="194">
        <v>3004</v>
      </c>
      <c r="B194" s="195"/>
      <c r="C194" s="195"/>
      <c r="D194" s="195" t="s">
        <v>1106</v>
      </c>
      <c r="E194" s="195" t="s">
        <v>1352</v>
      </c>
      <c r="F194" s="195" t="s">
        <v>1359</v>
      </c>
      <c r="G194" s="196" t="s">
        <v>1317</v>
      </c>
      <c r="H194" s="195"/>
      <c r="I194" s="195" t="s">
        <v>1348</v>
      </c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  <c r="AA194" s="195"/>
      <c r="AB194" s="195"/>
      <c r="AC194" s="195"/>
      <c r="AD194" s="195"/>
      <c r="AE194" s="195"/>
      <c r="AF194" s="193"/>
    </row>
    <row r="195" spans="1:32" ht="30.75" thickBot="1">
      <c r="A195" s="194">
        <v>3005</v>
      </c>
      <c r="B195" s="195"/>
      <c r="C195" s="195"/>
      <c r="D195" s="195" t="s">
        <v>1353</v>
      </c>
      <c r="E195" s="197" t="s">
        <v>1201</v>
      </c>
      <c r="F195" s="195" t="s">
        <v>1341</v>
      </c>
      <c r="G195" s="196" t="s">
        <v>1319</v>
      </c>
      <c r="H195" s="195"/>
      <c r="I195" s="195" t="s">
        <v>1348</v>
      </c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  <c r="AA195" s="195"/>
      <c r="AB195" s="195"/>
      <c r="AC195" s="195"/>
      <c r="AD195" s="195"/>
      <c r="AE195" s="195"/>
      <c r="AF195" s="193"/>
    </row>
    <row r="196" spans="1:32" ht="30.75" thickBot="1">
      <c r="A196" s="194">
        <v>3006</v>
      </c>
      <c r="B196" s="195"/>
      <c r="C196" s="195"/>
      <c r="D196" s="195" t="s">
        <v>1354</v>
      </c>
      <c r="E196" s="195" t="s">
        <v>1189</v>
      </c>
      <c r="F196" s="195" t="s">
        <v>1342</v>
      </c>
      <c r="G196" s="196" t="s">
        <v>1322</v>
      </c>
      <c r="H196" s="195"/>
      <c r="I196" s="195" t="s">
        <v>1348</v>
      </c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  <c r="AE196" s="195"/>
      <c r="AF196" s="193"/>
    </row>
    <row r="197" spans="1:32" ht="15.75" thickBot="1">
      <c r="A197" s="194">
        <v>3007</v>
      </c>
      <c r="B197" s="195"/>
      <c r="C197" s="195"/>
      <c r="D197" s="195" t="s">
        <v>1355</v>
      </c>
      <c r="E197" s="195" t="s">
        <v>1356</v>
      </c>
      <c r="F197" s="195" t="s">
        <v>1343</v>
      </c>
      <c r="G197" s="196" t="s">
        <v>1326</v>
      </c>
      <c r="H197" s="195"/>
      <c r="I197" s="195" t="s">
        <v>1348</v>
      </c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  <c r="AA197" s="195"/>
      <c r="AB197" s="195"/>
      <c r="AC197" s="195"/>
      <c r="AD197" s="195"/>
      <c r="AE197" s="195"/>
      <c r="AF197" s="193"/>
    </row>
    <row r="198" spans="1:32" ht="30.75" thickBot="1">
      <c r="A198" s="194">
        <v>3008</v>
      </c>
      <c r="B198" s="195"/>
      <c r="C198" s="195"/>
      <c r="D198" s="195" t="s">
        <v>1357</v>
      </c>
      <c r="E198" s="195" t="s">
        <v>1190</v>
      </c>
      <c r="F198" s="195" t="s">
        <v>1344</v>
      </c>
      <c r="G198" s="196" t="s">
        <v>1329</v>
      </c>
      <c r="H198" s="195"/>
      <c r="I198" s="195" t="s">
        <v>1348</v>
      </c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  <c r="AA198" s="195"/>
      <c r="AB198" s="195"/>
      <c r="AC198" s="195"/>
      <c r="AD198" s="195"/>
      <c r="AE198" s="195"/>
      <c r="AF198" s="193"/>
    </row>
    <row r="199" spans="1:32" ht="15.75" thickBot="1">
      <c r="A199" s="194">
        <v>3009</v>
      </c>
      <c r="B199" s="195"/>
      <c r="C199" s="195"/>
      <c r="D199" s="195" t="s">
        <v>1358</v>
      </c>
      <c r="E199" s="195" t="s">
        <v>90</v>
      </c>
      <c r="F199" s="195" t="s">
        <v>1345</v>
      </c>
      <c r="G199" s="196" t="s">
        <v>1330</v>
      </c>
      <c r="H199" s="195"/>
      <c r="I199" s="195" t="s">
        <v>1348</v>
      </c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  <c r="AA199" s="195"/>
      <c r="AB199" s="195"/>
      <c r="AC199" s="195"/>
      <c r="AD199" s="195"/>
      <c r="AE199" s="195"/>
      <c r="AF199" s="193"/>
    </row>
    <row r="200" spans="1:32">
      <c r="A200" s="19"/>
      <c r="B200" s="25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23"/>
      <c r="X200" s="19"/>
      <c r="Y200" s="52"/>
      <c r="Z200" s="19"/>
      <c r="AA200" s="19"/>
      <c r="AB200" s="19"/>
      <c r="AC200" s="1"/>
      <c r="AD200" s="1"/>
    </row>
    <row r="201" spans="1:32">
      <c r="A201" s="19"/>
      <c r="B201" s="25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23"/>
      <c r="X201" s="19"/>
      <c r="Y201" s="52"/>
      <c r="Z201" s="19"/>
      <c r="AA201" s="19"/>
      <c r="AB201" s="19"/>
      <c r="AC201" s="1"/>
      <c r="AD201" s="1"/>
    </row>
    <row r="202" spans="1:32">
      <c r="A202" s="19"/>
      <c r="B202" s="25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23"/>
      <c r="X202" s="19"/>
      <c r="Y202" s="52"/>
      <c r="Z202" s="19"/>
      <c r="AA202" s="19"/>
      <c r="AB202" s="19"/>
      <c r="AC202" s="1"/>
      <c r="AD202" s="1"/>
    </row>
    <row r="203" spans="1:32">
      <c r="A203" s="19"/>
      <c r="B203" s="25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23"/>
      <c r="X203" s="19"/>
      <c r="Y203" s="52"/>
      <c r="Z203" s="19"/>
      <c r="AA203" s="19"/>
      <c r="AB203" s="19"/>
      <c r="AC203" s="1"/>
      <c r="AD203" s="1"/>
    </row>
    <row r="204" spans="1:32">
      <c r="A204" s="19"/>
      <c r="B204" s="25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23"/>
      <c r="X204" s="19"/>
      <c r="Y204" s="52"/>
      <c r="Z204" s="19"/>
      <c r="AA204" s="19"/>
      <c r="AB204" s="19"/>
      <c r="AC204" s="1"/>
      <c r="AD204" s="1"/>
    </row>
    <row r="205" spans="1:32">
      <c r="A205" s="19"/>
      <c r="B205" s="25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23"/>
      <c r="X205" s="19"/>
      <c r="Y205" s="52"/>
      <c r="Z205" s="19"/>
      <c r="AA205" s="19"/>
      <c r="AB205" s="19"/>
      <c r="AC205" s="1"/>
      <c r="AD205" s="1"/>
    </row>
    <row r="206" spans="1:32">
      <c r="A206" s="19"/>
      <c r="B206" s="25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23"/>
      <c r="X206" s="19"/>
      <c r="Y206" s="52"/>
      <c r="Z206" s="19"/>
      <c r="AA206" s="19"/>
      <c r="AB206" s="19"/>
      <c r="AC206" s="1"/>
      <c r="AD206" s="1"/>
    </row>
    <row r="207" spans="1:32">
      <c r="A207" s="19"/>
      <c r="B207" s="25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23"/>
      <c r="X207" s="19"/>
      <c r="Y207" s="52"/>
      <c r="Z207" s="19"/>
      <c r="AA207" s="19"/>
      <c r="AB207" s="19"/>
      <c r="AC207" s="1"/>
      <c r="AD207" s="1"/>
    </row>
    <row r="208" spans="1:32">
      <c r="A208" s="19"/>
      <c r="B208" s="25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23"/>
      <c r="X208" s="19"/>
      <c r="Y208" s="52"/>
      <c r="Z208" s="19"/>
      <c r="AA208" s="19"/>
      <c r="AB208" s="19"/>
      <c r="AC208" s="1"/>
      <c r="AD208" s="1"/>
    </row>
    <row r="209" spans="1:30">
      <c r="A209" s="19"/>
      <c r="B209" s="25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23"/>
      <c r="X209" s="19"/>
      <c r="Y209" s="52"/>
      <c r="Z209" s="19"/>
      <c r="AA209" s="19"/>
      <c r="AB209" s="19"/>
      <c r="AC209" s="1"/>
      <c r="AD209" s="1"/>
    </row>
    <row r="210" spans="1:30">
      <c r="A210" s="19"/>
      <c r="B210" s="25"/>
      <c r="C210" s="19"/>
      <c r="D210" s="19"/>
      <c r="E210" s="19"/>
      <c r="F210" s="19"/>
      <c r="G210" s="19"/>
      <c r="H210" s="19"/>
      <c r="I210" s="19"/>
      <c r="J210" s="19"/>
      <c r="K210" s="19"/>
      <c r="L210" s="8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23"/>
      <c r="X210" s="19"/>
      <c r="Y210" s="52"/>
      <c r="Z210" s="19"/>
      <c r="AA210" s="19"/>
      <c r="AB210" s="19"/>
      <c r="AC210" s="1"/>
      <c r="AD210" s="1"/>
    </row>
    <row r="211" spans="1:30">
      <c r="A211" s="19"/>
      <c r="B211" s="25"/>
      <c r="C211" s="19"/>
      <c r="D211" s="19"/>
      <c r="E211" s="19"/>
      <c r="F211" s="19"/>
      <c r="G211" s="19"/>
      <c r="H211" s="19"/>
      <c r="I211" s="19"/>
      <c r="J211" s="19"/>
      <c r="K211" s="19"/>
      <c r="L211" s="8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23"/>
      <c r="X211" s="19"/>
      <c r="Y211" s="52"/>
      <c r="Z211" s="19"/>
      <c r="AA211" s="19"/>
      <c r="AB211" s="19"/>
      <c r="AC211" s="1"/>
      <c r="AD211" s="1"/>
    </row>
    <row r="212" spans="1:30">
      <c r="A212" s="19"/>
      <c r="B212" s="25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23"/>
      <c r="X212" s="19"/>
      <c r="Y212" s="52"/>
      <c r="Z212" s="19"/>
      <c r="AA212" s="19"/>
      <c r="AB212" s="19"/>
      <c r="AC212" s="1"/>
      <c r="AD212" s="1"/>
    </row>
    <row r="213" spans="1:30">
      <c r="A213" s="19"/>
      <c r="B213" s="25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23"/>
      <c r="X213" s="19"/>
      <c r="Y213" s="52"/>
      <c r="Z213" s="19"/>
      <c r="AA213" s="19"/>
      <c r="AB213" s="19"/>
      <c r="AC213" s="1"/>
      <c r="AD213" s="1"/>
    </row>
    <row r="214" spans="1:30">
      <c r="A214" s="19"/>
      <c r="B214" s="25"/>
      <c r="C214" s="19"/>
      <c r="D214" s="19"/>
      <c r="E214" s="19"/>
      <c r="F214" s="19"/>
      <c r="G214" s="19"/>
      <c r="H214" s="19"/>
      <c r="I214" s="19"/>
      <c r="J214" s="19"/>
      <c r="K214" s="19"/>
      <c r="L214" s="8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23"/>
      <c r="X214" s="19"/>
      <c r="Y214" s="52"/>
      <c r="Z214" s="19"/>
      <c r="AA214" s="19"/>
      <c r="AB214" s="19"/>
      <c r="AC214" s="1"/>
      <c r="AD214" s="1"/>
    </row>
    <row r="215" spans="1:30">
      <c r="A215" s="19"/>
      <c r="B215" s="25"/>
      <c r="C215" s="19"/>
      <c r="D215" s="19"/>
      <c r="E215" s="19"/>
      <c r="F215" s="19"/>
      <c r="G215" s="19"/>
      <c r="H215" s="19"/>
      <c r="I215" s="19"/>
      <c r="J215" s="19"/>
      <c r="K215" s="19"/>
      <c r="L215" s="8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23"/>
      <c r="X215" s="19"/>
      <c r="Y215" s="52"/>
      <c r="Z215" s="19"/>
      <c r="AA215" s="19"/>
      <c r="AB215" s="19"/>
      <c r="AC215" s="1"/>
      <c r="AD215" s="1"/>
    </row>
    <row r="216" spans="1:30">
      <c r="A216" s="19"/>
      <c r="B216" s="25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23"/>
      <c r="X216" s="19"/>
      <c r="Y216" s="52"/>
      <c r="Z216" s="19"/>
      <c r="AA216" s="19"/>
      <c r="AB216" s="19"/>
      <c r="AC216" s="1"/>
      <c r="AD216" s="1"/>
    </row>
    <row r="217" spans="1:30">
      <c r="A217" s="19"/>
      <c r="B217" s="25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23"/>
      <c r="X217" s="19"/>
      <c r="Y217" s="52"/>
      <c r="Z217" s="19"/>
      <c r="AA217" s="19"/>
      <c r="AB217" s="19"/>
      <c r="AC217" s="1"/>
      <c r="AD217" s="1"/>
    </row>
    <row r="218" spans="1:30">
      <c r="A218" s="19"/>
      <c r="B218" s="25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23"/>
      <c r="X218" s="19"/>
      <c r="Y218" s="52"/>
      <c r="Z218" s="19"/>
      <c r="AA218" s="19"/>
      <c r="AB218" s="19"/>
      <c r="AC218" s="1"/>
      <c r="AD218" s="1"/>
    </row>
    <row r="219" spans="1:30">
      <c r="A219" s="19"/>
      <c r="B219" s="25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23"/>
      <c r="X219" s="19"/>
      <c r="Y219" s="52"/>
      <c r="Z219" s="19"/>
      <c r="AA219" s="19"/>
      <c r="AB219" s="19"/>
      <c r="AC219" s="1"/>
      <c r="AD219" s="1"/>
    </row>
    <row r="220" spans="1:30">
      <c r="A220" s="19"/>
      <c r="B220" s="25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23"/>
      <c r="X220" s="19"/>
      <c r="Y220" s="52"/>
      <c r="Z220" s="19"/>
      <c r="AA220" s="19"/>
      <c r="AB220" s="19"/>
      <c r="AC220" s="1"/>
      <c r="AD220" s="1"/>
    </row>
    <row r="221" spans="1:30">
      <c r="A221" s="19"/>
      <c r="B221" s="25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23"/>
      <c r="X221" s="19"/>
      <c r="Y221" s="52"/>
      <c r="Z221" s="19"/>
      <c r="AA221" s="19"/>
      <c r="AB221" s="19"/>
      <c r="AC221" s="1"/>
      <c r="AD221" s="1"/>
    </row>
    <row r="222" spans="1:30">
      <c r="A222" s="19"/>
      <c r="B222" s="25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23"/>
      <c r="X222" s="19"/>
      <c r="Y222" s="52"/>
      <c r="Z222" s="19"/>
      <c r="AA222" s="19"/>
      <c r="AB222" s="19"/>
      <c r="AC222" s="1"/>
      <c r="AD222" s="1"/>
    </row>
    <row r="223" spans="1:30">
      <c r="A223" s="19"/>
      <c r="B223" s="25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23"/>
      <c r="X223" s="19"/>
      <c r="Y223" s="52"/>
      <c r="Z223" s="19"/>
      <c r="AA223" s="19"/>
      <c r="AB223" s="19"/>
      <c r="AC223" s="1"/>
      <c r="AD223" s="1"/>
    </row>
    <row r="224" spans="1:30">
      <c r="A224" s="19"/>
      <c r="B224" s="25"/>
      <c r="C224" s="19"/>
      <c r="D224" s="19"/>
      <c r="E224" s="19"/>
      <c r="F224" s="19"/>
      <c r="G224" s="19"/>
      <c r="H224" s="19"/>
      <c r="I224" s="19"/>
      <c r="J224" s="19"/>
      <c r="K224" s="19"/>
      <c r="L224" s="8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23"/>
      <c r="X224" s="19"/>
      <c r="Y224" s="52"/>
      <c r="Z224" s="19"/>
      <c r="AA224" s="19"/>
      <c r="AB224" s="19"/>
      <c r="AC224" s="1"/>
      <c r="AD224" s="1"/>
    </row>
    <row r="225" spans="1:31">
      <c r="A225" s="19"/>
      <c r="B225" s="25"/>
      <c r="C225" s="19"/>
      <c r="D225" s="19"/>
      <c r="E225" s="19"/>
      <c r="F225" s="19"/>
      <c r="G225" s="19"/>
      <c r="H225" s="19"/>
      <c r="I225" s="19"/>
      <c r="J225" s="19"/>
      <c r="K225" s="19"/>
      <c r="L225" s="8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23"/>
      <c r="X225" s="19"/>
      <c r="Y225" s="52"/>
      <c r="Z225" s="19"/>
      <c r="AA225" s="19"/>
      <c r="AB225" s="19"/>
      <c r="AC225" s="1"/>
      <c r="AD225" s="1"/>
    </row>
    <row r="226" spans="1:31">
      <c r="A226" s="19"/>
      <c r="B226" s="25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23"/>
      <c r="X226" s="19"/>
      <c r="Y226" s="52"/>
      <c r="Z226" s="19"/>
      <c r="AA226" s="19"/>
      <c r="AB226" s="19"/>
      <c r="AC226" s="1"/>
      <c r="AD226" s="1"/>
    </row>
    <row r="227" spans="1:31">
      <c r="A227" s="19"/>
      <c r="B227" s="25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23"/>
      <c r="X227" s="19"/>
      <c r="Y227" s="52"/>
      <c r="Z227" s="19"/>
      <c r="AA227" s="19"/>
      <c r="AB227" s="19"/>
      <c r="AC227" s="1"/>
      <c r="AD227" s="1"/>
    </row>
    <row r="228" spans="1:31">
      <c r="A228" s="19"/>
      <c r="B228" s="25"/>
      <c r="C228" s="19"/>
      <c r="D228" s="19"/>
      <c r="E228" s="19"/>
      <c r="F228" s="19"/>
      <c r="G228" s="19"/>
      <c r="H228" s="19"/>
      <c r="I228" s="19"/>
      <c r="J228" s="19"/>
      <c r="K228" s="19"/>
      <c r="L228" s="8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23"/>
      <c r="X228" s="19"/>
      <c r="Y228" s="52"/>
      <c r="Z228" s="19"/>
      <c r="AA228" s="19"/>
      <c r="AB228" s="19"/>
      <c r="AC228" s="1"/>
      <c r="AD228" s="1"/>
    </row>
    <row r="229" spans="1:31">
      <c r="A229" s="19"/>
      <c r="B229" s="25"/>
      <c r="C229" s="19"/>
      <c r="D229" s="19"/>
      <c r="E229" s="19"/>
      <c r="F229" s="19"/>
      <c r="G229" s="19"/>
      <c r="H229" s="19"/>
      <c r="I229" s="19"/>
      <c r="J229" s="19"/>
      <c r="K229" s="19"/>
      <c r="L229" s="8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23"/>
      <c r="X229" s="19"/>
      <c r="Y229" s="52"/>
      <c r="Z229" s="19"/>
      <c r="AA229" s="19"/>
      <c r="AB229" s="19"/>
      <c r="AC229" s="1"/>
      <c r="AD229" s="1"/>
    </row>
    <row r="230" spans="1:31">
      <c r="A230" s="19"/>
      <c r="B230" s="25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23"/>
      <c r="X230" s="19"/>
      <c r="Y230" s="52"/>
      <c r="Z230" s="19"/>
      <c r="AA230" s="19"/>
      <c r="AB230" s="19"/>
      <c r="AC230" s="1"/>
      <c r="AD230" s="1"/>
    </row>
    <row r="231" spans="1:31">
      <c r="A231" s="19"/>
      <c r="B231" s="25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23"/>
      <c r="X231" s="19"/>
      <c r="Y231" s="52"/>
      <c r="Z231" s="19"/>
      <c r="AA231" s="19"/>
      <c r="AB231" s="19"/>
      <c r="AC231" s="1"/>
      <c r="AD231" s="1"/>
    </row>
    <row r="232" spans="1:31">
      <c r="A232" s="19"/>
      <c r="B232" s="25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23"/>
      <c r="X232" s="19"/>
      <c r="Y232" s="52"/>
      <c r="Z232" s="19"/>
      <c r="AA232" s="19"/>
      <c r="AB232" s="19"/>
      <c r="AC232" s="1"/>
      <c r="AD232" s="1"/>
    </row>
    <row r="233" spans="1:31">
      <c r="A233" s="19"/>
      <c r="B233" s="25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52"/>
      <c r="Z233" s="19"/>
      <c r="AA233" s="52"/>
      <c r="AB233" s="19"/>
      <c r="AC233" s="1"/>
      <c r="AD233" s="1"/>
      <c r="AE233" s="29" t="s">
        <v>1180</v>
      </c>
    </row>
    <row r="234" spans="1:31">
      <c r="A234" s="19"/>
      <c r="B234" s="25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52"/>
      <c r="Z234" s="19"/>
      <c r="AA234" s="52"/>
      <c r="AB234" s="19"/>
      <c r="AC234" s="1"/>
      <c r="AD234" s="1"/>
    </row>
    <row r="235" spans="1:31">
      <c r="A235" s="19"/>
      <c r="B235" s="25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52"/>
      <c r="Z235" s="19"/>
      <c r="AA235" s="52"/>
      <c r="AB235" s="19"/>
      <c r="AC235" s="1"/>
      <c r="AD235" s="1"/>
    </row>
    <row r="236" spans="1:31">
      <c r="A236" s="19"/>
      <c r="B236" s="25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52"/>
      <c r="Z236" s="19"/>
      <c r="AA236" s="52"/>
      <c r="AB236" s="19"/>
      <c r="AC236" s="1"/>
      <c r="AD236" s="1"/>
    </row>
    <row r="237" spans="1:31">
      <c r="A237" s="19"/>
      <c r="B237" s="25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52"/>
      <c r="Z237" s="19"/>
      <c r="AA237" s="52"/>
      <c r="AB237" s="19"/>
      <c r="AC237" s="1"/>
      <c r="AD237" s="1"/>
    </row>
    <row r="238" spans="1:31">
      <c r="A238" s="19"/>
      <c r="B238" s="25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52"/>
      <c r="Z238" s="19"/>
      <c r="AA238" s="52"/>
      <c r="AB238" s="19"/>
      <c r="AC238" s="1"/>
      <c r="AD238" s="1"/>
    </row>
    <row r="239" spans="1:31">
      <c r="A239" s="19"/>
      <c r="B239" s="25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52"/>
      <c r="Z239" s="19"/>
      <c r="AA239" s="52"/>
      <c r="AB239" s="19"/>
      <c r="AC239" s="1"/>
      <c r="AD239" s="1"/>
    </row>
    <row r="240" spans="1:31">
      <c r="A240" s="19"/>
      <c r="B240" s="25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52"/>
      <c r="Z240" s="19"/>
      <c r="AA240" s="52"/>
      <c r="AB240" s="19"/>
      <c r="AC240" s="1"/>
      <c r="AD240" s="1"/>
    </row>
    <row r="241" spans="1:30">
      <c r="A241" s="19"/>
      <c r="B241" s="25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52"/>
      <c r="Z241" s="19"/>
      <c r="AA241" s="52"/>
      <c r="AB241" s="19"/>
      <c r="AC241" s="1"/>
      <c r="AD241" s="1"/>
    </row>
    <row r="242" spans="1:30">
      <c r="A242" s="19"/>
      <c r="B242" s="25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52"/>
      <c r="Z242" s="19"/>
      <c r="AA242" s="52"/>
      <c r="AB242" s="19"/>
      <c r="AC242" s="1"/>
      <c r="AD242" s="1"/>
    </row>
    <row r="243" spans="1:30">
      <c r="A243" s="19"/>
      <c r="B243" s="25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52"/>
      <c r="Z243" s="19"/>
      <c r="AA243" s="52"/>
      <c r="AB243" s="19"/>
      <c r="AC243" s="1"/>
      <c r="AD243" s="1"/>
    </row>
    <row r="244" spans="1:30">
      <c r="A244" s="19"/>
      <c r="B244" s="25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52"/>
      <c r="Z244" s="19"/>
      <c r="AA244" s="52"/>
      <c r="AB244" s="19"/>
      <c r="AC244" s="1"/>
      <c r="AD244" s="1"/>
    </row>
    <row r="245" spans="1:30">
      <c r="A245" s="19"/>
      <c r="B245" s="25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52"/>
      <c r="Z245" s="19"/>
      <c r="AA245" s="52"/>
      <c r="AB245" s="19"/>
      <c r="AC245" s="1"/>
      <c r="AD245" s="1"/>
    </row>
    <row r="246" spans="1:30">
      <c r="A246" s="19"/>
      <c r="B246" s="25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52"/>
      <c r="Z246" s="19"/>
      <c r="AA246" s="52"/>
      <c r="AB246" s="19"/>
      <c r="AC246" s="1"/>
      <c r="AD246" s="1"/>
    </row>
    <row r="247" spans="1:30">
      <c r="T247" s="29"/>
      <c r="Y247" s="4"/>
      <c r="AA247" s="4"/>
      <c r="AC247" s="90"/>
      <c r="AD247" s="90"/>
    </row>
    <row r="248" spans="1:30">
      <c r="T248" s="29"/>
      <c r="Y248" s="4"/>
      <c r="AA248" s="4"/>
      <c r="AC248" s="90"/>
      <c r="AD248" s="90"/>
    </row>
    <row r="249" spans="1:30">
      <c r="T249" s="29"/>
      <c r="Y249" s="4"/>
      <c r="AA249" s="4"/>
      <c r="AC249" s="90"/>
      <c r="AD249" s="90"/>
    </row>
    <row r="250" spans="1:30">
      <c r="T250" s="29"/>
      <c r="Y250" s="4"/>
      <c r="AA250" s="4"/>
      <c r="AC250" s="90"/>
      <c r="AD250" s="90"/>
    </row>
    <row r="251" spans="1:30">
      <c r="T251" s="29"/>
      <c r="Y251" s="4"/>
      <c r="AA251" s="4"/>
      <c r="AC251" s="90"/>
      <c r="AD251" s="90"/>
    </row>
    <row r="252" spans="1:30">
      <c r="T252" s="29"/>
      <c r="Y252" s="4"/>
      <c r="AA252" s="4"/>
      <c r="AC252" s="90"/>
      <c r="AD252" s="90"/>
    </row>
    <row r="253" spans="1:30">
      <c r="T253" s="29"/>
      <c r="Y253" s="4"/>
      <c r="AA253" s="4"/>
      <c r="AC253" s="90"/>
      <c r="AD253" s="90"/>
    </row>
    <row r="254" spans="1:30">
      <c r="T254" s="29"/>
      <c r="Y254" s="4"/>
      <c r="AA254" s="4"/>
      <c r="AC254" s="90"/>
      <c r="AD254" s="90"/>
    </row>
    <row r="255" spans="1:30">
      <c r="T255" s="29"/>
      <c r="Y255" s="4"/>
      <c r="AA255" s="4"/>
      <c r="AC255" s="90"/>
      <c r="AD255" s="90"/>
    </row>
    <row r="256" spans="1:30">
      <c r="T256" s="29"/>
      <c r="Y256" s="4"/>
      <c r="AA256" s="4"/>
      <c r="AC256" s="90"/>
      <c r="AD256" s="90"/>
    </row>
    <row r="257" spans="20:30">
      <c r="T257" s="29"/>
      <c r="Y257" s="4"/>
      <c r="AA257" s="4"/>
      <c r="AC257" s="90"/>
      <c r="AD257" s="90"/>
    </row>
    <row r="258" spans="20:30">
      <c r="T258" s="29"/>
      <c r="Y258" s="4"/>
      <c r="AA258" s="4"/>
      <c r="AC258" s="90"/>
      <c r="AD258" s="90"/>
    </row>
    <row r="259" spans="20:30">
      <c r="T259" s="29"/>
      <c r="Y259" s="4"/>
      <c r="AA259" s="4"/>
      <c r="AC259" s="90"/>
      <c r="AD259" s="90"/>
    </row>
    <row r="260" spans="20:30">
      <c r="T260" s="29"/>
      <c r="Y260" s="4"/>
      <c r="AA260" s="4"/>
      <c r="AC260" s="90"/>
      <c r="AD260" s="90"/>
    </row>
    <row r="261" spans="20:30">
      <c r="T261" s="29"/>
      <c r="Y261" s="4"/>
      <c r="AA261" s="4"/>
      <c r="AC261" s="90"/>
      <c r="AD261" s="90"/>
    </row>
    <row r="262" spans="20:30">
      <c r="T262" s="29"/>
      <c r="Y262" s="4"/>
      <c r="AA262" s="4"/>
      <c r="AC262" s="90"/>
      <c r="AD262" s="90"/>
    </row>
    <row r="263" spans="20:30">
      <c r="T263" s="29"/>
      <c r="Y263" s="4"/>
      <c r="AA263" s="4"/>
      <c r="AC263" s="90"/>
      <c r="AD263" s="90"/>
    </row>
    <row r="264" spans="20:30">
      <c r="T264" s="29"/>
      <c r="Y264" s="4"/>
      <c r="AA264" s="4"/>
      <c r="AC264" s="90"/>
      <c r="AD264" s="90"/>
    </row>
    <row r="265" spans="20:30">
      <c r="T265" s="29"/>
      <c r="Y265" s="4"/>
      <c r="AA265" s="4"/>
      <c r="AC265" s="90"/>
      <c r="AD265" s="90"/>
    </row>
    <row r="266" spans="20:30">
      <c r="T266" s="29"/>
      <c r="Y266" s="4"/>
      <c r="AA266" s="4"/>
      <c r="AC266" s="90"/>
      <c r="AD266" s="90"/>
    </row>
    <row r="267" spans="20:30">
      <c r="T267" s="29"/>
      <c r="Y267" s="4"/>
      <c r="AA267" s="4"/>
      <c r="AC267" s="90"/>
      <c r="AD267" s="90"/>
    </row>
    <row r="268" spans="20:30">
      <c r="T268" s="29"/>
      <c r="Y268" s="4"/>
      <c r="AA268" s="4"/>
      <c r="AC268" s="90"/>
      <c r="AD268" s="90"/>
    </row>
    <row r="269" spans="20:30">
      <c r="T269" s="29"/>
      <c r="Y269" s="4"/>
      <c r="AA269" s="4"/>
      <c r="AC269" s="90"/>
      <c r="AD269" s="90"/>
    </row>
    <row r="270" spans="20:30">
      <c r="T270" s="29"/>
      <c r="Y270" s="4"/>
      <c r="AA270" s="4"/>
      <c r="AC270" s="90"/>
      <c r="AD270" s="90"/>
    </row>
    <row r="271" spans="20:30">
      <c r="T271" s="29"/>
      <c r="Y271" s="4"/>
      <c r="AA271" s="4"/>
      <c r="AC271" s="90"/>
      <c r="AD271" s="90"/>
    </row>
    <row r="272" spans="20:30">
      <c r="T272" s="29"/>
      <c r="Y272" s="4"/>
      <c r="AA272" s="4"/>
      <c r="AC272" s="90"/>
      <c r="AD272" s="90"/>
    </row>
    <row r="273" spans="20:30">
      <c r="T273" s="29"/>
      <c r="Y273" s="4"/>
      <c r="AA273" s="4"/>
      <c r="AC273" s="90"/>
      <c r="AD273" s="90"/>
    </row>
    <row r="274" spans="20:30">
      <c r="T274" s="29"/>
      <c r="Y274" s="4"/>
      <c r="AA274" s="4"/>
      <c r="AC274" s="90"/>
      <c r="AD274" s="90"/>
    </row>
    <row r="275" spans="20:30">
      <c r="T275" s="29"/>
      <c r="Y275" s="4"/>
      <c r="AA275" s="4"/>
      <c r="AC275" s="90"/>
      <c r="AD275" s="90"/>
    </row>
    <row r="276" spans="20:30">
      <c r="T276" s="29"/>
      <c r="Y276" s="4"/>
      <c r="AA276" s="4"/>
      <c r="AC276" s="90"/>
      <c r="AD276" s="90"/>
    </row>
    <row r="277" spans="20:30">
      <c r="T277" s="29"/>
      <c r="Y277" s="4"/>
      <c r="AA277" s="4"/>
      <c r="AC277" s="90"/>
      <c r="AD277" s="90"/>
    </row>
    <row r="278" spans="20:30">
      <c r="T278" s="29"/>
      <c r="Y278" s="4"/>
      <c r="AA278" s="4"/>
      <c r="AC278" s="90"/>
      <c r="AD278" s="90"/>
    </row>
    <row r="279" spans="20:30">
      <c r="T279" s="29"/>
      <c r="Y279" s="4"/>
      <c r="AA279" s="4"/>
      <c r="AC279" s="90"/>
      <c r="AD279" s="90"/>
    </row>
    <row r="280" spans="20:30">
      <c r="T280" s="29"/>
      <c r="Y280" s="4"/>
      <c r="AA280" s="4"/>
      <c r="AC280" s="90"/>
      <c r="AD280" s="90"/>
    </row>
    <row r="281" spans="20:30">
      <c r="T281" s="29"/>
      <c r="Y281" s="4"/>
      <c r="AA281" s="4"/>
      <c r="AC281" s="90"/>
      <c r="AD281" s="90"/>
    </row>
    <row r="282" spans="20:30">
      <c r="T282" s="29"/>
      <c r="Y282" s="4"/>
      <c r="AA282" s="4"/>
      <c r="AC282" s="90"/>
      <c r="AD282" s="90"/>
    </row>
    <row r="283" spans="20:30">
      <c r="T283" s="29"/>
      <c r="Y283" s="4"/>
      <c r="AA283" s="4"/>
      <c r="AC283" s="90"/>
      <c r="AD283" s="90"/>
    </row>
    <row r="284" spans="20:30">
      <c r="T284" s="29"/>
      <c r="Y284" s="4"/>
      <c r="AA284" s="4"/>
      <c r="AC284" s="90"/>
      <c r="AD284" s="90"/>
    </row>
    <row r="285" spans="20:30">
      <c r="T285" s="29"/>
      <c r="Y285" s="4"/>
      <c r="AA285" s="4"/>
      <c r="AC285" s="90"/>
      <c r="AD285" s="90"/>
    </row>
    <row r="286" spans="20:30">
      <c r="T286" s="29"/>
      <c r="Y286" s="4"/>
      <c r="AA286" s="4"/>
      <c r="AC286" s="90"/>
      <c r="AD286" s="90"/>
    </row>
    <row r="287" spans="20:30">
      <c r="T287" s="29"/>
      <c r="Y287" s="4"/>
      <c r="AA287" s="4"/>
      <c r="AC287" s="90"/>
      <c r="AD287" s="90"/>
    </row>
    <row r="288" spans="20:30">
      <c r="T288" s="29"/>
      <c r="Y288" s="4"/>
      <c r="AA288" s="4"/>
      <c r="AC288" s="90"/>
      <c r="AD288" s="90"/>
    </row>
    <row r="289" spans="20:30">
      <c r="T289" s="29"/>
      <c r="Y289" s="4"/>
      <c r="AA289" s="4"/>
      <c r="AC289" s="90"/>
      <c r="AD289" s="90"/>
    </row>
    <row r="290" spans="20:30">
      <c r="T290" s="29"/>
      <c r="Y290" s="4"/>
      <c r="AA290" s="4"/>
      <c r="AC290" s="90"/>
      <c r="AD290" s="90"/>
    </row>
    <row r="291" spans="20:30">
      <c r="T291" s="29"/>
      <c r="Y291" s="4"/>
      <c r="AA291" s="4"/>
      <c r="AC291" s="90"/>
      <c r="AD291" s="90"/>
    </row>
    <row r="292" spans="20:30">
      <c r="T292" s="29"/>
      <c r="Y292" s="4"/>
      <c r="AA292" s="4"/>
      <c r="AC292" s="90"/>
      <c r="AD292" s="90"/>
    </row>
    <row r="293" spans="20:30">
      <c r="T293" s="29"/>
      <c r="Y293" s="4"/>
      <c r="AA293" s="4"/>
      <c r="AC293" s="90"/>
      <c r="AD293" s="90"/>
    </row>
    <row r="294" spans="20:30">
      <c r="T294" s="29"/>
      <c r="Y294" s="4"/>
      <c r="AA294" s="4"/>
      <c r="AC294" s="90"/>
      <c r="AD294" s="90"/>
    </row>
    <row r="295" spans="20:30">
      <c r="T295" s="29"/>
      <c r="Y295" s="4"/>
      <c r="AA295" s="4"/>
      <c r="AC295" s="90"/>
      <c r="AD295" s="90"/>
    </row>
    <row r="296" spans="20:30">
      <c r="T296" s="29"/>
      <c r="Y296" s="4"/>
      <c r="AA296" s="4"/>
      <c r="AC296" s="90"/>
      <c r="AD296" s="90"/>
    </row>
    <row r="297" spans="20:30">
      <c r="T297" s="29"/>
      <c r="Y297" s="4"/>
      <c r="AA297" s="4"/>
      <c r="AC297" s="90"/>
      <c r="AD297" s="90"/>
    </row>
    <row r="298" spans="20:30">
      <c r="T298" s="29"/>
      <c r="Y298" s="4"/>
      <c r="AA298" s="4"/>
      <c r="AC298" s="90"/>
      <c r="AD298" s="90"/>
    </row>
    <row r="299" spans="20:30">
      <c r="T299" s="29"/>
      <c r="Y299" s="4"/>
      <c r="AA299" s="4"/>
      <c r="AC299" s="90"/>
      <c r="AD299" s="90"/>
    </row>
    <row r="300" spans="20:30">
      <c r="T300" s="29"/>
      <c r="Y300" s="4"/>
      <c r="AA300" s="4"/>
      <c r="AC300" s="90"/>
      <c r="AD300" s="90"/>
    </row>
    <row r="301" spans="20:30">
      <c r="T301" s="29"/>
      <c r="Y301" s="4"/>
      <c r="AA301" s="4"/>
      <c r="AC301" s="90"/>
      <c r="AD301" s="90"/>
    </row>
    <row r="302" spans="20:30">
      <c r="T302" s="29"/>
      <c r="Y302" s="4"/>
      <c r="AA302" s="4"/>
      <c r="AC302" s="90"/>
      <c r="AD302" s="90"/>
    </row>
    <row r="303" spans="20:30">
      <c r="T303" s="29"/>
      <c r="Y303" s="4"/>
      <c r="AA303" s="4"/>
      <c r="AC303" s="90"/>
      <c r="AD303" s="90"/>
    </row>
    <row r="304" spans="20:30">
      <c r="T304" s="29"/>
      <c r="Y304" s="4"/>
      <c r="AA304" s="4"/>
      <c r="AC304" s="90"/>
      <c r="AD304" s="90"/>
    </row>
    <row r="305" spans="20:30">
      <c r="T305" s="29"/>
      <c r="Y305" s="4"/>
      <c r="AA305" s="4"/>
      <c r="AC305" s="90"/>
      <c r="AD305" s="90"/>
    </row>
    <row r="306" spans="20:30">
      <c r="T306" s="29"/>
      <c r="Y306" s="4"/>
      <c r="AA306" s="4"/>
      <c r="AC306" s="90"/>
      <c r="AD306" s="90"/>
    </row>
    <row r="307" spans="20:30">
      <c r="T307" s="29"/>
      <c r="Y307" s="4"/>
      <c r="AA307" s="4"/>
      <c r="AC307" s="90"/>
      <c r="AD307" s="90"/>
    </row>
    <row r="308" spans="20:30">
      <c r="T308" s="29"/>
      <c r="Y308" s="4"/>
      <c r="AA308" s="4"/>
      <c r="AC308" s="90"/>
      <c r="AD308" s="90"/>
    </row>
    <row r="309" spans="20:30">
      <c r="T309" s="29"/>
      <c r="Y309" s="4"/>
      <c r="AA309" s="4"/>
      <c r="AC309" s="90"/>
      <c r="AD309" s="90"/>
    </row>
    <row r="310" spans="20:30">
      <c r="T310" s="29"/>
      <c r="Y310" s="4"/>
      <c r="AA310" s="4"/>
      <c r="AC310" s="90"/>
      <c r="AD310" s="90"/>
    </row>
    <row r="311" spans="20:30">
      <c r="T311" s="29"/>
      <c r="Y311" s="4"/>
      <c r="AA311" s="4"/>
      <c r="AC311" s="90"/>
      <c r="AD311" s="90"/>
    </row>
    <row r="312" spans="20:30">
      <c r="T312" s="29"/>
      <c r="Y312" s="4"/>
      <c r="AA312" s="4"/>
      <c r="AC312" s="90"/>
      <c r="AD312" s="90"/>
    </row>
    <row r="313" spans="20:30">
      <c r="T313" s="29"/>
      <c r="Y313" s="4"/>
      <c r="AA313" s="4"/>
      <c r="AC313" s="90"/>
      <c r="AD313" s="90"/>
    </row>
    <row r="314" spans="20:30">
      <c r="T314" s="29"/>
      <c r="Y314" s="4"/>
      <c r="AA314" s="4"/>
      <c r="AC314" s="90"/>
      <c r="AD314" s="90"/>
    </row>
    <row r="315" spans="20:30">
      <c r="T315" s="29"/>
      <c r="Y315" s="4"/>
      <c r="AA315" s="4"/>
      <c r="AC315" s="90"/>
      <c r="AD315" s="90"/>
    </row>
    <row r="316" spans="20:30">
      <c r="T316" s="29"/>
      <c r="Y316" s="4"/>
      <c r="AA316" s="4"/>
      <c r="AC316" s="90"/>
      <c r="AD316" s="90"/>
    </row>
    <row r="317" spans="20:30">
      <c r="T317" s="29"/>
      <c r="Y317" s="4"/>
      <c r="AA317" s="4"/>
      <c r="AC317" s="90"/>
      <c r="AD317" s="90"/>
    </row>
    <row r="318" spans="20:30">
      <c r="T318" s="29"/>
      <c r="Y318" s="4"/>
      <c r="AA318" s="4"/>
      <c r="AC318" s="90"/>
      <c r="AD318" s="90"/>
    </row>
    <row r="319" spans="20:30">
      <c r="T319" s="29"/>
      <c r="Y319" s="4"/>
      <c r="AA319" s="4"/>
      <c r="AC319" s="90"/>
      <c r="AD319" s="90"/>
    </row>
    <row r="320" spans="20:30">
      <c r="T320" s="29"/>
      <c r="Y320" s="4"/>
      <c r="AA320" s="4"/>
      <c r="AC320" s="90"/>
      <c r="AD320" s="90"/>
    </row>
    <row r="321" spans="20:30">
      <c r="T321" s="29"/>
      <c r="Y321" s="4"/>
      <c r="AA321" s="4"/>
      <c r="AC321" s="90"/>
      <c r="AD321" s="90"/>
    </row>
    <row r="322" spans="20:30">
      <c r="T322" s="29"/>
      <c r="Y322" s="4"/>
      <c r="AA322" s="4"/>
      <c r="AC322" s="90"/>
      <c r="AD322" s="90"/>
    </row>
    <row r="323" spans="20:30">
      <c r="T323" s="29"/>
      <c r="Y323" s="4"/>
      <c r="AA323" s="4"/>
      <c r="AC323" s="90"/>
      <c r="AD323" s="90"/>
    </row>
    <row r="324" spans="20:30">
      <c r="T324" s="29"/>
      <c r="Y324" s="4"/>
      <c r="AA324" s="4"/>
      <c r="AC324" s="90"/>
      <c r="AD324" s="90"/>
    </row>
    <row r="325" spans="20:30">
      <c r="T325" s="29"/>
      <c r="Y325" s="4"/>
      <c r="AA325" s="4"/>
      <c r="AC325" s="90"/>
      <c r="AD325" s="90"/>
    </row>
    <row r="326" spans="20:30">
      <c r="T326" s="29"/>
      <c r="Y326" s="4"/>
      <c r="AA326" s="4"/>
      <c r="AC326" s="90"/>
      <c r="AD326" s="90"/>
    </row>
    <row r="327" spans="20:30">
      <c r="T327" s="29"/>
      <c r="Y327" s="4"/>
      <c r="AA327" s="4"/>
      <c r="AC327" s="90"/>
      <c r="AD327" s="90"/>
    </row>
    <row r="328" spans="20:30">
      <c r="T328" s="29"/>
      <c r="Y328" s="4"/>
      <c r="AA328" s="4"/>
      <c r="AC328" s="90"/>
      <c r="AD328" s="90"/>
    </row>
    <row r="329" spans="20:30">
      <c r="T329" s="29"/>
      <c r="Y329" s="4"/>
      <c r="AA329" s="4"/>
      <c r="AC329" s="90"/>
      <c r="AD329" s="90"/>
    </row>
    <row r="330" spans="20:30">
      <c r="T330" s="29"/>
      <c r="Y330" s="4"/>
      <c r="AA330" s="4"/>
      <c r="AC330" s="90"/>
      <c r="AD330" s="90"/>
    </row>
    <row r="331" spans="20:30">
      <c r="T331" s="29"/>
      <c r="Y331" s="4"/>
      <c r="AA331" s="4"/>
      <c r="AC331" s="90"/>
      <c r="AD331" s="90"/>
    </row>
    <row r="332" spans="20:30">
      <c r="T332" s="29"/>
      <c r="Y332" s="4"/>
      <c r="AA332" s="4"/>
      <c r="AC332" s="90"/>
      <c r="AD332" s="90"/>
    </row>
    <row r="333" spans="20:30">
      <c r="T333" s="29"/>
      <c r="Y333" s="4"/>
      <c r="AA333" s="4"/>
      <c r="AC333" s="90"/>
      <c r="AD333" s="90"/>
    </row>
    <row r="334" spans="20:30">
      <c r="T334" s="29"/>
      <c r="Y334" s="4"/>
      <c r="AA334" s="4"/>
      <c r="AC334" s="90"/>
      <c r="AD334" s="90"/>
    </row>
    <row r="335" spans="20:30">
      <c r="T335" s="29"/>
      <c r="Y335" s="4"/>
      <c r="AA335" s="4"/>
      <c r="AC335" s="90"/>
      <c r="AD335" s="90"/>
    </row>
    <row r="336" spans="20:30">
      <c r="T336" s="29"/>
      <c r="Y336" s="4"/>
      <c r="AA336" s="4"/>
      <c r="AC336" s="90"/>
      <c r="AD336" s="90"/>
    </row>
    <row r="337" spans="20:30">
      <c r="T337" s="29"/>
      <c r="Y337" s="4"/>
      <c r="AA337" s="4"/>
      <c r="AC337" s="90"/>
      <c r="AD337" s="90"/>
    </row>
    <row r="338" spans="20:30">
      <c r="T338" s="29"/>
      <c r="Y338" s="4"/>
      <c r="AA338" s="4"/>
      <c r="AC338" s="90"/>
      <c r="AD338" s="90"/>
    </row>
    <row r="339" spans="20:30">
      <c r="T339" s="29"/>
      <c r="Y339" s="4"/>
      <c r="AA339" s="4"/>
      <c r="AC339" s="90"/>
      <c r="AD339" s="90"/>
    </row>
    <row r="340" spans="20:30">
      <c r="T340" s="29"/>
      <c r="Y340" s="4"/>
      <c r="AA340" s="4"/>
      <c r="AC340" s="90"/>
      <c r="AD340" s="90"/>
    </row>
    <row r="341" spans="20:30">
      <c r="T341" s="29"/>
      <c r="Y341" s="4"/>
      <c r="AA341" s="4"/>
      <c r="AC341" s="90"/>
      <c r="AD341" s="90"/>
    </row>
    <row r="342" spans="20:30">
      <c r="T342" s="29"/>
      <c r="Y342" s="4"/>
      <c r="AA342" s="4"/>
      <c r="AC342" s="90"/>
      <c r="AD342" s="90"/>
    </row>
    <row r="343" spans="20:30">
      <c r="T343" s="29"/>
      <c r="Y343" s="4"/>
      <c r="AA343" s="4"/>
      <c r="AC343" s="90"/>
      <c r="AD343" s="90"/>
    </row>
    <row r="344" spans="20:30">
      <c r="T344" s="29"/>
      <c r="Y344" s="4"/>
      <c r="AA344" s="4"/>
      <c r="AC344" s="90"/>
      <c r="AD344" s="90"/>
    </row>
    <row r="345" spans="20:30">
      <c r="T345" s="29"/>
      <c r="Y345" s="4"/>
      <c r="AA345" s="4"/>
      <c r="AC345" s="90"/>
      <c r="AD345" s="90"/>
    </row>
    <row r="346" spans="20:30">
      <c r="T346" s="29"/>
      <c r="Y346" s="4"/>
      <c r="AA346" s="4"/>
      <c r="AC346" s="90"/>
      <c r="AD346" s="90"/>
    </row>
    <row r="347" spans="20:30">
      <c r="T347" s="29"/>
      <c r="Y347" s="4"/>
      <c r="AA347" s="4"/>
      <c r="AC347" s="90"/>
      <c r="AD347" s="90"/>
    </row>
    <row r="348" spans="20:30">
      <c r="T348" s="29"/>
      <c r="Y348" s="4"/>
      <c r="AA348" s="4"/>
      <c r="AC348" s="90"/>
      <c r="AD348" s="90"/>
    </row>
    <row r="349" spans="20:30">
      <c r="T349" s="29"/>
      <c r="Y349" s="4"/>
      <c r="AA349" s="4"/>
      <c r="AC349" s="90"/>
      <c r="AD349" s="90"/>
    </row>
    <row r="350" spans="20:30">
      <c r="T350" s="29"/>
      <c r="Y350" s="4"/>
      <c r="AA350" s="4"/>
      <c r="AC350" s="90"/>
      <c r="AD350" s="90"/>
    </row>
    <row r="351" spans="20:30">
      <c r="T351" s="29"/>
      <c r="Y351" s="4"/>
      <c r="AA351" s="4"/>
      <c r="AC351" s="90"/>
      <c r="AD351" s="90"/>
    </row>
    <row r="352" spans="20:30">
      <c r="T352" s="29"/>
      <c r="Y352" s="4"/>
      <c r="AA352" s="4"/>
      <c r="AC352" s="90"/>
      <c r="AD352" s="90"/>
    </row>
    <row r="353" spans="20:30">
      <c r="T353" s="29"/>
      <c r="Y353" s="4"/>
      <c r="AA353" s="4"/>
      <c r="AC353" s="90"/>
      <c r="AD353" s="90"/>
    </row>
    <row r="354" spans="20:30">
      <c r="T354" s="29"/>
      <c r="Y354" s="4"/>
      <c r="AA354" s="4"/>
      <c r="AC354" s="90"/>
      <c r="AD354" s="90"/>
    </row>
    <row r="355" spans="20:30">
      <c r="T355" s="29"/>
      <c r="Y355" s="4"/>
      <c r="AA355" s="4"/>
      <c r="AC355" s="90"/>
      <c r="AD355" s="90"/>
    </row>
    <row r="356" spans="20:30">
      <c r="T356" s="29"/>
      <c r="Y356" s="4"/>
      <c r="AA356" s="4"/>
      <c r="AC356" s="90"/>
      <c r="AD356" s="90"/>
    </row>
    <row r="357" spans="20:30">
      <c r="T357" s="29"/>
      <c r="Y357" s="4"/>
      <c r="AA357" s="4"/>
      <c r="AC357" s="90"/>
      <c r="AD357" s="90"/>
    </row>
    <row r="358" spans="20:30">
      <c r="T358" s="29"/>
      <c r="Y358" s="4"/>
      <c r="AA358" s="4"/>
      <c r="AC358" s="90"/>
      <c r="AD358" s="90"/>
    </row>
    <row r="359" spans="20:30">
      <c r="T359" s="29"/>
      <c r="Y359" s="4"/>
      <c r="AA359" s="4"/>
      <c r="AC359" s="90"/>
      <c r="AD359" s="90"/>
    </row>
    <row r="360" spans="20:30">
      <c r="T360" s="29"/>
      <c r="Y360" s="4"/>
      <c r="AA360" s="4"/>
      <c r="AC360" s="90"/>
      <c r="AD360" s="90"/>
    </row>
    <row r="361" spans="20:30">
      <c r="T361" s="29"/>
      <c r="Y361" s="4"/>
      <c r="AA361" s="4"/>
      <c r="AC361" s="90"/>
      <c r="AD361" s="90"/>
    </row>
    <row r="362" spans="20:30">
      <c r="T362" s="29"/>
      <c r="Y362" s="4"/>
      <c r="AA362" s="4"/>
      <c r="AC362" s="90"/>
      <c r="AD362" s="90"/>
    </row>
    <row r="363" spans="20:30">
      <c r="T363" s="29"/>
      <c r="Y363" s="4"/>
      <c r="AA363" s="4"/>
      <c r="AC363" s="90"/>
      <c r="AD363" s="90"/>
    </row>
    <row r="364" spans="20:30">
      <c r="T364" s="29"/>
      <c r="Y364" s="4"/>
      <c r="AA364" s="4"/>
      <c r="AC364" s="90"/>
      <c r="AD364" s="90"/>
    </row>
    <row r="365" spans="20:30">
      <c r="T365" s="29"/>
      <c r="Y365" s="4"/>
      <c r="AA365" s="4"/>
      <c r="AC365" s="90"/>
      <c r="AD365" s="90"/>
    </row>
    <row r="366" spans="20:30">
      <c r="T366" s="29"/>
      <c r="Y366" s="4"/>
      <c r="AA366" s="4"/>
      <c r="AC366" s="90"/>
      <c r="AD366" s="90"/>
    </row>
    <row r="367" spans="20:30">
      <c r="T367" s="29"/>
      <c r="Y367" s="4"/>
      <c r="AA367" s="4"/>
      <c r="AC367" s="90"/>
      <c r="AD367" s="90"/>
    </row>
    <row r="368" spans="20:30">
      <c r="T368" s="29"/>
      <c r="Y368" s="4"/>
      <c r="AA368" s="4"/>
      <c r="AC368" s="90"/>
      <c r="AD368" s="90"/>
    </row>
    <row r="369" spans="20:30">
      <c r="T369" s="29"/>
      <c r="Y369" s="4"/>
      <c r="AA369" s="4"/>
      <c r="AC369" s="90"/>
      <c r="AD369" s="90"/>
    </row>
    <row r="370" spans="20:30">
      <c r="T370" s="29"/>
      <c r="Y370" s="4"/>
      <c r="AA370" s="4"/>
      <c r="AC370" s="90"/>
      <c r="AD370" s="90"/>
    </row>
    <row r="371" spans="20:30">
      <c r="T371" s="29"/>
      <c r="Y371" s="4"/>
      <c r="AA371" s="4"/>
      <c r="AC371" s="90"/>
      <c r="AD371" s="90"/>
    </row>
    <row r="372" spans="20:30">
      <c r="T372" s="29"/>
      <c r="Y372" s="4"/>
      <c r="AA372" s="4"/>
      <c r="AC372" s="90"/>
      <c r="AD372" s="90"/>
    </row>
    <row r="373" spans="20:30">
      <c r="T373" s="29"/>
      <c r="Y373" s="4"/>
      <c r="AA373" s="4"/>
      <c r="AC373" s="90"/>
      <c r="AD373" s="90"/>
    </row>
    <row r="374" spans="20:30">
      <c r="T374" s="29"/>
      <c r="Y374" s="4"/>
      <c r="AA374" s="4"/>
      <c r="AC374" s="90"/>
      <c r="AD374" s="90"/>
    </row>
    <row r="375" spans="20:30">
      <c r="T375" s="29"/>
      <c r="Y375" s="4"/>
      <c r="AA375" s="4"/>
      <c r="AC375" s="90"/>
      <c r="AD375" s="90"/>
    </row>
    <row r="376" spans="20:30">
      <c r="T376" s="29"/>
      <c r="Y376" s="4"/>
      <c r="AA376" s="4"/>
      <c r="AC376" s="90"/>
      <c r="AD376" s="90"/>
    </row>
    <row r="377" spans="20:30">
      <c r="T377" s="29"/>
      <c r="Y377" s="4"/>
      <c r="AA377" s="4"/>
      <c r="AC377" s="90"/>
      <c r="AD377" s="90"/>
    </row>
    <row r="378" spans="20:30">
      <c r="T378" s="29"/>
      <c r="Y378" s="4"/>
      <c r="AA378" s="4"/>
      <c r="AC378" s="90"/>
      <c r="AD378" s="90"/>
    </row>
    <row r="379" spans="20:30">
      <c r="T379" s="29"/>
      <c r="Y379" s="4"/>
      <c r="AA379" s="4"/>
      <c r="AC379" s="90"/>
      <c r="AD379" s="90"/>
    </row>
    <row r="380" spans="20:30">
      <c r="T380" s="29"/>
      <c r="Y380" s="4"/>
      <c r="AA380" s="4"/>
      <c r="AC380" s="90"/>
      <c r="AD380" s="90"/>
    </row>
    <row r="381" spans="20:30">
      <c r="T381" s="29"/>
      <c r="Y381" s="4"/>
      <c r="AA381" s="4"/>
      <c r="AC381" s="90"/>
      <c r="AD381" s="90"/>
    </row>
    <row r="382" spans="20:30">
      <c r="T382" s="29"/>
      <c r="Y382" s="4"/>
      <c r="AA382" s="4"/>
      <c r="AC382" s="90"/>
      <c r="AD382" s="90"/>
    </row>
    <row r="383" spans="20:30">
      <c r="T383" s="29"/>
      <c r="Y383" s="4"/>
      <c r="AA383" s="4"/>
      <c r="AC383" s="90"/>
      <c r="AD383" s="90"/>
    </row>
    <row r="384" spans="20:30">
      <c r="T384" s="29"/>
      <c r="Y384" s="4"/>
      <c r="AA384" s="4"/>
      <c r="AC384" s="90"/>
      <c r="AD384" s="90"/>
    </row>
    <row r="385" spans="20:30">
      <c r="T385" s="29"/>
      <c r="Y385" s="4"/>
      <c r="AA385" s="4"/>
      <c r="AC385" s="90"/>
      <c r="AD385" s="90"/>
    </row>
    <row r="386" spans="20:30">
      <c r="T386" s="29"/>
      <c r="Y386" s="4"/>
      <c r="AA386" s="4"/>
      <c r="AC386" s="90"/>
      <c r="AD386" s="90"/>
    </row>
    <row r="387" spans="20:30">
      <c r="T387" s="29"/>
      <c r="Y387" s="4"/>
      <c r="AA387" s="4"/>
      <c r="AC387" s="90"/>
      <c r="AD387" s="90"/>
    </row>
    <row r="388" spans="20:30">
      <c r="T388" s="29"/>
      <c r="Y388" s="4"/>
      <c r="AA388" s="4"/>
      <c r="AC388" s="90"/>
      <c r="AD388" s="90"/>
    </row>
    <row r="389" spans="20:30">
      <c r="T389" s="29"/>
      <c r="Y389" s="4"/>
      <c r="AA389" s="4"/>
      <c r="AC389" s="90"/>
      <c r="AD389" s="90"/>
    </row>
    <row r="390" spans="20:30">
      <c r="T390" s="29"/>
      <c r="Y390" s="4"/>
      <c r="AA390" s="4"/>
      <c r="AC390" s="90"/>
      <c r="AD390" s="90"/>
    </row>
    <row r="391" spans="20:30">
      <c r="T391" s="29"/>
      <c r="Y391" s="4"/>
      <c r="AA391" s="4"/>
      <c r="AC391" s="90"/>
      <c r="AD391" s="90"/>
    </row>
    <row r="392" spans="20:30">
      <c r="T392" s="29"/>
      <c r="Y392" s="4"/>
      <c r="AA392" s="4"/>
      <c r="AC392" s="90"/>
      <c r="AD392" s="90"/>
    </row>
    <row r="393" spans="20:30">
      <c r="T393" s="29"/>
      <c r="Y393" s="4"/>
      <c r="AA393" s="4"/>
      <c r="AC393" s="90"/>
      <c r="AD393" s="90"/>
    </row>
    <row r="394" spans="20:30">
      <c r="T394" s="29"/>
      <c r="Y394" s="4"/>
      <c r="AA394" s="4"/>
      <c r="AC394" s="90"/>
      <c r="AD394" s="90"/>
    </row>
    <row r="395" spans="20:30">
      <c r="T395" s="29"/>
      <c r="Y395" s="4"/>
      <c r="AA395" s="4"/>
      <c r="AC395" s="90"/>
      <c r="AD395" s="90"/>
    </row>
    <row r="396" spans="20:30">
      <c r="T396" s="29"/>
      <c r="Y396" s="4"/>
      <c r="AA396" s="4"/>
      <c r="AC396" s="90"/>
      <c r="AD396" s="90"/>
    </row>
    <row r="397" spans="20:30">
      <c r="T397" s="29"/>
      <c r="Y397" s="4"/>
      <c r="AA397" s="4"/>
      <c r="AC397" s="90"/>
      <c r="AD397" s="90"/>
    </row>
    <row r="398" spans="20:30">
      <c r="T398" s="29"/>
      <c r="Y398" s="4"/>
      <c r="AA398" s="4"/>
      <c r="AC398" s="90"/>
      <c r="AD398" s="90"/>
    </row>
    <row r="399" spans="20:30">
      <c r="T399" s="29"/>
      <c r="Y399" s="4"/>
      <c r="AA399" s="4"/>
      <c r="AC399" s="90"/>
      <c r="AD399" s="90"/>
    </row>
    <row r="400" spans="20:30">
      <c r="T400" s="29"/>
      <c r="Y400" s="4"/>
      <c r="AA400" s="4"/>
      <c r="AC400" s="90"/>
      <c r="AD400" s="90"/>
    </row>
    <row r="401" spans="20:30">
      <c r="T401" s="29"/>
      <c r="Y401" s="4"/>
      <c r="AA401" s="4"/>
      <c r="AC401" s="90"/>
      <c r="AD401" s="90"/>
    </row>
    <row r="402" spans="20:30">
      <c r="T402" s="29"/>
      <c r="Y402" s="4"/>
      <c r="AA402" s="4"/>
      <c r="AC402" s="90"/>
      <c r="AD402" s="90"/>
    </row>
    <row r="403" spans="20:30">
      <c r="T403" s="29"/>
      <c r="Y403" s="4"/>
      <c r="AA403" s="4"/>
      <c r="AC403" s="90"/>
      <c r="AD403" s="90"/>
    </row>
    <row r="404" spans="20:30">
      <c r="T404" s="29"/>
      <c r="Y404" s="4"/>
      <c r="AA404" s="4"/>
      <c r="AC404" s="90"/>
      <c r="AD404" s="90"/>
    </row>
    <row r="405" spans="20:30">
      <c r="T405" s="29"/>
      <c r="Y405" s="4"/>
      <c r="AA405" s="4"/>
      <c r="AC405" s="90"/>
      <c r="AD405" s="90"/>
    </row>
    <row r="406" spans="20:30">
      <c r="T406" s="29"/>
      <c r="Y406" s="4"/>
      <c r="AA406" s="4"/>
      <c r="AC406" s="90"/>
      <c r="AD406" s="90"/>
    </row>
    <row r="407" spans="20:30">
      <c r="T407" s="29"/>
      <c r="Y407" s="4"/>
      <c r="AA407" s="4"/>
      <c r="AC407" s="90"/>
      <c r="AD407" s="90"/>
    </row>
    <row r="408" spans="20:30">
      <c r="T408" s="29"/>
      <c r="Y408" s="4"/>
      <c r="AA408" s="4"/>
      <c r="AC408" s="90"/>
      <c r="AD408" s="90"/>
    </row>
    <row r="409" spans="20:30">
      <c r="T409" s="29"/>
      <c r="Y409" s="4"/>
      <c r="AA409" s="4"/>
      <c r="AC409" s="90"/>
      <c r="AD409" s="90"/>
    </row>
    <row r="410" spans="20:30">
      <c r="T410" s="29"/>
      <c r="Y410" s="4"/>
      <c r="AA410" s="4"/>
      <c r="AC410" s="90"/>
      <c r="AD410" s="90"/>
    </row>
    <row r="411" spans="20:30">
      <c r="T411" s="29"/>
      <c r="Y411" s="4"/>
      <c r="AA411" s="4"/>
      <c r="AC411" s="90"/>
      <c r="AD411" s="90"/>
    </row>
    <row r="412" spans="20:30">
      <c r="T412" s="29"/>
      <c r="Y412" s="4"/>
      <c r="AA412" s="4"/>
      <c r="AC412" s="90"/>
      <c r="AD412" s="90"/>
    </row>
    <row r="413" spans="20:30">
      <c r="T413" s="29"/>
      <c r="Y413" s="4"/>
      <c r="AA413" s="4"/>
      <c r="AC413" s="90"/>
      <c r="AD413" s="90"/>
    </row>
    <row r="414" spans="20:30">
      <c r="T414" s="29"/>
      <c r="Y414" s="4"/>
      <c r="AA414" s="4"/>
      <c r="AC414" s="90"/>
      <c r="AD414" s="90"/>
    </row>
    <row r="415" spans="20:30">
      <c r="T415" s="29"/>
      <c r="Y415" s="4"/>
      <c r="AA415" s="4"/>
      <c r="AC415" s="90"/>
      <c r="AD415" s="90"/>
    </row>
    <row r="416" spans="20:30">
      <c r="T416" s="29"/>
      <c r="Y416" s="4"/>
      <c r="AA416" s="4"/>
      <c r="AC416" s="90"/>
      <c r="AD416" s="90"/>
    </row>
    <row r="417" spans="20:30">
      <c r="T417" s="29"/>
      <c r="Y417" s="4"/>
      <c r="AA417" s="4"/>
      <c r="AC417" s="90"/>
      <c r="AD417" s="90"/>
    </row>
    <row r="418" spans="20:30">
      <c r="T418" s="29"/>
      <c r="Y418" s="4"/>
      <c r="AA418" s="4"/>
      <c r="AC418" s="90"/>
      <c r="AD418" s="90"/>
    </row>
    <row r="419" spans="20:30">
      <c r="T419" s="29"/>
      <c r="Y419" s="4"/>
      <c r="AA419" s="4"/>
      <c r="AC419" s="90"/>
      <c r="AD419" s="90"/>
    </row>
    <row r="420" spans="20:30">
      <c r="T420" s="29"/>
      <c r="Y420" s="4"/>
      <c r="AA420" s="4"/>
      <c r="AC420" s="90"/>
      <c r="AD420" s="90"/>
    </row>
    <row r="421" spans="20:30">
      <c r="T421" s="29"/>
      <c r="Y421" s="4"/>
      <c r="AA421" s="4"/>
      <c r="AC421" s="90"/>
      <c r="AD421" s="90"/>
    </row>
    <row r="422" spans="20:30">
      <c r="T422" s="29"/>
      <c r="Y422" s="4"/>
      <c r="AA422" s="4"/>
      <c r="AC422" s="90"/>
      <c r="AD422" s="90"/>
    </row>
    <row r="423" spans="20:30">
      <c r="T423" s="29"/>
      <c r="Y423" s="4"/>
      <c r="AA423" s="4"/>
      <c r="AC423" s="90"/>
      <c r="AD423" s="90"/>
    </row>
    <row r="424" spans="20:30">
      <c r="T424" s="29"/>
      <c r="Y424" s="4"/>
      <c r="AA424" s="4"/>
      <c r="AC424" s="90"/>
      <c r="AD424" s="90"/>
    </row>
    <row r="425" spans="20:30">
      <c r="T425" s="29"/>
      <c r="Y425" s="4"/>
      <c r="AA425" s="4"/>
      <c r="AC425" s="90"/>
      <c r="AD425" s="90"/>
    </row>
    <row r="426" spans="20:30">
      <c r="T426" s="29"/>
      <c r="Y426" s="4"/>
      <c r="AA426" s="4"/>
      <c r="AC426" s="90"/>
      <c r="AD426" s="90"/>
    </row>
    <row r="427" spans="20:30">
      <c r="T427" s="29"/>
      <c r="Y427" s="4"/>
      <c r="AA427" s="4"/>
      <c r="AC427" s="90"/>
      <c r="AD427" s="90"/>
    </row>
    <row r="428" spans="20:30">
      <c r="T428" s="29"/>
      <c r="Y428" s="4"/>
      <c r="AA428" s="4"/>
      <c r="AC428" s="90"/>
      <c r="AD428" s="90"/>
    </row>
    <row r="429" spans="20:30">
      <c r="T429" s="29"/>
      <c r="Y429" s="4"/>
      <c r="AA429" s="4"/>
      <c r="AC429" s="90"/>
      <c r="AD429" s="90"/>
    </row>
    <row r="430" spans="20:30">
      <c r="T430" s="29"/>
      <c r="Y430" s="4"/>
      <c r="AA430" s="4"/>
      <c r="AC430" s="90"/>
      <c r="AD430" s="90"/>
    </row>
    <row r="431" spans="20:30">
      <c r="T431" s="29"/>
      <c r="Y431" s="4"/>
      <c r="AA431" s="4"/>
      <c r="AC431" s="90"/>
      <c r="AD431" s="90"/>
    </row>
    <row r="432" spans="20:30">
      <c r="T432" s="29"/>
      <c r="Y432" s="4"/>
      <c r="AA432" s="4"/>
      <c r="AC432" s="90"/>
      <c r="AD432" s="90"/>
    </row>
    <row r="433" spans="20:30">
      <c r="T433" s="29"/>
      <c r="Y433" s="4"/>
      <c r="AA433" s="4"/>
      <c r="AC433" s="90"/>
      <c r="AD433" s="90"/>
    </row>
    <row r="434" spans="20:30">
      <c r="T434" s="29"/>
      <c r="Y434" s="4"/>
      <c r="AA434" s="4"/>
      <c r="AC434" s="90"/>
      <c r="AD434" s="90"/>
    </row>
    <row r="435" spans="20:30">
      <c r="T435" s="29"/>
      <c r="Y435" s="4"/>
      <c r="AA435" s="4"/>
      <c r="AC435" s="90"/>
      <c r="AD435" s="90"/>
    </row>
    <row r="436" spans="20:30">
      <c r="T436" s="29"/>
      <c r="Y436" s="4"/>
      <c r="AA436" s="4"/>
      <c r="AC436" s="90"/>
      <c r="AD436" s="90"/>
    </row>
    <row r="437" spans="20:30">
      <c r="T437" s="29"/>
      <c r="Y437" s="4"/>
      <c r="AA437" s="4"/>
      <c r="AC437" s="90"/>
      <c r="AD437" s="90"/>
    </row>
    <row r="438" spans="20:30">
      <c r="T438" s="29"/>
      <c r="Y438" s="4"/>
      <c r="AA438" s="4"/>
      <c r="AC438" s="90"/>
      <c r="AD438" s="90"/>
    </row>
    <row r="439" spans="20:30">
      <c r="T439" s="29"/>
      <c r="Y439" s="4"/>
      <c r="AA439" s="4"/>
      <c r="AC439" s="90"/>
      <c r="AD439" s="90"/>
    </row>
    <row r="440" spans="20:30">
      <c r="T440" s="29"/>
      <c r="Y440" s="4"/>
      <c r="AA440" s="4"/>
      <c r="AC440" s="90"/>
      <c r="AD440" s="90"/>
    </row>
    <row r="441" spans="20:30">
      <c r="T441" s="29"/>
      <c r="Y441" s="4"/>
      <c r="AA441" s="4"/>
      <c r="AC441" s="90"/>
      <c r="AD441" s="90"/>
    </row>
    <row r="442" spans="20:30">
      <c r="T442" s="29"/>
      <c r="Y442" s="4"/>
      <c r="AA442" s="4"/>
      <c r="AC442" s="90"/>
      <c r="AD442" s="90"/>
    </row>
    <row r="443" spans="20:30">
      <c r="T443" s="29"/>
      <c r="Y443" s="4"/>
      <c r="AA443" s="4"/>
      <c r="AC443" s="90"/>
      <c r="AD443" s="90"/>
    </row>
    <row r="444" spans="20:30">
      <c r="T444" s="29"/>
      <c r="Y444" s="4"/>
      <c r="AA444" s="4"/>
      <c r="AC444" s="90"/>
      <c r="AD444" s="90"/>
    </row>
    <row r="445" spans="20:30">
      <c r="T445" s="29"/>
      <c r="Y445" s="4"/>
      <c r="AA445" s="4"/>
      <c r="AC445" s="90"/>
      <c r="AD445" s="90"/>
    </row>
    <row r="446" spans="20:30">
      <c r="T446" s="29"/>
      <c r="Y446" s="4"/>
      <c r="AA446" s="4"/>
      <c r="AC446" s="90"/>
      <c r="AD446" s="90"/>
    </row>
    <row r="447" spans="20:30">
      <c r="T447" s="29"/>
      <c r="Y447" s="4"/>
      <c r="AA447" s="4"/>
      <c r="AC447" s="90"/>
      <c r="AD447" s="90"/>
    </row>
    <row r="448" spans="20:30">
      <c r="T448" s="29"/>
      <c r="Y448" s="4"/>
      <c r="AA448" s="4"/>
      <c r="AC448" s="90"/>
      <c r="AD448" s="90"/>
    </row>
    <row r="449" spans="20:30">
      <c r="T449" s="29"/>
      <c r="Y449" s="4"/>
      <c r="AA449" s="4"/>
      <c r="AC449" s="90"/>
      <c r="AD449" s="90"/>
    </row>
    <row r="450" spans="20:30">
      <c r="T450" s="29"/>
      <c r="Y450" s="4"/>
      <c r="AA450" s="4"/>
      <c r="AC450" s="90"/>
      <c r="AD450" s="90"/>
    </row>
    <row r="451" spans="20:30">
      <c r="T451" s="29"/>
      <c r="Y451" s="4"/>
      <c r="AA451" s="4"/>
      <c r="AC451" s="90"/>
      <c r="AD451" s="90"/>
    </row>
    <row r="452" spans="20:30">
      <c r="T452" s="29"/>
      <c r="Y452" s="4"/>
      <c r="AA452" s="4"/>
      <c r="AC452" s="90"/>
      <c r="AD452" s="90"/>
    </row>
    <row r="453" spans="20:30">
      <c r="T453" s="29"/>
      <c r="Y453" s="4"/>
      <c r="AA453" s="4"/>
      <c r="AC453" s="90"/>
      <c r="AD453" s="90"/>
    </row>
    <row r="454" spans="20:30">
      <c r="T454" s="29"/>
      <c r="Y454" s="4"/>
      <c r="AA454" s="4"/>
      <c r="AC454" s="90"/>
      <c r="AD454" s="90"/>
    </row>
    <row r="455" spans="20:30">
      <c r="T455" s="29"/>
      <c r="Y455" s="4"/>
      <c r="AA455" s="4"/>
      <c r="AC455" s="90"/>
      <c r="AD455" s="90"/>
    </row>
    <row r="456" spans="20:30">
      <c r="T456" s="29"/>
      <c r="Y456" s="4"/>
      <c r="AA456" s="4"/>
      <c r="AC456" s="90"/>
      <c r="AD456" s="90"/>
    </row>
    <row r="457" spans="20:30">
      <c r="T457" s="29"/>
      <c r="Y457" s="4"/>
      <c r="AA457" s="4"/>
      <c r="AC457" s="90"/>
      <c r="AD457" s="90"/>
    </row>
    <row r="458" spans="20:30">
      <c r="T458" s="29"/>
      <c r="Y458" s="4"/>
      <c r="AA458" s="4"/>
      <c r="AC458" s="90"/>
      <c r="AD458" s="90"/>
    </row>
    <row r="459" spans="20:30">
      <c r="T459" s="29"/>
      <c r="Y459" s="4"/>
      <c r="AA459" s="4"/>
      <c r="AC459" s="90"/>
      <c r="AD459" s="90"/>
    </row>
    <row r="460" spans="20:30">
      <c r="T460" s="29"/>
      <c r="Y460" s="4"/>
      <c r="AA460" s="4"/>
      <c r="AC460" s="90"/>
      <c r="AD460" s="90"/>
    </row>
    <row r="461" spans="20:30">
      <c r="T461" s="29"/>
      <c r="Y461" s="4"/>
      <c r="AA461" s="4"/>
      <c r="AC461" s="90"/>
      <c r="AD461" s="90"/>
    </row>
    <row r="462" spans="20:30">
      <c r="T462" s="29"/>
      <c r="Y462" s="4"/>
      <c r="AA462" s="4"/>
      <c r="AC462" s="90"/>
      <c r="AD462" s="90"/>
    </row>
    <row r="463" spans="20:30">
      <c r="T463" s="29"/>
      <c r="Y463" s="4"/>
      <c r="AA463" s="4"/>
      <c r="AC463" s="90"/>
      <c r="AD463" s="90"/>
    </row>
    <row r="464" spans="20:30">
      <c r="T464" s="29"/>
      <c r="Y464" s="4"/>
      <c r="AA464" s="4"/>
      <c r="AC464" s="90"/>
      <c r="AD464" s="90"/>
    </row>
    <row r="465" spans="20:30">
      <c r="T465" s="29"/>
      <c r="Y465" s="4"/>
      <c r="AA465" s="4"/>
      <c r="AC465" s="90"/>
      <c r="AD465" s="90"/>
    </row>
    <row r="466" spans="20:30">
      <c r="T466" s="29"/>
      <c r="Y466" s="4"/>
      <c r="AA466" s="4"/>
      <c r="AC466" s="90"/>
      <c r="AD466" s="90"/>
    </row>
    <row r="467" spans="20:30">
      <c r="T467" s="29"/>
      <c r="Y467" s="4"/>
      <c r="AA467" s="4"/>
      <c r="AC467" s="90"/>
      <c r="AD467" s="90"/>
    </row>
    <row r="468" spans="20:30">
      <c r="T468" s="29"/>
      <c r="Y468" s="4"/>
      <c r="AA468" s="4"/>
      <c r="AC468" s="90"/>
      <c r="AD468" s="90"/>
    </row>
    <row r="469" spans="20:30">
      <c r="T469" s="29"/>
      <c r="Y469" s="4"/>
      <c r="AA469" s="4"/>
      <c r="AC469" s="90"/>
      <c r="AD469" s="90"/>
    </row>
    <row r="470" spans="20:30">
      <c r="T470" s="29"/>
      <c r="Y470" s="4"/>
      <c r="AA470" s="4"/>
      <c r="AC470" s="90"/>
      <c r="AD470" s="90"/>
    </row>
    <row r="471" spans="20:30">
      <c r="T471" s="29"/>
      <c r="Y471" s="4"/>
      <c r="AA471" s="4"/>
      <c r="AC471" s="90"/>
      <c r="AD471" s="90"/>
    </row>
    <row r="472" spans="20:30">
      <c r="T472" s="29"/>
      <c r="Y472" s="4"/>
      <c r="AA472" s="4"/>
      <c r="AC472" s="90"/>
      <c r="AD472" s="90"/>
    </row>
    <row r="473" spans="20:30">
      <c r="T473" s="29"/>
      <c r="Y473" s="4"/>
      <c r="AA473" s="4"/>
      <c r="AC473" s="90"/>
      <c r="AD473" s="90"/>
    </row>
    <row r="474" spans="20:30">
      <c r="T474" s="29"/>
      <c r="Y474" s="4"/>
      <c r="AA474" s="4"/>
      <c r="AC474" s="90"/>
      <c r="AD474" s="90"/>
    </row>
    <row r="475" spans="20:30">
      <c r="T475" s="29"/>
      <c r="Y475" s="4"/>
      <c r="AA475" s="4"/>
      <c r="AC475" s="90"/>
      <c r="AD475" s="90"/>
    </row>
    <row r="476" spans="20:30">
      <c r="T476" s="29"/>
      <c r="Y476" s="4"/>
      <c r="AA476" s="4"/>
      <c r="AC476" s="90"/>
      <c r="AD476" s="90"/>
    </row>
    <row r="477" spans="20:30">
      <c r="T477" s="29"/>
      <c r="Y477" s="4"/>
      <c r="AA477" s="4"/>
      <c r="AC477" s="90"/>
      <c r="AD477" s="90"/>
    </row>
    <row r="478" spans="20:30">
      <c r="T478" s="29"/>
      <c r="Y478" s="4"/>
      <c r="AA478" s="4"/>
      <c r="AC478" s="90"/>
      <c r="AD478" s="90"/>
    </row>
    <row r="479" spans="20:30">
      <c r="T479" s="29"/>
      <c r="Y479" s="4"/>
      <c r="AA479" s="4"/>
      <c r="AC479" s="90"/>
      <c r="AD479" s="90"/>
    </row>
    <row r="480" spans="20:30">
      <c r="T480" s="29"/>
      <c r="Y480" s="4"/>
      <c r="AA480" s="4"/>
      <c r="AC480" s="90"/>
      <c r="AD480" s="90"/>
    </row>
    <row r="481" spans="20:30">
      <c r="T481" s="29"/>
      <c r="Y481" s="4"/>
      <c r="AA481" s="4"/>
      <c r="AC481" s="90"/>
      <c r="AD481" s="90"/>
    </row>
    <row r="482" spans="20:30">
      <c r="T482" s="29"/>
      <c r="Y482" s="4"/>
      <c r="AA482" s="4"/>
      <c r="AC482" s="90"/>
      <c r="AD482" s="90"/>
    </row>
    <row r="483" spans="20:30">
      <c r="T483" s="29"/>
      <c r="Y483" s="4"/>
      <c r="AA483" s="4"/>
      <c r="AC483" s="90"/>
      <c r="AD483" s="90"/>
    </row>
    <row r="484" spans="20:30">
      <c r="T484" s="29"/>
      <c r="Y484" s="4"/>
      <c r="AA484" s="4"/>
      <c r="AC484" s="90"/>
      <c r="AD484" s="90"/>
    </row>
    <row r="485" spans="20:30">
      <c r="T485" s="29"/>
      <c r="Y485" s="4"/>
      <c r="AA485" s="4"/>
      <c r="AC485" s="90"/>
      <c r="AD485" s="90"/>
    </row>
    <row r="486" spans="20:30">
      <c r="T486" s="29"/>
      <c r="Y486" s="4"/>
      <c r="AA486" s="4"/>
      <c r="AC486" s="90"/>
      <c r="AD486" s="90"/>
    </row>
    <row r="487" spans="20:30">
      <c r="T487" s="29"/>
      <c r="Y487" s="4"/>
      <c r="AA487" s="4"/>
      <c r="AC487" s="90"/>
      <c r="AD487" s="90"/>
    </row>
    <row r="488" spans="20:30">
      <c r="T488" s="29"/>
      <c r="Y488" s="4"/>
      <c r="AA488" s="4"/>
      <c r="AC488" s="90"/>
      <c r="AD488" s="90"/>
    </row>
    <row r="489" spans="20:30">
      <c r="T489" s="29"/>
      <c r="Y489" s="4"/>
      <c r="AA489" s="4"/>
      <c r="AC489" s="90"/>
      <c r="AD489" s="90"/>
    </row>
    <row r="490" spans="20:30">
      <c r="T490" s="29"/>
      <c r="Y490" s="4"/>
      <c r="AA490" s="4"/>
      <c r="AC490" s="90"/>
      <c r="AD490" s="90"/>
    </row>
    <row r="491" spans="20:30">
      <c r="T491" s="29"/>
      <c r="Y491" s="4"/>
      <c r="AA491" s="4"/>
      <c r="AC491" s="90"/>
      <c r="AD491" s="90"/>
    </row>
    <row r="492" spans="20:30">
      <c r="T492" s="29"/>
      <c r="Y492" s="4"/>
      <c r="AA492" s="4"/>
      <c r="AC492" s="90"/>
      <c r="AD492" s="90"/>
    </row>
    <row r="493" spans="20:30">
      <c r="T493" s="29"/>
      <c r="Y493" s="4"/>
      <c r="AA493" s="4"/>
      <c r="AC493" s="90"/>
      <c r="AD493" s="90"/>
    </row>
    <row r="494" spans="20:30">
      <c r="T494" s="29"/>
      <c r="Y494" s="4"/>
      <c r="AA494" s="4"/>
      <c r="AC494" s="90"/>
      <c r="AD494" s="90"/>
    </row>
    <row r="495" spans="20:30">
      <c r="T495" s="29"/>
      <c r="Y495" s="4"/>
      <c r="AA495" s="4"/>
      <c r="AC495" s="90"/>
      <c r="AD495" s="90"/>
    </row>
    <row r="496" spans="20:30">
      <c r="T496" s="29"/>
      <c r="Y496" s="4"/>
      <c r="AA496" s="4"/>
      <c r="AC496" s="90"/>
      <c r="AD496" s="90"/>
    </row>
    <row r="497" spans="20:30">
      <c r="T497" s="29"/>
      <c r="Y497" s="4"/>
      <c r="AA497" s="4"/>
      <c r="AC497" s="90"/>
      <c r="AD497" s="90"/>
    </row>
    <row r="498" spans="20:30">
      <c r="T498" s="29"/>
      <c r="Y498" s="4"/>
      <c r="AA498" s="4"/>
      <c r="AC498" s="90"/>
      <c r="AD498" s="90"/>
    </row>
    <row r="499" spans="20:30">
      <c r="T499" s="29"/>
      <c r="Y499" s="4"/>
      <c r="AA499" s="4"/>
      <c r="AC499" s="90"/>
      <c r="AD499" s="90"/>
    </row>
    <row r="500" spans="20:30">
      <c r="T500" s="29"/>
      <c r="Y500" s="4"/>
      <c r="AA500" s="4"/>
      <c r="AC500" s="90"/>
      <c r="AD500" s="90"/>
    </row>
    <row r="501" spans="20:30">
      <c r="T501" s="29"/>
      <c r="Y501" s="4"/>
      <c r="AA501" s="4"/>
      <c r="AC501" s="90"/>
      <c r="AD501" s="90"/>
    </row>
    <row r="502" spans="20:30">
      <c r="T502" s="29"/>
      <c r="Y502" s="4"/>
      <c r="AA502" s="4"/>
      <c r="AC502" s="90"/>
      <c r="AD502" s="90"/>
    </row>
    <row r="503" spans="20:30">
      <c r="T503" s="29"/>
      <c r="Y503" s="4"/>
      <c r="AA503" s="4"/>
      <c r="AC503" s="90"/>
      <c r="AD503" s="90"/>
    </row>
    <row r="504" spans="20:30">
      <c r="T504" s="29"/>
      <c r="Y504" s="4"/>
      <c r="AA504" s="4"/>
      <c r="AC504" s="90"/>
      <c r="AD504" s="90"/>
    </row>
    <row r="505" spans="20:30">
      <c r="T505" s="29"/>
      <c r="Y505" s="4"/>
      <c r="AA505" s="4"/>
      <c r="AC505" s="90"/>
      <c r="AD505" s="90"/>
    </row>
    <row r="506" spans="20:30">
      <c r="T506" s="29"/>
      <c r="Y506" s="4"/>
      <c r="AA506" s="4"/>
      <c r="AC506" s="90"/>
      <c r="AD506" s="90"/>
    </row>
    <row r="507" spans="20:30">
      <c r="T507" s="29"/>
      <c r="Y507" s="4"/>
      <c r="AA507" s="4"/>
      <c r="AC507" s="90"/>
      <c r="AD507" s="90"/>
    </row>
    <row r="508" spans="20:30">
      <c r="T508" s="29"/>
      <c r="Y508" s="4"/>
      <c r="AA508" s="4"/>
      <c r="AC508" s="90"/>
      <c r="AD508" s="90"/>
    </row>
    <row r="509" spans="20:30">
      <c r="T509" s="29"/>
      <c r="Y509" s="4"/>
      <c r="AA509" s="4"/>
      <c r="AC509" s="90"/>
      <c r="AD509" s="90"/>
    </row>
    <row r="510" spans="20:30">
      <c r="T510" s="29"/>
      <c r="Y510" s="4"/>
      <c r="AA510" s="4"/>
      <c r="AC510" s="90"/>
      <c r="AD510" s="90"/>
    </row>
    <row r="511" spans="20:30">
      <c r="T511" s="29"/>
      <c r="Y511" s="4"/>
      <c r="AA511" s="4"/>
      <c r="AC511" s="90"/>
      <c r="AD511" s="90"/>
    </row>
    <row r="512" spans="20:30">
      <c r="T512" s="29"/>
      <c r="Y512" s="4"/>
      <c r="AA512" s="4"/>
      <c r="AC512" s="90"/>
      <c r="AD512" s="90"/>
    </row>
    <row r="513" spans="20:30">
      <c r="T513" s="29"/>
      <c r="Y513" s="4"/>
      <c r="AA513" s="4"/>
      <c r="AC513" s="90"/>
      <c r="AD513" s="90"/>
    </row>
    <row r="514" spans="20:30">
      <c r="T514" s="29"/>
      <c r="Y514" s="4"/>
      <c r="AA514" s="4"/>
      <c r="AC514" s="90"/>
      <c r="AD514" s="90"/>
    </row>
    <row r="515" spans="20:30">
      <c r="T515" s="29"/>
      <c r="Y515" s="4"/>
      <c r="AA515" s="4"/>
      <c r="AC515" s="90"/>
      <c r="AD515" s="90"/>
    </row>
    <row r="516" spans="20:30">
      <c r="T516" s="29"/>
      <c r="Y516" s="4"/>
      <c r="AA516" s="4"/>
      <c r="AC516" s="90"/>
      <c r="AD516" s="90"/>
    </row>
    <row r="517" spans="20:30">
      <c r="T517" s="29"/>
      <c r="Y517" s="4"/>
      <c r="AA517" s="4"/>
      <c r="AC517" s="90"/>
      <c r="AD517" s="90"/>
    </row>
    <row r="518" spans="20:30">
      <c r="T518" s="29"/>
      <c r="Y518" s="4"/>
      <c r="AA518" s="4"/>
      <c r="AC518" s="90"/>
      <c r="AD518" s="90"/>
    </row>
    <row r="519" spans="20:30">
      <c r="T519" s="29"/>
      <c r="Y519" s="4"/>
      <c r="AA519" s="4"/>
      <c r="AC519" s="90"/>
      <c r="AD519" s="90"/>
    </row>
    <row r="520" spans="20:30">
      <c r="T520" s="29"/>
      <c r="Y520" s="4"/>
      <c r="AA520" s="4"/>
      <c r="AC520" s="90"/>
      <c r="AD520" s="90"/>
    </row>
    <row r="521" spans="20:30">
      <c r="T521" s="29"/>
      <c r="Y521" s="4"/>
      <c r="AA521" s="4"/>
      <c r="AC521" s="90"/>
      <c r="AD521" s="90"/>
    </row>
    <row r="522" spans="20:30">
      <c r="T522" s="29"/>
      <c r="Y522" s="4"/>
      <c r="AA522" s="4"/>
      <c r="AC522" s="90"/>
      <c r="AD522" s="90"/>
    </row>
    <row r="523" spans="20:30">
      <c r="T523" s="29"/>
      <c r="Y523" s="4"/>
      <c r="AA523" s="4"/>
      <c r="AC523" s="90"/>
      <c r="AD523" s="90"/>
    </row>
    <row r="524" spans="20:30">
      <c r="T524" s="29"/>
      <c r="Y524" s="4"/>
      <c r="AA524" s="4"/>
      <c r="AC524" s="90"/>
      <c r="AD524" s="90"/>
    </row>
    <row r="525" spans="20:30">
      <c r="T525" s="29"/>
      <c r="Y525" s="4"/>
      <c r="AA525" s="4"/>
      <c r="AC525" s="90"/>
      <c r="AD525" s="90"/>
    </row>
    <row r="526" spans="20:30">
      <c r="T526" s="29"/>
      <c r="Y526" s="4"/>
      <c r="AA526" s="4"/>
      <c r="AC526" s="90"/>
      <c r="AD526" s="90"/>
    </row>
    <row r="527" spans="20:30">
      <c r="T527" s="29"/>
      <c r="Y527" s="4"/>
      <c r="AA527" s="4"/>
      <c r="AC527" s="90"/>
      <c r="AD527" s="90"/>
    </row>
    <row r="528" spans="20:30">
      <c r="T528" s="29"/>
      <c r="Y528" s="4"/>
      <c r="AA528" s="4"/>
      <c r="AC528" s="90"/>
      <c r="AD528" s="90"/>
    </row>
    <row r="529" spans="20:30">
      <c r="T529" s="29"/>
      <c r="Y529" s="4"/>
      <c r="AA529" s="4"/>
      <c r="AC529" s="90"/>
      <c r="AD529" s="90"/>
    </row>
    <row r="530" spans="20:30">
      <c r="T530" s="29"/>
      <c r="Y530" s="4"/>
      <c r="AA530" s="4"/>
      <c r="AC530" s="90"/>
      <c r="AD530" s="90"/>
    </row>
    <row r="531" spans="20:30">
      <c r="T531" s="29"/>
      <c r="Y531" s="4"/>
      <c r="AA531" s="4"/>
      <c r="AC531" s="90"/>
      <c r="AD531" s="90"/>
    </row>
    <row r="532" spans="20:30">
      <c r="T532" s="29"/>
      <c r="Y532" s="4"/>
      <c r="AA532" s="4"/>
      <c r="AC532" s="90"/>
      <c r="AD532" s="90"/>
    </row>
    <row r="533" spans="20:30">
      <c r="T533" s="29"/>
      <c r="Y533" s="4"/>
      <c r="AA533" s="4"/>
      <c r="AC533" s="90"/>
      <c r="AD533" s="90"/>
    </row>
    <row r="534" spans="20:30">
      <c r="T534" s="29"/>
      <c r="Y534" s="4"/>
      <c r="AA534" s="4"/>
      <c r="AC534" s="90"/>
      <c r="AD534" s="90"/>
    </row>
    <row r="535" spans="20:30">
      <c r="T535" s="29"/>
      <c r="Y535" s="4"/>
      <c r="AA535" s="4"/>
      <c r="AC535" s="90"/>
      <c r="AD535" s="90"/>
    </row>
    <row r="536" spans="20:30">
      <c r="T536" s="29"/>
      <c r="Y536" s="4"/>
      <c r="AA536" s="4"/>
      <c r="AC536" s="90"/>
      <c r="AD536" s="90"/>
    </row>
    <row r="537" spans="20:30">
      <c r="T537" s="29"/>
      <c r="Y537" s="4"/>
      <c r="AA537" s="4"/>
      <c r="AC537" s="90"/>
      <c r="AD537" s="90"/>
    </row>
    <row r="538" spans="20:30">
      <c r="T538" s="29"/>
      <c r="Y538" s="4"/>
      <c r="AA538" s="4"/>
      <c r="AC538" s="90"/>
      <c r="AD538" s="90"/>
    </row>
    <row r="539" spans="20:30">
      <c r="T539" s="29"/>
      <c r="Y539" s="4"/>
      <c r="AA539" s="4"/>
      <c r="AC539" s="90"/>
      <c r="AD539" s="90"/>
    </row>
    <row r="540" spans="20:30">
      <c r="T540" s="29"/>
      <c r="Y540" s="4"/>
      <c r="AA540" s="4"/>
      <c r="AC540" s="90"/>
      <c r="AD540" s="90"/>
    </row>
    <row r="541" spans="20:30">
      <c r="T541" s="29"/>
      <c r="Y541" s="4"/>
      <c r="AA541" s="4"/>
      <c r="AC541" s="90"/>
      <c r="AD541" s="90"/>
    </row>
    <row r="542" spans="20:30">
      <c r="T542" s="29"/>
      <c r="Y542" s="4"/>
      <c r="AA542" s="4"/>
      <c r="AC542" s="90"/>
      <c r="AD542" s="90"/>
    </row>
    <row r="543" spans="20:30">
      <c r="T543" s="29"/>
      <c r="Y543" s="4"/>
      <c r="AA543" s="4"/>
      <c r="AC543" s="90"/>
      <c r="AD543" s="90"/>
    </row>
    <row r="544" spans="20:30">
      <c r="T544" s="29"/>
      <c r="Y544" s="4"/>
      <c r="AA544" s="4"/>
      <c r="AC544" s="90"/>
      <c r="AD544" s="90"/>
    </row>
    <row r="545" spans="20:30">
      <c r="T545" s="29"/>
      <c r="Y545" s="4"/>
      <c r="AA545" s="4"/>
      <c r="AC545" s="90"/>
      <c r="AD545" s="90"/>
    </row>
    <row r="546" spans="20:30">
      <c r="T546" s="29"/>
      <c r="Y546" s="4"/>
      <c r="AA546" s="4"/>
      <c r="AC546" s="90"/>
      <c r="AD546" s="90"/>
    </row>
    <row r="547" spans="20:30">
      <c r="T547" s="29"/>
      <c r="Y547" s="4"/>
      <c r="AA547" s="4"/>
      <c r="AC547" s="90"/>
      <c r="AD547" s="90"/>
    </row>
    <row r="548" spans="20:30">
      <c r="T548" s="29"/>
      <c r="Y548" s="4"/>
      <c r="AA548" s="4"/>
      <c r="AC548" s="90"/>
      <c r="AD548" s="90"/>
    </row>
    <row r="549" spans="20:30">
      <c r="T549" s="29"/>
      <c r="Y549" s="4"/>
      <c r="AA549" s="4"/>
      <c r="AC549" s="90"/>
      <c r="AD549" s="90"/>
    </row>
    <row r="550" spans="20:30">
      <c r="T550" s="29"/>
      <c r="Y550" s="4"/>
      <c r="AA550" s="4"/>
      <c r="AC550" s="90"/>
      <c r="AD550" s="90"/>
    </row>
    <row r="551" spans="20:30">
      <c r="T551" s="29"/>
      <c r="Y551" s="4"/>
      <c r="AA551" s="4"/>
      <c r="AC551" s="90"/>
      <c r="AD551" s="90"/>
    </row>
    <row r="552" spans="20:30">
      <c r="T552" s="29"/>
      <c r="Y552" s="4"/>
      <c r="AA552" s="4"/>
      <c r="AC552" s="90"/>
      <c r="AD552" s="90"/>
    </row>
    <row r="553" spans="20:30">
      <c r="T553" s="29"/>
      <c r="Y553" s="4"/>
      <c r="AA553" s="4"/>
      <c r="AC553" s="90"/>
      <c r="AD553" s="90"/>
    </row>
    <row r="554" spans="20:30">
      <c r="T554" s="29"/>
      <c r="Y554" s="4"/>
      <c r="AA554" s="4"/>
      <c r="AC554" s="90"/>
      <c r="AD554" s="90"/>
    </row>
    <row r="555" spans="20:30">
      <c r="T555" s="29"/>
      <c r="Y555" s="4"/>
      <c r="AA555" s="4"/>
      <c r="AC555" s="90"/>
      <c r="AD555" s="90"/>
    </row>
    <row r="556" spans="20:30">
      <c r="T556" s="29"/>
      <c r="Y556" s="4"/>
      <c r="AA556" s="4"/>
      <c r="AC556" s="90"/>
      <c r="AD556" s="90"/>
    </row>
    <row r="557" spans="20:30">
      <c r="T557" s="29"/>
      <c r="Y557" s="4"/>
      <c r="AA557" s="4"/>
      <c r="AC557" s="90"/>
      <c r="AD557" s="90"/>
    </row>
    <row r="558" spans="20:30">
      <c r="T558" s="29"/>
      <c r="Y558" s="4"/>
      <c r="AA558" s="4"/>
      <c r="AC558" s="90"/>
      <c r="AD558" s="90"/>
    </row>
    <row r="559" spans="20:30">
      <c r="T559" s="29"/>
      <c r="Y559" s="4"/>
      <c r="AA559" s="4"/>
      <c r="AC559" s="90"/>
      <c r="AD559" s="90"/>
    </row>
    <row r="560" spans="20:30">
      <c r="T560" s="29"/>
      <c r="Y560" s="4"/>
      <c r="AA560" s="4"/>
      <c r="AC560" s="90"/>
      <c r="AD560" s="90"/>
    </row>
    <row r="561" spans="20:30">
      <c r="T561" s="29"/>
      <c r="Y561" s="4"/>
      <c r="AA561" s="4"/>
      <c r="AC561" s="90"/>
      <c r="AD561" s="90"/>
    </row>
    <row r="562" spans="20:30">
      <c r="T562" s="29"/>
      <c r="Y562" s="4"/>
      <c r="AA562" s="4"/>
      <c r="AC562" s="90"/>
      <c r="AD562" s="90"/>
    </row>
    <row r="563" spans="20:30">
      <c r="T563" s="29"/>
      <c r="Y563" s="4"/>
      <c r="AA563" s="4"/>
      <c r="AC563" s="90"/>
      <c r="AD563" s="90"/>
    </row>
    <row r="564" spans="20:30">
      <c r="T564" s="29"/>
      <c r="Y564" s="4"/>
      <c r="AA564" s="4"/>
      <c r="AC564" s="90"/>
      <c r="AD564" s="90"/>
    </row>
    <row r="565" spans="20:30">
      <c r="T565" s="29"/>
      <c r="Y565" s="4"/>
      <c r="AA565" s="4"/>
      <c r="AC565" s="90"/>
      <c r="AD565" s="90"/>
    </row>
    <row r="566" spans="20:30">
      <c r="T566" s="29"/>
      <c r="Y566" s="4"/>
      <c r="AA566" s="4"/>
      <c r="AC566" s="90"/>
      <c r="AD566" s="90"/>
    </row>
    <row r="567" spans="20:30">
      <c r="T567" s="29"/>
      <c r="Y567" s="4"/>
      <c r="AA567" s="4"/>
      <c r="AC567" s="90"/>
      <c r="AD567" s="90"/>
    </row>
    <row r="568" spans="20:30">
      <c r="T568" s="29"/>
      <c r="Y568" s="4"/>
      <c r="AA568" s="4"/>
      <c r="AC568" s="90"/>
      <c r="AD568" s="90"/>
    </row>
    <row r="569" spans="20:30">
      <c r="T569" s="29"/>
      <c r="Y569" s="4"/>
      <c r="AA569" s="4"/>
      <c r="AC569" s="90"/>
      <c r="AD569" s="90"/>
    </row>
    <row r="570" spans="20:30">
      <c r="T570" s="29"/>
      <c r="Y570" s="4"/>
      <c r="AA570" s="4"/>
      <c r="AC570" s="90"/>
      <c r="AD570" s="90"/>
    </row>
    <row r="571" spans="20:30">
      <c r="T571" s="29"/>
      <c r="Y571" s="4"/>
      <c r="AA571" s="4"/>
      <c r="AC571" s="90"/>
      <c r="AD571" s="90"/>
    </row>
    <row r="572" spans="20:30">
      <c r="T572" s="29"/>
      <c r="Y572" s="4"/>
      <c r="AA572" s="4"/>
      <c r="AC572" s="90"/>
      <c r="AD572" s="90"/>
    </row>
    <row r="573" spans="20:30">
      <c r="T573" s="29"/>
      <c r="Y573" s="4"/>
      <c r="AA573" s="4"/>
      <c r="AC573" s="90"/>
      <c r="AD573" s="90"/>
    </row>
    <row r="574" spans="20:30">
      <c r="T574" s="29"/>
      <c r="Y574" s="4"/>
      <c r="AA574" s="4"/>
      <c r="AC574" s="90"/>
      <c r="AD574" s="90"/>
    </row>
    <row r="575" spans="20:30">
      <c r="T575" s="29"/>
      <c r="Y575" s="4"/>
      <c r="AA575" s="4"/>
      <c r="AC575" s="90"/>
      <c r="AD575" s="90"/>
    </row>
    <row r="576" spans="20:30">
      <c r="T576" s="29"/>
      <c r="Y576" s="4"/>
      <c r="AA576" s="4"/>
      <c r="AC576" s="90"/>
      <c r="AD576" s="90"/>
    </row>
    <row r="577" spans="20:30">
      <c r="T577" s="29"/>
      <c r="Y577" s="4"/>
      <c r="AA577" s="4"/>
      <c r="AC577" s="90"/>
      <c r="AD577" s="90"/>
    </row>
    <row r="578" spans="20:30">
      <c r="T578" s="29"/>
      <c r="Y578" s="4"/>
      <c r="AA578" s="4"/>
      <c r="AC578" s="90"/>
      <c r="AD578" s="90"/>
    </row>
    <row r="579" spans="20:30">
      <c r="T579" s="29"/>
      <c r="Y579" s="4"/>
      <c r="AA579" s="4"/>
      <c r="AC579" s="90"/>
      <c r="AD579" s="90"/>
    </row>
    <row r="580" spans="20:30">
      <c r="T580" s="29"/>
      <c r="Y580" s="4"/>
      <c r="AA580" s="4"/>
      <c r="AC580" s="90"/>
      <c r="AD580" s="90"/>
    </row>
    <row r="581" spans="20:30">
      <c r="T581" s="29"/>
      <c r="Y581" s="4"/>
      <c r="AA581" s="4"/>
      <c r="AC581" s="90"/>
      <c r="AD581" s="90"/>
    </row>
    <row r="582" spans="20:30">
      <c r="T582" s="29"/>
      <c r="Y582" s="4"/>
      <c r="AA582" s="4"/>
      <c r="AC582" s="90"/>
      <c r="AD582" s="90"/>
    </row>
    <row r="583" spans="20:30">
      <c r="T583" s="29"/>
      <c r="Y583" s="4"/>
      <c r="AA583" s="4"/>
      <c r="AC583" s="90"/>
      <c r="AD583" s="90"/>
    </row>
    <row r="584" spans="20:30">
      <c r="T584" s="29"/>
      <c r="Y584" s="4"/>
      <c r="AA584" s="4"/>
      <c r="AC584" s="90"/>
      <c r="AD584" s="90"/>
    </row>
    <row r="585" spans="20:30">
      <c r="T585" s="29"/>
      <c r="Y585" s="4"/>
      <c r="AA585" s="4"/>
      <c r="AC585" s="90"/>
      <c r="AD585" s="90"/>
    </row>
    <row r="586" spans="20:30">
      <c r="T586" s="29"/>
      <c r="Y586" s="4"/>
      <c r="AA586" s="4"/>
      <c r="AC586" s="90"/>
      <c r="AD586" s="90"/>
    </row>
    <row r="587" spans="20:30">
      <c r="T587" s="29"/>
      <c r="Y587" s="4"/>
      <c r="AA587" s="4"/>
      <c r="AC587" s="90"/>
      <c r="AD587" s="90"/>
    </row>
    <row r="588" spans="20:30">
      <c r="T588" s="29"/>
      <c r="Y588" s="4"/>
      <c r="AA588" s="4"/>
      <c r="AC588" s="90"/>
      <c r="AD588" s="90"/>
    </row>
    <row r="589" spans="20:30">
      <c r="T589" s="29"/>
      <c r="Y589" s="4"/>
      <c r="AA589" s="4"/>
      <c r="AC589" s="90"/>
      <c r="AD589" s="90"/>
    </row>
    <row r="590" spans="20:30">
      <c r="T590" s="29"/>
      <c r="Y590" s="4"/>
      <c r="AA590" s="4"/>
      <c r="AC590" s="90"/>
      <c r="AD590" s="90"/>
    </row>
    <row r="591" spans="20:30">
      <c r="T591" s="29"/>
      <c r="Y591" s="4"/>
      <c r="AA591" s="4"/>
      <c r="AC591" s="90"/>
      <c r="AD591" s="90"/>
    </row>
    <row r="592" spans="20:30">
      <c r="T592" s="29"/>
      <c r="Y592" s="4"/>
      <c r="AA592" s="4"/>
      <c r="AC592" s="90"/>
      <c r="AD592" s="90"/>
    </row>
    <row r="593" spans="20:30">
      <c r="T593" s="29"/>
      <c r="Y593" s="4"/>
      <c r="AA593" s="4"/>
      <c r="AC593" s="90"/>
      <c r="AD593" s="90"/>
    </row>
    <row r="594" spans="20:30">
      <c r="T594" s="29"/>
      <c r="Y594" s="4"/>
      <c r="AA594" s="4"/>
      <c r="AC594" s="90"/>
      <c r="AD594" s="90"/>
    </row>
    <row r="595" spans="20:30">
      <c r="T595" s="29"/>
      <c r="Y595" s="4"/>
      <c r="AA595" s="4"/>
      <c r="AC595" s="90"/>
      <c r="AD595" s="90"/>
    </row>
    <row r="596" spans="20:30">
      <c r="T596" s="29"/>
      <c r="Y596" s="4"/>
      <c r="AA596" s="4"/>
      <c r="AC596" s="90"/>
      <c r="AD596" s="90"/>
    </row>
    <row r="597" spans="20:30">
      <c r="T597" s="29"/>
      <c r="Y597" s="4"/>
      <c r="AA597" s="4"/>
      <c r="AC597" s="90"/>
      <c r="AD597" s="90"/>
    </row>
    <row r="598" spans="20:30">
      <c r="T598" s="29"/>
      <c r="Y598" s="4"/>
      <c r="AA598" s="4"/>
      <c r="AC598" s="90"/>
      <c r="AD598" s="90"/>
    </row>
    <row r="599" spans="20:30">
      <c r="T599" s="29"/>
      <c r="Y599" s="4"/>
      <c r="AA599" s="4"/>
      <c r="AC599" s="90"/>
      <c r="AD599" s="90"/>
    </row>
    <row r="600" spans="20:30">
      <c r="T600" s="29"/>
      <c r="Y600" s="4"/>
      <c r="AA600" s="4"/>
      <c r="AC600" s="90"/>
      <c r="AD600" s="90"/>
    </row>
    <row r="601" spans="20:30">
      <c r="T601" s="29"/>
      <c r="Y601" s="4"/>
      <c r="AA601" s="4"/>
      <c r="AC601" s="90"/>
      <c r="AD601" s="90"/>
    </row>
    <row r="602" spans="20:30">
      <c r="T602" s="29"/>
      <c r="Y602" s="4"/>
      <c r="AA602" s="4"/>
      <c r="AC602" s="90"/>
      <c r="AD602" s="90"/>
    </row>
    <row r="603" spans="20:30">
      <c r="T603" s="29"/>
      <c r="Y603" s="4"/>
      <c r="AA603" s="4"/>
      <c r="AC603" s="90"/>
      <c r="AD603" s="90"/>
    </row>
    <row r="604" spans="20:30">
      <c r="T604" s="29"/>
      <c r="Y604" s="4"/>
      <c r="AA604" s="4"/>
      <c r="AC604" s="90"/>
      <c r="AD604" s="90"/>
    </row>
    <row r="605" spans="20:30">
      <c r="T605" s="29"/>
      <c r="Y605" s="4"/>
      <c r="AA605" s="4"/>
      <c r="AC605" s="90"/>
      <c r="AD605" s="90"/>
    </row>
    <row r="606" spans="20:30">
      <c r="T606" s="29"/>
      <c r="Y606" s="4"/>
      <c r="AA606" s="4"/>
      <c r="AC606" s="90"/>
      <c r="AD606" s="90"/>
    </row>
    <row r="607" spans="20:30">
      <c r="T607" s="29"/>
      <c r="Y607" s="4"/>
      <c r="AA607" s="4"/>
      <c r="AC607" s="90"/>
      <c r="AD607" s="90"/>
    </row>
    <row r="608" spans="20:30">
      <c r="T608" s="29"/>
      <c r="Y608" s="4"/>
      <c r="AA608" s="4"/>
      <c r="AC608" s="90"/>
      <c r="AD608" s="90"/>
    </row>
    <row r="609" spans="20:30">
      <c r="T609" s="29"/>
      <c r="Y609" s="4"/>
      <c r="AA609" s="4"/>
      <c r="AC609" s="90"/>
      <c r="AD609" s="90"/>
    </row>
    <row r="610" spans="20:30">
      <c r="T610" s="29"/>
      <c r="Y610" s="4"/>
      <c r="AA610" s="4"/>
      <c r="AC610" s="90"/>
      <c r="AD610" s="90"/>
    </row>
    <row r="611" spans="20:30">
      <c r="T611" s="29"/>
      <c r="Y611" s="4"/>
      <c r="AA611" s="4"/>
      <c r="AC611" s="90"/>
      <c r="AD611" s="90"/>
    </row>
    <row r="612" spans="20:30">
      <c r="T612" s="29"/>
      <c r="Y612" s="4"/>
      <c r="AA612" s="4"/>
      <c r="AC612" s="90"/>
      <c r="AD612" s="90"/>
    </row>
    <row r="613" spans="20:30">
      <c r="T613" s="29"/>
      <c r="Y613" s="4"/>
      <c r="AA613" s="4"/>
      <c r="AC613" s="90"/>
      <c r="AD613" s="90"/>
    </row>
    <row r="614" spans="20:30">
      <c r="T614" s="29"/>
      <c r="Y614" s="4"/>
      <c r="AA614" s="4"/>
      <c r="AC614" s="90"/>
      <c r="AD614" s="90"/>
    </row>
    <row r="615" spans="20:30">
      <c r="T615" s="29"/>
      <c r="Y615" s="4"/>
      <c r="AA615" s="4"/>
      <c r="AC615" s="90"/>
      <c r="AD615" s="90"/>
    </row>
    <row r="616" spans="20:30">
      <c r="T616" s="29"/>
      <c r="Y616" s="4"/>
      <c r="AA616" s="4"/>
      <c r="AC616" s="90"/>
      <c r="AD616" s="90"/>
    </row>
    <row r="617" spans="20:30">
      <c r="T617" s="29"/>
      <c r="Y617" s="4"/>
      <c r="AA617" s="4"/>
      <c r="AC617" s="90"/>
      <c r="AD617" s="90"/>
    </row>
    <row r="618" spans="20:30">
      <c r="T618" s="29"/>
      <c r="Y618" s="4"/>
      <c r="AA618" s="4"/>
      <c r="AC618" s="90"/>
      <c r="AD618" s="90"/>
    </row>
    <row r="619" spans="20:30">
      <c r="T619" s="29"/>
      <c r="Y619" s="4"/>
      <c r="AA619" s="4"/>
      <c r="AC619" s="90"/>
      <c r="AD619" s="90"/>
    </row>
    <row r="620" spans="20:30">
      <c r="T620" s="29"/>
      <c r="Y620" s="4"/>
      <c r="AA620" s="4"/>
      <c r="AC620" s="90"/>
      <c r="AD620" s="90"/>
    </row>
    <row r="621" spans="20:30">
      <c r="T621" s="29"/>
      <c r="Y621" s="4"/>
      <c r="AA621" s="4"/>
      <c r="AC621" s="90"/>
      <c r="AD621" s="90"/>
    </row>
    <row r="622" spans="20:30">
      <c r="T622" s="29"/>
      <c r="Y622" s="4"/>
      <c r="AA622" s="4"/>
      <c r="AC622" s="90"/>
      <c r="AD622" s="90"/>
    </row>
    <row r="623" spans="20:30">
      <c r="T623" s="29"/>
      <c r="Y623" s="4"/>
      <c r="AA623" s="4"/>
      <c r="AC623" s="90"/>
      <c r="AD623" s="90"/>
    </row>
    <row r="624" spans="20:30">
      <c r="T624" s="29"/>
      <c r="Y624" s="4"/>
      <c r="AA624" s="4"/>
      <c r="AC624" s="90"/>
      <c r="AD624" s="90"/>
    </row>
    <row r="625" spans="20:30">
      <c r="T625" s="29"/>
      <c r="Y625" s="4"/>
      <c r="AA625" s="4"/>
      <c r="AC625" s="90"/>
      <c r="AD625" s="90"/>
    </row>
    <row r="626" spans="20:30">
      <c r="T626" s="29"/>
      <c r="Y626" s="4"/>
      <c r="AA626" s="4"/>
      <c r="AC626" s="90"/>
      <c r="AD626" s="90"/>
    </row>
    <row r="627" spans="20:30">
      <c r="T627" s="29"/>
      <c r="Y627" s="4"/>
      <c r="AA627" s="4"/>
      <c r="AC627" s="90"/>
      <c r="AD627" s="90"/>
    </row>
    <row r="628" spans="20:30">
      <c r="T628" s="29"/>
      <c r="Y628" s="4"/>
      <c r="AA628" s="4"/>
      <c r="AC628" s="90"/>
      <c r="AD628" s="90"/>
    </row>
    <row r="629" spans="20:30">
      <c r="T629" s="29"/>
      <c r="Y629" s="4"/>
      <c r="AA629" s="4"/>
      <c r="AC629" s="90"/>
      <c r="AD629" s="90"/>
    </row>
    <row r="630" spans="20:30">
      <c r="T630" s="29"/>
      <c r="Y630" s="4"/>
      <c r="AA630" s="4"/>
      <c r="AC630" s="90"/>
      <c r="AD630" s="90"/>
    </row>
    <row r="631" spans="20:30">
      <c r="T631" s="29"/>
      <c r="Y631" s="4"/>
      <c r="AA631" s="4"/>
      <c r="AC631" s="90"/>
      <c r="AD631" s="90"/>
    </row>
    <row r="632" spans="20:30">
      <c r="T632" s="29"/>
      <c r="Y632" s="4"/>
      <c r="AA632" s="4"/>
      <c r="AC632" s="90"/>
      <c r="AD632" s="90"/>
    </row>
    <row r="633" spans="20:30">
      <c r="T633" s="29"/>
      <c r="Y633" s="4"/>
      <c r="AA633" s="4"/>
      <c r="AC633" s="90"/>
      <c r="AD633" s="90"/>
    </row>
    <row r="634" spans="20:30">
      <c r="T634" s="29"/>
      <c r="Y634" s="4"/>
      <c r="AA634" s="4"/>
      <c r="AC634" s="90"/>
      <c r="AD634" s="90"/>
    </row>
    <row r="635" spans="20:30">
      <c r="T635" s="29"/>
      <c r="Y635" s="4"/>
      <c r="AA635" s="4"/>
      <c r="AC635" s="90"/>
      <c r="AD635" s="90"/>
    </row>
    <row r="636" spans="20:30">
      <c r="T636" s="29"/>
      <c r="Y636" s="4"/>
      <c r="AA636" s="4"/>
      <c r="AC636" s="90"/>
      <c r="AD636" s="90"/>
    </row>
    <row r="637" spans="20:30">
      <c r="T637" s="29"/>
      <c r="Y637" s="4"/>
      <c r="AA637" s="4"/>
      <c r="AC637" s="90"/>
      <c r="AD637" s="90"/>
    </row>
    <row r="638" spans="20:30">
      <c r="T638" s="29"/>
      <c r="Y638" s="4"/>
      <c r="AA638" s="4"/>
      <c r="AC638" s="90"/>
      <c r="AD638" s="90"/>
    </row>
    <row r="639" spans="20:30">
      <c r="T639" s="29"/>
      <c r="Y639" s="4"/>
      <c r="AA639" s="4"/>
      <c r="AC639" s="90"/>
      <c r="AD639" s="90"/>
    </row>
    <row r="640" spans="20:30">
      <c r="T640" s="29"/>
      <c r="Y640" s="4"/>
      <c r="AA640" s="4"/>
      <c r="AC640" s="90"/>
      <c r="AD640" s="90"/>
    </row>
    <row r="641" spans="20:30">
      <c r="T641" s="29"/>
      <c r="Y641" s="4"/>
      <c r="AA641" s="4"/>
      <c r="AC641" s="90"/>
      <c r="AD641" s="90"/>
    </row>
    <row r="642" spans="20:30">
      <c r="T642" s="29"/>
      <c r="Y642" s="4"/>
      <c r="AA642" s="4"/>
      <c r="AC642" s="90"/>
      <c r="AD642" s="90"/>
    </row>
    <row r="643" spans="20:30">
      <c r="T643" s="29"/>
      <c r="Y643" s="4"/>
      <c r="AA643" s="4"/>
      <c r="AC643" s="90"/>
      <c r="AD643" s="90"/>
    </row>
    <row r="644" spans="20:30">
      <c r="T644" s="29"/>
      <c r="Y644" s="4"/>
      <c r="AA644" s="4"/>
      <c r="AC644" s="90"/>
      <c r="AD644" s="90"/>
    </row>
    <row r="645" spans="20:30">
      <c r="T645" s="29"/>
      <c r="Y645" s="4"/>
      <c r="AA645" s="4"/>
      <c r="AC645" s="90"/>
      <c r="AD645" s="90"/>
    </row>
    <row r="646" spans="20:30">
      <c r="T646" s="29"/>
      <c r="Y646" s="4"/>
      <c r="AA646" s="4"/>
      <c r="AC646" s="90"/>
      <c r="AD646" s="90"/>
    </row>
    <row r="647" spans="20:30">
      <c r="T647" s="29"/>
      <c r="Y647" s="4"/>
      <c r="AA647" s="4"/>
      <c r="AC647" s="90"/>
      <c r="AD647" s="90"/>
    </row>
    <row r="648" spans="20:30">
      <c r="T648" s="29"/>
      <c r="Y648" s="4"/>
      <c r="AA648" s="4"/>
      <c r="AC648" s="90"/>
      <c r="AD648" s="90"/>
    </row>
    <row r="649" spans="20:30">
      <c r="T649" s="29"/>
      <c r="Y649" s="4"/>
      <c r="AA649" s="4"/>
      <c r="AC649" s="90"/>
      <c r="AD649" s="90"/>
    </row>
    <row r="650" spans="20:30">
      <c r="T650" s="29"/>
      <c r="Y650" s="4"/>
      <c r="AA650" s="4"/>
      <c r="AC650" s="90"/>
      <c r="AD650" s="90"/>
    </row>
    <row r="651" spans="20:30">
      <c r="T651" s="29"/>
      <c r="Y651" s="4"/>
      <c r="AA651" s="4"/>
      <c r="AC651" s="90"/>
      <c r="AD651" s="90"/>
    </row>
    <row r="652" spans="20:30">
      <c r="T652" s="29"/>
      <c r="Y652" s="4"/>
      <c r="AA652" s="4"/>
      <c r="AC652" s="90"/>
      <c r="AD652" s="90"/>
    </row>
    <row r="653" spans="20:30">
      <c r="T653" s="29"/>
      <c r="Y653" s="4"/>
      <c r="AA653" s="4"/>
      <c r="AC653" s="90"/>
      <c r="AD653" s="90"/>
    </row>
    <row r="654" spans="20:30">
      <c r="T654" s="29"/>
      <c r="Y654" s="4"/>
      <c r="AA654" s="4"/>
      <c r="AC654" s="90"/>
      <c r="AD654" s="90"/>
    </row>
    <row r="655" spans="20:30">
      <c r="T655" s="29"/>
      <c r="Y655" s="4"/>
      <c r="AA655" s="4"/>
      <c r="AC655" s="90"/>
      <c r="AD655" s="90"/>
    </row>
    <row r="656" spans="20:30">
      <c r="T656" s="29"/>
      <c r="Y656" s="4"/>
      <c r="AA656" s="4"/>
      <c r="AC656" s="90"/>
      <c r="AD656" s="90"/>
    </row>
    <row r="657" spans="20:30">
      <c r="T657" s="29"/>
      <c r="Y657" s="4"/>
      <c r="AA657" s="4"/>
      <c r="AC657" s="90"/>
      <c r="AD657" s="90"/>
    </row>
    <row r="658" spans="20:30">
      <c r="T658" s="29"/>
      <c r="Y658" s="4"/>
      <c r="AA658" s="4"/>
      <c r="AC658" s="90"/>
      <c r="AD658" s="90"/>
    </row>
    <row r="659" spans="20:30">
      <c r="T659" s="29"/>
      <c r="Y659" s="4"/>
      <c r="AA659" s="4"/>
      <c r="AC659" s="90"/>
      <c r="AD659" s="90"/>
    </row>
    <row r="660" spans="20:30">
      <c r="T660" s="29"/>
      <c r="Y660" s="4"/>
      <c r="AA660" s="4"/>
      <c r="AC660" s="90"/>
      <c r="AD660" s="90"/>
    </row>
    <row r="661" spans="20:30">
      <c r="T661" s="29"/>
      <c r="Y661" s="4"/>
      <c r="AA661" s="4"/>
      <c r="AC661" s="90"/>
      <c r="AD661" s="90"/>
    </row>
    <row r="662" spans="20:30">
      <c r="T662" s="29"/>
      <c r="Y662" s="4"/>
      <c r="AA662" s="4"/>
      <c r="AC662" s="90"/>
      <c r="AD662" s="90"/>
    </row>
    <row r="663" spans="20:30">
      <c r="T663" s="29"/>
      <c r="Y663" s="4"/>
      <c r="AA663" s="4"/>
      <c r="AC663" s="90"/>
      <c r="AD663" s="90"/>
    </row>
    <row r="664" spans="20:30">
      <c r="T664" s="29"/>
      <c r="Y664" s="4"/>
      <c r="AA664" s="4"/>
      <c r="AC664" s="90"/>
      <c r="AD664" s="90"/>
    </row>
    <row r="665" spans="20:30">
      <c r="T665" s="29"/>
      <c r="Y665" s="4"/>
      <c r="AA665" s="4"/>
      <c r="AC665" s="90"/>
      <c r="AD665" s="90"/>
    </row>
    <row r="666" spans="20:30">
      <c r="T666" s="29"/>
      <c r="Y666" s="4"/>
      <c r="AA666" s="4"/>
      <c r="AC666" s="90"/>
      <c r="AD666" s="90"/>
    </row>
    <row r="667" spans="20:30">
      <c r="T667" s="29"/>
      <c r="Y667" s="4"/>
      <c r="AA667" s="4"/>
      <c r="AC667" s="90"/>
      <c r="AD667" s="90"/>
    </row>
    <row r="668" spans="20:30">
      <c r="T668" s="29"/>
      <c r="Y668" s="4"/>
      <c r="AA668" s="4"/>
      <c r="AC668" s="90"/>
      <c r="AD668" s="90"/>
    </row>
    <row r="669" spans="20:30">
      <c r="T669" s="29"/>
      <c r="Y669" s="4"/>
      <c r="AA669" s="4"/>
      <c r="AC669" s="90"/>
      <c r="AD669" s="90"/>
    </row>
    <row r="670" spans="20:30">
      <c r="T670" s="29"/>
      <c r="Y670" s="4"/>
      <c r="AA670" s="4"/>
      <c r="AC670" s="90"/>
      <c r="AD670" s="90"/>
    </row>
    <row r="671" spans="20:30">
      <c r="T671" s="29"/>
      <c r="Y671" s="4"/>
      <c r="AA671" s="4"/>
      <c r="AC671" s="90"/>
      <c r="AD671" s="90"/>
    </row>
    <row r="672" spans="20:30">
      <c r="T672" s="29"/>
      <c r="Y672" s="4"/>
      <c r="AA672" s="4"/>
      <c r="AC672" s="90"/>
      <c r="AD672" s="90"/>
    </row>
    <row r="673" spans="20:30">
      <c r="T673" s="29"/>
      <c r="Y673" s="4"/>
      <c r="AA673" s="4"/>
      <c r="AC673" s="90"/>
      <c r="AD673" s="90"/>
    </row>
    <row r="674" spans="20:30">
      <c r="T674" s="29"/>
      <c r="Y674" s="4"/>
      <c r="AA674" s="4"/>
      <c r="AC674" s="90"/>
      <c r="AD674" s="90"/>
    </row>
    <row r="675" spans="20:30">
      <c r="T675" s="29"/>
      <c r="Y675" s="4"/>
      <c r="AA675" s="4"/>
      <c r="AC675" s="90"/>
      <c r="AD675" s="90"/>
    </row>
    <row r="676" spans="20:30">
      <c r="T676" s="29"/>
      <c r="Y676" s="4"/>
      <c r="AA676" s="4"/>
      <c r="AC676" s="90"/>
      <c r="AD676" s="90"/>
    </row>
    <row r="677" spans="20:30">
      <c r="T677" s="29"/>
      <c r="Y677" s="4"/>
      <c r="AA677" s="4"/>
      <c r="AC677" s="90"/>
      <c r="AD677" s="90"/>
    </row>
    <row r="678" spans="20:30">
      <c r="T678" s="29"/>
      <c r="Y678" s="4"/>
      <c r="AA678" s="4"/>
      <c r="AC678" s="90"/>
      <c r="AD678" s="90"/>
    </row>
    <row r="679" spans="20:30">
      <c r="T679" s="29"/>
      <c r="Y679" s="4"/>
      <c r="AA679" s="4"/>
      <c r="AC679" s="90"/>
      <c r="AD679" s="90"/>
    </row>
    <row r="680" spans="20:30">
      <c r="T680" s="29"/>
      <c r="Y680" s="4"/>
      <c r="AA680" s="4"/>
      <c r="AC680" s="90"/>
      <c r="AD680" s="90"/>
    </row>
    <row r="681" spans="20:30">
      <c r="T681" s="29"/>
      <c r="Y681" s="4"/>
      <c r="AA681" s="4"/>
      <c r="AC681" s="90"/>
      <c r="AD681" s="90"/>
    </row>
    <row r="682" spans="20:30">
      <c r="T682" s="29"/>
      <c r="Y682" s="4"/>
      <c r="AA682" s="4"/>
      <c r="AC682" s="90"/>
      <c r="AD682" s="90"/>
    </row>
    <row r="683" spans="20:30">
      <c r="T683" s="29"/>
      <c r="Y683" s="4"/>
      <c r="AA683" s="4"/>
      <c r="AC683" s="90"/>
      <c r="AD683" s="90"/>
    </row>
    <row r="684" spans="20:30">
      <c r="T684" s="29"/>
      <c r="Y684" s="4"/>
      <c r="AA684" s="4"/>
      <c r="AC684" s="90"/>
      <c r="AD684" s="90"/>
    </row>
    <row r="685" spans="20:30">
      <c r="T685" s="29"/>
      <c r="Y685" s="4"/>
      <c r="AA685" s="4"/>
      <c r="AC685" s="90"/>
      <c r="AD685" s="90"/>
    </row>
    <row r="686" spans="20:30">
      <c r="T686" s="29"/>
      <c r="Y686" s="4"/>
      <c r="AA686" s="4"/>
      <c r="AC686" s="90"/>
      <c r="AD686" s="90"/>
    </row>
    <row r="687" spans="20:30">
      <c r="T687" s="29"/>
      <c r="Y687" s="4"/>
      <c r="AA687" s="4"/>
      <c r="AC687" s="90"/>
      <c r="AD687" s="90"/>
    </row>
    <row r="688" spans="20:30">
      <c r="T688" s="29"/>
      <c r="Y688" s="4"/>
      <c r="AA688" s="4"/>
      <c r="AC688" s="90"/>
      <c r="AD688" s="90"/>
    </row>
    <row r="689" spans="20:30">
      <c r="T689" s="29"/>
      <c r="Y689" s="4"/>
      <c r="AA689" s="4"/>
      <c r="AC689" s="90"/>
      <c r="AD689" s="90"/>
    </row>
    <row r="690" spans="20:30">
      <c r="T690" s="29"/>
      <c r="Y690" s="4"/>
      <c r="AA690" s="4"/>
      <c r="AC690" s="90"/>
      <c r="AD690" s="90"/>
    </row>
    <row r="691" spans="20:30">
      <c r="T691" s="29"/>
      <c r="Y691" s="4"/>
      <c r="AA691" s="4"/>
      <c r="AC691" s="90"/>
      <c r="AD691" s="90"/>
    </row>
    <row r="692" spans="20:30">
      <c r="T692" s="29"/>
      <c r="Y692" s="4"/>
      <c r="AA692" s="4"/>
      <c r="AC692" s="90"/>
      <c r="AD692" s="90"/>
    </row>
    <row r="693" spans="20:30">
      <c r="T693" s="29"/>
      <c r="Y693" s="4"/>
      <c r="AA693" s="4"/>
      <c r="AC693" s="90"/>
      <c r="AD693" s="90"/>
    </row>
    <row r="694" spans="20:30">
      <c r="T694" s="29"/>
      <c r="Y694" s="4"/>
      <c r="AA694" s="4"/>
      <c r="AC694" s="90"/>
      <c r="AD694" s="90"/>
    </row>
    <row r="695" spans="20:30">
      <c r="T695" s="29"/>
      <c r="Y695" s="4"/>
      <c r="AA695" s="4"/>
      <c r="AC695" s="90"/>
      <c r="AD695" s="90"/>
    </row>
    <row r="696" spans="20:30">
      <c r="T696" s="29"/>
      <c r="Y696" s="4"/>
      <c r="AA696" s="4"/>
      <c r="AC696" s="90"/>
      <c r="AD696" s="90"/>
    </row>
    <row r="697" spans="20:30">
      <c r="T697" s="29"/>
      <c r="Y697" s="4"/>
      <c r="AA697" s="4"/>
      <c r="AC697" s="90"/>
      <c r="AD697" s="90"/>
    </row>
    <row r="698" spans="20:30">
      <c r="T698" s="29"/>
      <c r="Y698" s="4"/>
      <c r="AA698" s="4"/>
      <c r="AC698" s="90"/>
      <c r="AD698" s="90"/>
    </row>
    <row r="699" spans="20:30">
      <c r="T699" s="29"/>
      <c r="Y699" s="4"/>
      <c r="AA699" s="4"/>
      <c r="AC699" s="90"/>
      <c r="AD699" s="90"/>
    </row>
    <row r="700" spans="20:30">
      <c r="T700" s="29"/>
      <c r="Y700" s="4"/>
      <c r="AA700" s="4"/>
      <c r="AC700" s="90"/>
      <c r="AD700" s="90"/>
    </row>
    <row r="701" spans="20:30">
      <c r="T701" s="29"/>
      <c r="Y701" s="4"/>
      <c r="AA701" s="4"/>
      <c r="AC701" s="90"/>
      <c r="AD701" s="90"/>
    </row>
    <row r="702" spans="20:30">
      <c r="T702" s="29"/>
      <c r="Y702" s="4"/>
      <c r="AA702" s="4"/>
      <c r="AC702" s="90"/>
      <c r="AD702" s="90"/>
    </row>
    <row r="703" spans="20:30">
      <c r="T703" s="29"/>
      <c r="Y703" s="4"/>
      <c r="AA703" s="4"/>
      <c r="AC703" s="90"/>
      <c r="AD703" s="90"/>
    </row>
    <row r="704" spans="20:30">
      <c r="T704" s="29"/>
      <c r="Y704" s="4"/>
      <c r="AA704" s="4"/>
      <c r="AC704" s="90"/>
      <c r="AD704" s="90"/>
    </row>
    <row r="705" spans="20:30">
      <c r="T705" s="29"/>
      <c r="Y705" s="4"/>
      <c r="AA705" s="4"/>
      <c r="AC705" s="90"/>
      <c r="AD705" s="90"/>
    </row>
    <row r="706" spans="20:30">
      <c r="T706" s="29"/>
      <c r="Y706" s="4"/>
      <c r="AA706" s="4"/>
      <c r="AC706" s="90"/>
      <c r="AD706" s="90"/>
    </row>
    <row r="707" spans="20:30">
      <c r="T707" s="29"/>
      <c r="Y707" s="4"/>
      <c r="AA707" s="4"/>
      <c r="AC707" s="90"/>
      <c r="AD707" s="90"/>
    </row>
    <row r="708" spans="20:30">
      <c r="T708" s="29"/>
      <c r="Y708" s="4"/>
      <c r="AA708" s="4"/>
      <c r="AC708" s="90"/>
      <c r="AD708" s="90"/>
    </row>
    <row r="709" spans="20:30">
      <c r="T709" s="29"/>
      <c r="Y709" s="4"/>
      <c r="AA709" s="4"/>
      <c r="AC709" s="90"/>
      <c r="AD709" s="90"/>
    </row>
    <row r="710" spans="20:30">
      <c r="T710" s="29"/>
      <c r="Y710" s="4"/>
      <c r="AA710" s="4"/>
      <c r="AC710" s="90"/>
      <c r="AD710" s="90"/>
    </row>
    <row r="711" spans="20:30">
      <c r="T711" s="29"/>
      <c r="Y711" s="4"/>
      <c r="AA711" s="4"/>
      <c r="AC711" s="90"/>
      <c r="AD711" s="90"/>
    </row>
    <row r="712" spans="20:30">
      <c r="T712" s="29"/>
      <c r="Y712" s="4"/>
      <c r="AA712" s="4"/>
      <c r="AC712" s="90"/>
      <c r="AD712" s="90"/>
    </row>
    <row r="713" spans="20:30">
      <c r="T713" s="29"/>
      <c r="Y713" s="4"/>
      <c r="AA713" s="4"/>
      <c r="AC713" s="90"/>
      <c r="AD713" s="90"/>
    </row>
    <row r="714" spans="20:30">
      <c r="T714" s="29"/>
      <c r="Y714" s="4"/>
      <c r="AA714" s="4"/>
      <c r="AC714" s="90"/>
      <c r="AD714" s="90"/>
    </row>
    <row r="715" spans="20:30">
      <c r="T715" s="29"/>
      <c r="Y715" s="4"/>
      <c r="AA715" s="4"/>
      <c r="AC715" s="90"/>
      <c r="AD715" s="90"/>
    </row>
    <row r="716" spans="20:30">
      <c r="T716" s="29"/>
      <c r="Y716" s="4"/>
      <c r="AA716" s="4"/>
      <c r="AC716" s="90"/>
      <c r="AD716" s="90"/>
    </row>
    <row r="717" spans="20:30">
      <c r="T717" s="29"/>
      <c r="Y717" s="4"/>
      <c r="AA717" s="4"/>
      <c r="AC717" s="90"/>
      <c r="AD717" s="90"/>
    </row>
    <row r="718" spans="20:30">
      <c r="T718" s="29"/>
      <c r="Y718" s="4"/>
      <c r="AA718" s="4"/>
      <c r="AC718" s="90"/>
      <c r="AD718" s="90"/>
    </row>
    <row r="719" spans="20:30">
      <c r="T719" s="29"/>
      <c r="Y719" s="4"/>
      <c r="AA719" s="4"/>
      <c r="AC719" s="90"/>
      <c r="AD719" s="90"/>
    </row>
    <row r="720" spans="20:30">
      <c r="T720" s="29"/>
      <c r="Y720" s="4"/>
      <c r="AA720" s="4"/>
      <c r="AC720" s="90"/>
      <c r="AD720" s="90"/>
    </row>
    <row r="721" spans="20:30">
      <c r="T721" s="29"/>
      <c r="Y721" s="4"/>
      <c r="AA721" s="4"/>
      <c r="AC721" s="90"/>
      <c r="AD721" s="90"/>
    </row>
    <row r="722" spans="20:30">
      <c r="T722" s="29"/>
      <c r="Y722" s="4"/>
      <c r="AA722" s="4"/>
      <c r="AC722" s="90"/>
      <c r="AD722" s="90"/>
    </row>
    <row r="723" spans="20:30">
      <c r="T723" s="29"/>
      <c r="Y723" s="4"/>
      <c r="AA723" s="4"/>
      <c r="AC723" s="90"/>
      <c r="AD723" s="90"/>
    </row>
    <row r="724" spans="20:30">
      <c r="T724" s="29"/>
      <c r="Y724" s="4"/>
      <c r="AA724" s="4"/>
      <c r="AC724" s="90"/>
      <c r="AD724" s="90"/>
    </row>
    <row r="725" spans="20:30">
      <c r="T725" s="29"/>
      <c r="Y725" s="4"/>
      <c r="AA725" s="4"/>
      <c r="AC725" s="90"/>
      <c r="AD725" s="90"/>
    </row>
    <row r="726" spans="20:30">
      <c r="T726" s="29"/>
      <c r="Y726" s="4"/>
      <c r="AA726" s="4"/>
      <c r="AC726" s="90"/>
      <c r="AD726" s="90"/>
    </row>
    <row r="727" spans="20:30">
      <c r="T727" s="29"/>
      <c r="Y727" s="4"/>
      <c r="AA727" s="4"/>
      <c r="AC727" s="90"/>
      <c r="AD727" s="90"/>
    </row>
    <row r="728" spans="20:30">
      <c r="T728" s="29"/>
      <c r="Y728" s="4"/>
      <c r="AA728" s="4"/>
      <c r="AC728" s="90"/>
      <c r="AD728" s="90"/>
    </row>
    <row r="729" spans="20:30">
      <c r="T729" s="29"/>
      <c r="Y729" s="4"/>
      <c r="AA729" s="4"/>
      <c r="AC729" s="90"/>
      <c r="AD729" s="90"/>
    </row>
    <row r="730" spans="20:30">
      <c r="T730" s="29"/>
      <c r="Y730" s="4"/>
      <c r="AA730" s="4"/>
      <c r="AC730" s="90"/>
      <c r="AD730" s="90"/>
    </row>
    <row r="731" spans="20:30">
      <c r="T731" s="29"/>
      <c r="Y731" s="4"/>
      <c r="AA731" s="4"/>
      <c r="AC731" s="90"/>
      <c r="AD731" s="90"/>
    </row>
    <row r="732" spans="20:30">
      <c r="T732" s="29"/>
      <c r="Y732" s="4"/>
      <c r="AA732" s="4"/>
      <c r="AC732" s="90"/>
      <c r="AD732" s="90"/>
    </row>
    <row r="733" spans="20:30">
      <c r="T733" s="29"/>
      <c r="Y733" s="4"/>
      <c r="AA733" s="4"/>
      <c r="AC733" s="90"/>
      <c r="AD733" s="90"/>
    </row>
    <row r="734" spans="20:30">
      <c r="T734" s="29"/>
      <c r="Y734" s="4"/>
      <c r="AA734" s="4"/>
      <c r="AC734" s="90"/>
      <c r="AD734" s="90"/>
    </row>
    <row r="735" spans="20:30">
      <c r="T735" s="29"/>
      <c r="Y735" s="4"/>
      <c r="AA735" s="4"/>
      <c r="AC735" s="90"/>
      <c r="AD735" s="90"/>
    </row>
    <row r="736" spans="20:30">
      <c r="T736" s="29"/>
      <c r="Y736" s="4"/>
      <c r="AA736" s="4"/>
      <c r="AC736" s="90"/>
      <c r="AD736" s="90"/>
    </row>
    <row r="737" spans="20:30">
      <c r="T737" s="29"/>
      <c r="Y737" s="4"/>
      <c r="AA737" s="4"/>
      <c r="AC737" s="90"/>
      <c r="AD737" s="90"/>
    </row>
    <row r="738" spans="20:30">
      <c r="T738" s="29"/>
      <c r="Y738" s="4"/>
      <c r="AA738" s="4"/>
      <c r="AC738" s="90"/>
      <c r="AD738" s="90"/>
    </row>
    <row r="739" spans="20:30">
      <c r="T739" s="29"/>
      <c r="Y739" s="4"/>
      <c r="AA739" s="4"/>
      <c r="AC739" s="90"/>
      <c r="AD739" s="90"/>
    </row>
    <row r="740" spans="20:30">
      <c r="T740" s="29"/>
      <c r="Y740" s="4"/>
      <c r="AA740" s="4"/>
      <c r="AC740" s="90"/>
      <c r="AD740" s="90"/>
    </row>
    <row r="741" spans="20:30">
      <c r="T741" s="29"/>
      <c r="Y741" s="4"/>
      <c r="AA741" s="4"/>
      <c r="AC741" s="90"/>
      <c r="AD741" s="90"/>
    </row>
    <row r="742" spans="20:30">
      <c r="T742" s="29"/>
      <c r="Y742" s="4"/>
      <c r="AA742" s="4"/>
      <c r="AC742" s="90"/>
      <c r="AD742" s="90"/>
    </row>
    <row r="743" spans="20:30">
      <c r="T743" s="29"/>
      <c r="Y743" s="4"/>
      <c r="AA743" s="4"/>
      <c r="AC743" s="90"/>
      <c r="AD743" s="90"/>
    </row>
    <row r="744" spans="20:30">
      <c r="T744" s="29"/>
      <c r="Y744" s="4"/>
      <c r="AA744" s="4"/>
      <c r="AC744" s="90"/>
      <c r="AD744" s="90"/>
    </row>
    <row r="745" spans="20:30">
      <c r="T745" s="29"/>
      <c r="Y745" s="4"/>
      <c r="AA745" s="4"/>
      <c r="AC745" s="90"/>
      <c r="AD745" s="90"/>
    </row>
    <row r="746" spans="20:30">
      <c r="T746" s="29"/>
      <c r="Y746" s="4"/>
      <c r="AA746" s="4"/>
      <c r="AC746" s="90"/>
      <c r="AD746" s="90"/>
    </row>
    <row r="747" spans="20:30">
      <c r="T747" s="29"/>
      <c r="Y747" s="4"/>
      <c r="AA747" s="4"/>
      <c r="AC747" s="90"/>
      <c r="AD747" s="90"/>
    </row>
    <row r="748" spans="20:30">
      <c r="T748" s="29"/>
      <c r="Y748" s="4"/>
      <c r="AA748" s="4"/>
      <c r="AC748" s="90"/>
      <c r="AD748" s="90"/>
    </row>
    <row r="749" spans="20:30">
      <c r="T749" s="29"/>
      <c r="Y749" s="4"/>
      <c r="AA749" s="4"/>
      <c r="AC749" s="90"/>
      <c r="AD749" s="90"/>
    </row>
    <row r="750" spans="20:30">
      <c r="T750" s="29"/>
      <c r="Y750" s="4"/>
      <c r="AA750" s="4"/>
      <c r="AC750" s="90"/>
      <c r="AD750" s="90"/>
    </row>
    <row r="751" spans="20:30">
      <c r="T751" s="29"/>
      <c r="Y751" s="4"/>
      <c r="AA751" s="4"/>
      <c r="AC751" s="90"/>
      <c r="AD751" s="90"/>
    </row>
    <row r="752" spans="20:30">
      <c r="T752" s="29"/>
      <c r="Y752" s="4"/>
      <c r="AA752" s="4"/>
      <c r="AC752" s="90"/>
      <c r="AD752" s="90"/>
    </row>
    <row r="753" spans="20:30">
      <c r="T753" s="29"/>
      <c r="Y753" s="4"/>
      <c r="AA753" s="4"/>
      <c r="AC753" s="90"/>
      <c r="AD753" s="90"/>
    </row>
    <row r="754" spans="20:30">
      <c r="T754" s="29"/>
      <c r="Y754" s="4"/>
      <c r="AA754" s="4"/>
      <c r="AC754" s="90"/>
      <c r="AD754" s="90"/>
    </row>
    <row r="755" spans="20:30">
      <c r="T755" s="29"/>
      <c r="Y755" s="4"/>
      <c r="AA755" s="4"/>
      <c r="AC755" s="90"/>
      <c r="AD755" s="90"/>
    </row>
    <row r="756" spans="20:30">
      <c r="T756" s="29"/>
      <c r="Y756" s="4"/>
      <c r="AA756" s="4"/>
      <c r="AC756" s="90"/>
      <c r="AD756" s="90"/>
    </row>
    <row r="757" spans="20:30">
      <c r="T757" s="29"/>
      <c r="Y757" s="4"/>
      <c r="AA757" s="4"/>
      <c r="AC757" s="90"/>
      <c r="AD757" s="90"/>
    </row>
    <row r="758" spans="20:30">
      <c r="T758" s="29"/>
      <c r="Y758" s="4"/>
      <c r="AA758" s="4"/>
      <c r="AC758" s="90"/>
      <c r="AD758" s="90"/>
    </row>
    <row r="759" spans="20:30">
      <c r="T759" s="29"/>
      <c r="Y759" s="4"/>
      <c r="AA759" s="4"/>
      <c r="AC759" s="90"/>
      <c r="AD759" s="90"/>
    </row>
    <row r="760" spans="20:30">
      <c r="T760" s="29"/>
      <c r="Y760" s="4"/>
      <c r="AA760" s="4"/>
      <c r="AC760" s="90"/>
      <c r="AD760" s="90"/>
    </row>
    <row r="761" spans="20:30">
      <c r="T761" s="29"/>
      <c r="Y761" s="4"/>
      <c r="AA761" s="4"/>
      <c r="AC761" s="90"/>
      <c r="AD761" s="90"/>
    </row>
    <row r="762" spans="20:30">
      <c r="T762" s="29"/>
      <c r="Y762" s="4"/>
      <c r="AA762" s="4"/>
      <c r="AC762" s="90"/>
      <c r="AD762" s="90"/>
    </row>
    <row r="763" spans="20:30">
      <c r="T763" s="29"/>
      <c r="Y763" s="4"/>
      <c r="AA763" s="4"/>
      <c r="AC763" s="90"/>
      <c r="AD763" s="90"/>
    </row>
    <row r="764" spans="20:30">
      <c r="T764" s="29"/>
      <c r="Y764" s="4"/>
      <c r="AA764" s="4"/>
      <c r="AC764" s="90"/>
      <c r="AD764" s="90"/>
    </row>
    <row r="765" spans="20:30">
      <c r="T765" s="29"/>
      <c r="Y765" s="4"/>
      <c r="AA765" s="4"/>
      <c r="AC765" s="90"/>
      <c r="AD765" s="90"/>
    </row>
    <row r="766" spans="20:30">
      <c r="T766" s="29"/>
      <c r="Y766" s="4"/>
      <c r="AA766" s="4"/>
      <c r="AC766" s="90"/>
      <c r="AD766" s="90"/>
    </row>
    <row r="767" spans="20:30">
      <c r="T767" s="29"/>
      <c r="Y767" s="4"/>
      <c r="AA767" s="4"/>
      <c r="AC767" s="90"/>
      <c r="AD767" s="90"/>
    </row>
    <row r="768" spans="20:30">
      <c r="T768" s="29"/>
      <c r="Y768" s="4"/>
      <c r="AA768" s="4"/>
      <c r="AC768" s="90"/>
      <c r="AD768" s="90"/>
    </row>
    <row r="769" spans="20:30">
      <c r="T769" s="29"/>
      <c r="Y769" s="4"/>
      <c r="AA769" s="4"/>
      <c r="AC769" s="90"/>
      <c r="AD769" s="90"/>
    </row>
    <row r="770" spans="20:30">
      <c r="T770" s="29"/>
      <c r="Y770" s="4"/>
      <c r="AA770" s="4"/>
      <c r="AC770" s="90"/>
      <c r="AD770" s="90"/>
    </row>
    <row r="771" spans="20:30">
      <c r="T771" s="29"/>
      <c r="Y771" s="4"/>
      <c r="AA771" s="4"/>
      <c r="AC771" s="90"/>
      <c r="AD771" s="90"/>
    </row>
    <row r="772" spans="20:30">
      <c r="T772" s="29"/>
      <c r="Y772" s="4"/>
      <c r="AA772" s="4"/>
      <c r="AC772" s="90"/>
      <c r="AD772" s="90"/>
    </row>
    <row r="773" spans="20:30">
      <c r="T773" s="29"/>
      <c r="Y773" s="4"/>
      <c r="AA773" s="4"/>
      <c r="AC773" s="90"/>
      <c r="AD773" s="90"/>
    </row>
    <row r="774" spans="20:30">
      <c r="T774" s="29"/>
      <c r="Y774" s="4"/>
      <c r="AA774" s="4"/>
      <c r="AC774" s="90"/>
      <c r="AD774" s="90"/>
    </row>
    <row r="775" spans="20:30">
      <c r="T775" s="29"/>
      <c r="Y775" s="4"/>
      <c r="AA775" s="4"/>
      <c r="AC775" s="90"/>
      <c r="AD775" s="90"/>
    </row>
    <row r="776" spans="20:30">
      <c r="T776" s="29"/>
      <c r="Y776" s="4"/>
      <c r="AA776" s="4"/>
      <c r="AC776" s="90"/>
      <c r="AD776" s="90"/>
    </row>
    <row r="777" spans="20:30">
      <c r="T777" s="29"/>
      <c r="Y777" s="4"/>
      <c r="AA777" s="4"/>
      <c r="AC777" s="90"/>
      <c r="AD777" s="90"/>
    </row>
    <row r="778" spans="20:30">
      <c r="T778" s="29"/>
      <c r="Y778" s="4"/>
      <c r="AA778" s="4"/>
      <c r="AC778" s="90"/>
      <c r="AD778" s="90"/>
    </row>
    <row r="779" spans="20:30">
      <c r="T779" s="29"/>
      <c r="Y779" s="4"/>
      <c r="AA779" s="4"/>
      <c r="AC779" s="90"/>
      <c r="AD779" s="90"/>
    </row>
    <row r="780" spans="20:30">
      <c r="T780" s="29"/>
      <c r="Y780" s="4"/>
      <c r="AA780" s="4"/>
      <c r="AC780" s="90"/>
      <c r="AD780" s="90"/>
    </row>
    <row r="781" spans="20:30">
      <c r="T781" s="29"/>
      <c r="Y781" s="4"/>
      <c r="AA781" s="4"/>
      <c r="AC781" s="90"/>
      <c r="AD781" s="90"/>
    </row>
    <row r="782" spans="20:30">
      <c r="T782" s="29"/>
      <c r="Y782" s="4"/>
      <c r="AA782" s="4"/>
      <c r="AC782" s="90"/>
      <c r="AD782" s="90"/>
    </row>
    <row r="783" spans="20:30">
      <c r="T783" s="29"/>
      <c r="Y783" s="4"/>
      <c r="AA783" s="4"/>
      <c r="AC783" s="90"/>
      <c r="AD783" s="90"/>
    </row>
    <row r="784" spans="20:30">
      <c r="T784" s="29"/>
      <c r="Y784" s="4"/>
      <c r="AA784" s="4"/>
      <c r="AC784" s="90"/>
      <c r="AD784" s="90"/>
    </row>
    <row r="785" spans="20:30">
      <c r="T785" s="29"/>
      <c r="Y785" s="4"/>
      <c r="AA785" s="4"/>
      <c r="AC785" s="90"/>
      <c r="AD785" s="90"/>
    </row>
    <row r="786" spans="20:30">
      <c r="T786" s="29"/>
      <c r="Y786" s="4"/>
      <c r="AA786" s="4"/>
      <c r="AC786" s="90"/>
      <c r="AD786" s="90"/>
    </row>
    <row r="787" spans="20:30">
      <c r="T787" s="29"/>
      <c r="Y787" s="4"/>
      <c r="AA787" s="4"/>
      <c r="AC787" s="90"/>
      <c r="AD787" s="90"/>
    </row>
    <row r="788" spans="20:30">
      <c r="T788" s="29"/>
      <c r="Y788" s="4"/>
      <c r="AA788" s="4"/>
      <c r="AC788" s="90"/>
      <c r="AD788" s="90"/>
    </row>
    <row r="789" spans="20:30">
      <c r="T789" s="29"/>
      <c r="Y789" s="4"/>
      <c r="AA789" s="4"/>
      <c r="AC789" s="90"/>
      <c r="AD789" s="90"/>
    </row>
    <row r="790" spans="20:30">
      <c r="T790" s="29"/>
      <c r="Y790" s="4"/>
      <c r="AA790" s="4"/>
      <c r="AC790" s="90"/>
      <c r="AD790" s="90"/>
    </row>
    <row r="791" spans="20:30">
      <c r="T791" s="29"/>
      <c r="Y791" s="4"/>
      <c r="AA791" s="4"/>
      <c r="AC791" s="90"/>
      <c r="AD791" s="90"/>
    </row>
    <row r="792" spans="20:30">
      <c r="T792" s="29"/>
      <c r="Y792" s="4"/>
      <c r="AA792" s="4"/>
      <c r="AC792" s="90"/>
      <c r="AD792" s="90"/>
    </row>
    <row r="793" spans="20:30">
      <c r="T793" s="29"/>
      <c r="Y793" s="4"/>
      <c r="AA793" s="4"/>
      <c r="AC793" s="90"/>
      <c r="AD793" s="90"/>
    </row>
    <row r="794" spans="20:30">
      <c r="T794" s="29"/>
      <c r="Y794" s="4"/>
      <c r="AA794" s="4"/>
      <c r="AC794" s="90"/>
      <c r="AD794" s="90"/>
    </row>
    <row r="795" spans="20:30">
      <c r="T795" s="29"/>
      <c r="Y795" s="4"/>
      <c r="AA795" s="4"/>
      <c r="AC795" s="90"/>
      <c r="AD795" s="90"/>
    </row>
    <row r="796" spans="20:30">
      <c r="T796" s="29"/>
      <c r="Y796" s="4"/>
      <c r="AA796" s="4"/>
      <c r="AC796" s="90"/>
      <c r="AD796" s="90"/>
    </row>
    <row r="797" spans="20:30">
      <c r="T797" s="29"/>
      <c r="Y797" s="4"/>
      <c r="AA797" s="4"/>
      <c r="AC797" s="90"/>
      <c r="AD797" s="90"/>
    </row>
    <row r="798" spans="20:30">
      <c r="T798" s="29"/>
      <c r="Y798" s="4"/>
      <c r="AA798" s="4"/>
      <c r="AC798" s="90"/>
      <c r="AD798" s="90"/>
    </row>
    <row r="799" spans="20:30">
      <c r="T799" s="29"/>
      <c r="Y799" s="4"/>
      <c r="AA799" s="4"/>
      <c r="AC799" s="90"/>
      <c r="AD799" s="90"/>
    </row>
    <row r="800" spans="20:30">
      <c r="T800" s="29"/>
      <c r="Y800" s="4"/>
      <c r="AA800" s="4"/>
      <c r="AC800" s="90"/>
      <c r="AD800" s="90"/>
    </row>
    <row r="801" spans="20:30">
      <c r="T801" s="29"/>
      <c r="Y801" s="4"/>
      <c r="AA801" s="4"/>
      <c r="AC801" s="90"/>
      <c r="AD801" s="90"/>
    </row>
    <row r="802" spans="20:30">
      <c r="T802" s="29"/>
      <c r="Y802" s="4"/>
      <c r="AA802" s="4"/>
      <c r="AC802" s="90"/>
      <c r="AD802" s="90"/>
    </row>
    <row r="803" spans="20:30">
      <c r="T803" s="29"/>
      <c r="Y803" s="4"/>
      <c r="AA803" s="4"/>
      <c r="AC803" s="90"/>
      <c r="AD803" s="90"/>
    </row>
    <row r="804" spans="20:30">
      <c r="T804" s="29"/>
      <c r="Y804" s="4"/>
      <c r="AA804" s="4"/>
      <c r="AC804" s="90"/>
      <c r="AD804" s="90"/>
    </row>
    <row r="805" spans="20:30">
      <c r="T805" s="29"/>
      <c r="Y805" s="4"/>
      <c r="AA805" s="4"/>
      <c r="AC805" s="90"/>
      <c r="AD805" s="90"/>
    </row>
    <row r="806" spans="20:30">
      <c r="T806" s="29"/>
      <c r="Y806" s="4"/>
      <c r="AA806" s="4"/>
      <c r="AC806" s="90"/>
      <c r="AD806" s="90"/>
    </row>
    <row r="807" spans="20:30">
      <c r="T807" s="29"/>
      <c r="Y807" s="4"/>
      <c r="AA807" s="4"/>
      <c r="AC807" s="90"/>
      <c r="AD807" s="90"/>
    </row>
    <row r="808" spans="20:30">
      <c r="T808" s="29"/>
      <c r="Y808" s="4"/>
      <c r="AA808" s="4"/>
      <c r="AC808" s="90"/>
      <c r="AD808" s="90"/>
    </row>
    <row r="809" spans="20:30">
      <c r="T809" s="29"/>
      <c r="Y809" s="4"/>
      <c r="AA809" s="4"/>
      <c r="AC809" s="90"/>
      <c r="AD809" s="90"/>
    </row>
    <row r="810" spans="20:30">
      <c r="T810" s="29"/>
      <c r="Y810" s="4"/>
      <c r="AA810" s="4"/>
      <c r="AC810" s="90"/>
      <c r="AD810" s="90"/>
    </row>
    <row r="811" spans="20:30">
      <c r="T811" s="29"/>
      <c r="Y811" s="4"/>
      <c r="AA811" s="4"/>
      <c r="AC811" s="90"/>
      <c r="AD811" s="90"/>
    </row>
    <row r="812" spans="20:30">
      <c r="T812" s="29"/>
      <c r="Y812" s="4"/>
      <c r="AA812" s="4"/>
      <c r="AC812" s="90"/>
      <c r="AD812" s="90"/>
    </row>
    <row r="813" spans="20:30">
      <c r="T813" s="29"/>
      <c r="Y813" s="4"/>
      <c r="AA813" s="4"/>
      <c r="AC813" s="90"/>
      <c r="AD813" s="90"/>
    </row>
    <row r="814" spans="20:30">
      <c r="T814" s="29"/>
      <c r="Y814" s="4"/>
      <c r="AA814" s="4"/>
      <c r="AC814" s="90"/>
      <c r="AD814" s="90"/>
    </row>
    <row r="815" spans="20:30">
      <c r="T815" s="29"/>
      <c r="Y815" s="4"/>
      <c r="AA815" s="4"/>
      <c r="AC815" s="90"/>
      <c r="AD815" s="90"/>
    </row>
    <row r="816" spans="20:30">
      <c r="T816" s="29"/>
      <c r="Y816" s="4"/>
      <c r="AA816" s="4"/>
      <c r="AC816" s="90"/>
      <c r="AD816" s="90"/>
    </row>
    <row r="817" spans="20:30">
      <c r="T817" s="29"/>
      <c r="Y817" s="4"/>
      <c r="AA817" s="4"/>
      <c r="AC817" s="90"/>
      <c r="AD817" s="90"/>
    </row>
    <row r="818" spans="20:30">
      <c r="T818" s="29"/>
      <c r="Y818" s="4"/>
      <c r="AA818" s="4"/>
      <c r="AC818" s="90"/>
      <c r="AD818" s="90"/>
    </row>
    <row r="819" spans="20:30">
      <c r="T819" s="29"/>
      <c r="Y819" s="4"/>
      <c r="AA819" s="4"/>
      <c r="AC819" s="90"/>
      <c r="AD819" s="90"/>
    </row>
    <row r="820" spans="20:30">
      <c r="T820" s="29"/>
      <c r="Y820" s="4"/>
      <c r="AA820" s="4"/>
      <c r="AC820" s="90"/>
      <c r="AD820" s="90"/>
    </row>
    <row r="821" spans="20:30">
      <c r="T821" s="29"/>
      <c r="Y821" s="4"/>
      <c r="AA821" s="4"/>
      <c r="AC821" s="90"/>
      <c r="AD821" s="90"/>
    </row>
    <row r="822" spans="20:30">
      <c r="T822" s="29"/>
      <c r="Y822" s="4"/>
      <c r="AA822" s="4"/>
      <c r="AC822" s="90"/>
      <c r="AD822" s="90"/>
    </row>
    <row r="823" spans="20:30">
      <c r="T823" s="29"/>
      <c r="Y823" s="4"/>
      <c r="AA823" s="4"/>
      <c r="AC823" s="90"/>
      <c r="AD823" s="90"/>
    </row>
    <row r="824" spans="20:30">
      <c r="T824" s="29"/>
      <c r="Y824" s="4"/>
      <c r="AA824" s="4"/>
      <c r="AC824" s="90"/>
      <c r="AD824" s="90"/>
    </row>
    <row r="825" spans="20:30">
      <c r="T825" s="29"/>
      <c r="Y825" s="4"/>
      <c r="AA825" s="4"/>
      <c r="AC825" s="90"/>
      <c r="AD825" s="90"/>
    </row>
    <row r="826" spans="20:30">
      <c r="T826" s="29"/>
      <c r="Y826" s="4"/>
      <c r="AA826" s="4"/>
      <c r="AC826" s="90"/>
      <c r="AD826" s="90"/>
    </row>
    <row r="827" spans="20:30">
      <c r="T827" s="29"/>
      <c r="Y827" s="4"/>
      <c r="AA827" s="4"/>
      <c r="AC827" s="90"/>
      <c r="AD827" s="90"/>
    </row>
    <row r="828" spans="20:30">
      <c r="T828" s="29"/>
      <c r="Y828" s="4"/>
      <c r="AA828" s="4"/>
      <c r="AC828" s="90"/>
      <c r="AD828" s="90"/>
    </row>
    <row r="829" spans="20:30">
      <c r="T829" s="29"/>
      <c r="Y829" s="4"/>
      <c r="AA829" s="4"/>
      <c r="AC829" s="90"/>
      <c r="AD829" s="90"/>
    </row>
    <row r="830" spans="20:30">
      <c r="T830" s="29"/>
      <c r="Y830" s="4"/>
      <c r="AA830" s="4"/>
      <c r="AC830" s="90"/>
      <c r="AD830" s="90"/>
    </row>
    <row r="831" spans="20:30">
      <c r="T831" s="29"/>
      <c r="Y831" s="4"/>
      <c r="AA831" s="4"/>
      <c r="AC831" s="90"/>
      <c r="AD831" s="90"/>
    </row>
    <row r="832" spans="20:30">
      <c r="T832" s="29"/>
      <c r="Y832" s="4"/>
      <c r="AA832" s="4"/>
      <c r="AC832" s="90"/>
      <c r="AD832" s="90"/>
    </row>
    <row r="833" spans="20:30">
      <c r="T833" s="29"/>
      <c r="Y833" s="4"/>
      <c r="AA833" s="4"/>
      <c r="AC833" s="90"/>
      <c r="AD833" s="90"/>
    </row>
    <row r="834" spans="20:30">
      <c r="T834" s="29"/>
      <c r="Y834" s="4"/>
      <c r="AA834" s="4"/>
      <c r="AC834" s="90"/>
      <c r="AD834" s="90"/>
    </row>
    <row r="835" spans="20:30">
      <c r="T835" s="29"/>
      <c r="Y835" s="4"/>
      <c r="AA835" s="4"/>
      <c r="AC835" s="90"/>
      <c r="AD835" s="90"/>
    </row>
    <row r="836" spans="20:30">
      <c r="T836" s="29"/>
      <c r="Y836" s="4"/>
      <c r="AA836" s="4"/>
      <c r="AC836" s="90"/>
      <c r="AD836" s="90"/>
    </row>
    <row r="837" spans="20:30">
      <c r="T837" s="29"/>
      <c r="Y837" s="4"/>
      <c r="AA837" s="4"/>
      <c r="AC837" s="90"/>
      <c r="AD837" s="90"/>
    </row>
    <row r="838" spans="20:30">
      <c r="T838" s="29"/>
      <c r="Y838" s="4"/>
      <c r="AA838" s="4"/>
      <c r="AC838" s="90"/>
      <c r="AD838" s="90"/>
    </row>
    <row r="839" spans="20:30">
      <c r="T839" s="29"/>
      <c r="Y839" s="4"/>
      <c r="AA839" s="4"/>
      <c r="AC839" s="90"/>
      <c r="AD839" s="90"/>
    </row>
    <row r="840" spans="20:30">
      <c r="T840" s="29"/>
      <c r="Y840" s="4"/>
      <c r="AA840" s="4"/>
      <c r="AC840" s="90"/>
      <c r="AD840" s="90"/>
    </row>
    <row r="841" spans="20:30">
      <c r="T841" s="29"/>
      <c r="Y841" s="4"/>
      <c r="AA841" s="4"/>
      <c r="AC841" s="90"/>
      <c r="AD841" s="90"/>
    </row>
    <row r="842" spans="20:30">
      <c r="T842" s="29"/>
      <c r="Y842" s="4"/>
      <c r="AA842" s="4"/>
      <c r="AC842" s="90"/>
      <c r="AD842" s="90"/>
    </row>
    <row r="843" spans="20:30">
      <c r="T843" s="29"/>
      <c r="Y843" s="4"/>
      <c r="AA843" s="4"/>
      <c r="AC843" s="90"/>
      <c r="AD843" s="90"/>
    </row>
    <row r="844" spans="20:30">
      <c r="T844" s="29"/>
      <c r="Y844" s="4"/>
      <c r="AA844" s="4"/>
      <c r="AC844" s="90"/>
      <c r="AD844" s="90"/>
    </row>
    <row r="845" spans="20:30">
      <c r="T845" s="29"/>
      <c r="Y845" s="4"/>
      <c r="AA845" s="4"/>
      <c r="AC845" s="90"/>
      <c r="AD845" s="90"/>
    </row>
    <row r="846" spans="20:30">
      <c r="T846" s="29"/>
      <c r="Y846" s="4"/>
      <c r="AA846" s="4"/>
      <c r="AC846" s="90"/>
      <c r="AD846" s="90"/>
    </row>
    <row r="847" spans="20:30">
      <c r="T847" s="29"/>
      <c r="Y847" s="4"/>
      <c r="AA847" s="4"/>
      <c r="AC847" s="90"/>
      <c r="AD847" s="90"/>
    </row>
    <row r="848" spans="20:30">
      <c r="T848" s="29"/>
      <c r="Y848" s="4"/>
      <c r="AA848" s="4"/>
      <c r="AC848" s="90"/>
      <c r="AD848" s="90"/>
    </row>
    <row r="849" spans="20:30">
      <c r="T849" s="29"/>
      <c r="Y849" s="4"/>
      <c r="AA849" s="4"/>
      <c r="AC849" s="90"/>
      <c r="AD849" s="90"/>
    </row>
    <row r="850" spans="20:30">
      <c r="T850" s="29"/>
      <c r="Y850" s="4"/>
      <c r="AA850" s="4"/>
      <c r="AC850" s="90"/>
      <c r="AD850" s="90"/>
    </row>
    <row r="851" spans="20:30">
      <c r="T851" s="29"/>
      <c r="Y851" s="4"/>
      <c r="AA851" s="4"/>
      <c r="AC851" s="90"/>
      <c r="AD851" s="90"/>
    </row>
    <row r="852" spans="20:30">
      <c r="T852" s="29"/>
      <c r="Y852" s="4"/>
      <c r="AA852" s="4"/>
      <c r="AC852" s="90"/>
      <c r="AD852" s="90"/>
    </row>
    <row r="853" spans="20:30">
      <c r="T853" s="29"/>
      <c r="Y853" s="4"/>
      <c r="AA853" s="4"/>
      <c r="AC853" s="90"/>
      <c r="AD853" s="90"/>
    </row>
    <row r="854" spans="20:30">
      <c r="T854" s="29"/>
      <c r="Y854" s="4"/>
      <c r="AA854" s="4"/>
      <c r="AC854" s="90"/>
      <c r="AD854" s="90"/>
    </row>
    <row r="855" spans="20:30">
      <c r="T855" s="29"/>
      <c r="Y855" s="4"/>
      <c r="AA855" s="4"/>
      <c r="AC855" s="90"/>
      <c r="AD855" s="90"/>
    </row>
    <row r="856" spans="20:30">
      <c r="T856" s="29"/>
      <c r="Y856" s="4"/>
      <c r="AA856" s="4"/>
      <c r="AC856" s="90"/>
      <c r="AD856" s="90"/>
    </row>
    <row r="857" spans="20:30">
      <c r="T857" s="29"/>
      <c r="Y857" s="4"/>
      <c r="AA857" s="4"/>
      <c r="AC857" s="90"/>
      <c r="AD857" s="90"/>
    </row>
    <row r="858" spans="20:30">
      <c r="T858" s="29"/>
      <c r="Y858" s="4"/>
      <c r="AA858" s="4"/>
      <c r="AC858" s="90"/>
      <c r="AD858" s="90"/>
    </row>
    <row r="859" spans="20:30">
      <c r="T859" s="29"/>
      <c r="Y859" s="4"/>
      <c r="AA859" s="4"/>
      <c r="AC859" s="90"/>
      <c r="AD859" s="90"/>
    </row>
    <row r="860" spans="20:30">
      <c r="T860" s="29"/>
      <c r="Y860" s="4"/>
      <c r="AA860" s="4"/>
      <c r="AC860" s="90"/>
      <c r="AD860" s="90"/>
    </row>
    <row r="861" spans="20:30">
      <c r="T861" s="29"/>
      <c r="Y861" s="4"/>
      <c r="AA861" s="4"/>
      <c r="AC861" s="90"/>
      <c r="AD861" s="90"/>
    </row>
    <row r="862" spans="20:30">
      <c r="T862" s="29"/>
      <c r="Y862" s="4"/>
      <c r="AA862" s="4"/>
      <c r="AC862" s="90"/>
      <c r="AD862" s="90"/>
    </row>
    <row r="863" spans="20:30">
      <c r="T863" s="29"/>
      <c r="Y863" s="4"/>
      <c r="AA863" s="4"/>
      <c r="AC863" s="90"/>
      <c r="AD863" s="90"/>
    </row>
    <row r="864" spans="20:30">
      <c r="T864" s="29"/>
      <c r="Y864" s="4"/>
      <c r="AA864" s="4"/>
      <c r="AC864" s="90"/>
      <c r="AD864" s="90"/>
    </row>
    <row r="865" spans="20:30">
      <c r="T865" s="29"/>
      <c r="Y865" s="4"/>
      <c r="AA865" s="4"/>
      <c r="AC865" s="90"/>
      <c r="AD865" s="90"/>
    </row>
    <row r="866" spans="20:30">
      <c r="T866" s="29"/>
      <c r="Y866" s="4"/>
      <c r="AA866" s="4"/>
      <c r="AC866" s="90"/>
      <c r="AD866" s="90"/>
    </row>
    <row r="867" spans="20:30">
      <c r="T867" s="29"/>
      <c r="Y867" s="4"/>
      <c r="AA867" s="4"/>
      <c r="AC867" s="90"/>
      <c r="AD867" s="90"/>
    </row>
    <row r="868" spans="20:30">
      <c r="T868" s="29"/>
      <c r="Y868" s="4"/>
      <c r="AA868" s="4"/>
      <c r="AC868" s="90"/>
      <c r="AD868" s="90"/>
    </row>
    <row r="869" spans="20:30">
      <c r="T869" s="29"/>
      <c r="Y869" s="4"/>
      <c r="AA869" s="4"/>
      <c r="AC869" s="90"/>
      <c r="AD869" s="90"/>
    </row>
    <row r="870" spans="20:30">
      <c r="T870" s="29"/>
      <c r="Y870" s="4"/>
      <c r="AA870" s="4"/>
      <c r="AC870" s="90"/>
      <c r="AD870" s="90"/>
    </row>
    <row r="871" spans="20:30">
      <c r="T871" s="29"/>
      <c r="Y871" s="4"/>
      <c r="AA871" s="4"/>
      <c r="AC871" s="90"/>
      <c r="AD871" s="90"/>
    </row>
    <row r="872" spans="20:30">
      <c r="T872" s="29"/>
      <c r="Y872" s="4"/>
      <c r="AA872" s="4"/>
      <c r="AC872" s="90"/>
      <c r="AD872" s="90"/>
    </row>
    <row r="873" spans="20:30">
      <c r="T873" s="29"/>
      <c r="Y873" s="4"/>
      <c r="AA873" s="4"/>
      <c r="AC873" s="90"/>
      <c r="AD873" s="90"/>
    </row>
    <row r="874" spans="20:30">
      <c r="T874" s="29"/>
      <c r="Y874" s="4"/>
      <c r="AA874" s="4"/>
      <c r="AC874" s="90"/>
      <c r="AD874" s="90"/>
    </row>
    <row r="875" spans="20:30">
      <c r="T875" s="29"/>
      <c r="Y875" s="4"/>
      <c r="AA875" s="4"/>
      <c r="AC875" s="90"/>
      <c r="AD875" s="90"/>
    </row>
    <row r="876" spans="20:30">
      <c r="T876" s="29"/>
      <c r="Y876" s="4"/>
      <c r="AA876" s="4"/>
      <c r="AC876" s="90"/>
      <c r="AD876" s="90"/>
    </row>
    <row r="877" spans="20:30">
      <c r="T877" s="29"/>
      <c r="Y877" s="4"/>
      <c r="AA877" s="4"/>
      <c r="AC877" s="90"/>
      <c r="AD877" s="90"/>
    </row>
    <row r="878" spans="20:30">
      <c r="T878" s="29"/>
      <c r="Y878" s="4"/>
      <c r="AA878" s="4"/>
      <c r="AC878" s="90"/>
      <c r="AD878" s="90"/>
    </row>
    <row r="879" spans="20:30">
      <c r="T879" s="29"/>
      <c r="Y879" s="4"/>
      <c r="AA879" s="4"/>
      <c r="AC879" s="90"/>
      <c r="AD879" s="90"/>
    </row>
    <row r="880" spans="20:30">
      <c r="T880" s="29"/>
      <c r="Y880" s="4"/>
      <c r="AA880" s="4"/>
      <c r="AC880" s="90"/>
      <c r="AD880" s="90"/>
    </row>
    <row r="881" spans="20:30">
      <c r="T881" s="29"/>
      <c r="Y881" s="4"/>
      <c r="AA881" s="4"/>
      <c r="AC881" s="90"/>
      <c r="AD881" s="90"/>
    </row>
    <row r="882" spans="20:30">
      <c r="T882" s="29"/>
      <c r="Y882" s="4"/>
      <c r="AA882" s="4"/>
      <c r="AC882" s="90"/>
      <c r="AD882" s="90"/>
    </row>
    <row r="883" spans="20:30">
      <c r="T883" s="29"/>
      <c r="Y883" s="4"/>
      <c r="AA883" s="4"/>
      <c r="AC883" s="90"/>
      <c r="AD883" s="90"/>
    </row>
    <row r="884" spans="20:30">
      <c r="T884" s="29"/>
      <c r="Y884" s="4"/>
      <c r="AA884" s="4"/>
      <c r="AC884" s="90"/>
      <c r="AD884" s="90"/>
    </row>
    <row r="885" spans="20:30">
      <c r="T885" s="29"/>
      <c r="Y885" s="4"/>
      <c r="AA885" s="4"/>
      <c r="AC885" s="90"/>
      <c r="AD885" s="90"/>
    </row>
    <row r="886" spans="20:30">
      <c r="T886" s="29"/>
      <c r="Y886" s="4"/>
      <c r="AA886" s="4"/>
      <c r="AC886" s="90"/>
      <c r="AD886" s="90"/>
    </row>
    <row r="887" spans="20:30">
      <c r="T887" s="29"/>
      <c r="Y887" s="4"/>
      <c r="AA887" s="4"/>
      <c r="AC887" s="90"/>
      <c r="AD887" s="90"/>
    </row>
    <row r="888" spans="20:30">
      <c r="T888" s="29"/>
      <c r="Y888" s="4"/>
      <c r="AA888" s="4"/>
      <c r="AC888" s="90"/>
      <c r="AD888" s="90"/>
    </row>
    <row r="889" spans="20:30">
      <c r="T889" s="29"/>
      <c r="Y889" s="4"/>
      <c r="AA889" s="4"/>
      <c r="AC889" s="90"/>
      <c r="AD889" s="90"/>
    </row>
    <row r="890" spans="20:30">
      <c r="T890" s="29"/>
      <c r="Y890" s="4"/>
      <c r="AA890" s="4"/>
      <c r="AC890" s="90"/>
      <c r="AD890" s="90"/>
    </row>
    <row r="891" spans="20:30">
      <c r="T891" s="29"/>
      <c r="Y891" s="4"/>
      <c r="AA891" s="4"/>
      <c r="AC891" s="90"/>
      <c r="AD891" s="90"/>
    </row>
    <row r="892" spans="20:30">
      <c r="T892" s="29"/>
      <c r="Y892" s="4"/>
      <c r="AA892" s="4"/>
      <c r="AC892" s="90"/>
      <c r="AD892" s="90"/>
    </row>
    <row r="893" spans="20:30">
      <c r="T893" s="29"/>
      <c r="Y893" s="4"/>
      <c r="AA893" s="4"/>
      <c r="AC893" s="90"/>
      <c r="AD893" s="90"/>
    </row>
    <row r="894" spans="20:30">
      <c r="T894" s="29"/>
      <c r="Y894" s="4"/>
      <c r="AA894" s="4"/>
      <c r="AC894" s="90"/>
      <c r="AD894" s="90"/>
    </row>
    <row r="895" spans="20:30">
      <c r="T895" s="29"/>
      <c r="Y895" s="4"/>
      <c r="AA895" s="4"/>
      <c r="AC895" s="90"/>
      <c r="AD895" s="90"/>
    </row>
    <row r="896" spans="20:30">
      <c r="T896" s="29"/>
      <c r="Y896" s="4"/>
      <c r="AA896" s="4"/>
      <c r="AC896" s="90"/>
      <c r="AD896" s="90"/>
    </row>
    <row r="897" spans="20:30">
      <c r="T897" s="29"/>
      <c r="Y897" s="4"/>
      <c r="AA897" s="4"/>
      <c r="AC897" s="90"/>
      <c r="AD897" s="90"/>
    </row>
    <row r="898" spans="20:30">
      <c r="T898" s="29"/>
      <c r="Y898" s="4"/>
      <c r="AA898" s="4"/>
      <c r="AC898" s="90"/>
      <c r="AD898" s="90"/>
    </row>
    <row r="899" spans="20:30">
      <c r="T899" s="29"/>
      <c r="Y899" s="4"/>
      <c r="AA899" s="4"/>
      <c r="AC899" s="90"/>
      <c r="AD899" s="90"/>
    </row>
    <row r="900" spans="20:30">
      <c r="T900" s="29"/>
      <c r="Y900" s="4"/>
      <c r="AA900" s="4"/>
      <c r="AC900" s="90"/>
      <c r="AD900" s="90"/>
    </row>
    <row r="901" spans="20:30">
      <c r="T901" s="29"/>
      <c r="Y901" s="4"/>
      <c r="AA901" s="4"/>
      <c r="AC901" s="90"/>
      <c r="AD901" s="90"/>
    </row>
    <row r="902" spans="20:30">
      <c r="T902" s="29"/>
      <c r="Y902" s="4"/>
      <c r="AA902" s="4"/>
      <c r="AC902" s="90"/>
      <c r="AD902" s="90"/>
    </row>
    <row r="903" spans="20:30">
      <c r="T903" s="29"/>
      <c r="Y903" s="4"/>
      <c r="AA903" s="4"/>
      <c r="AC903" s="90"/>
      <c r="AD903" s="90"/>
    </row>
    <row r="904" spans="20:30">
      <c r="T904" s="29"/>
      <c r="Y904" s="4"/>
      <c r="AA904" s="4"/>
      <c r="AC904" s="90"/>
      <c r="AD904" s="90"/>
    </row>
    <row r="905" spans="20:30">
      <c r="T905" s="29"/>
      <c r="Y905" s="4"/>
      <c r="AA905" s="4"/>
      <c r="AC905" s="90"/>
      <c r="AD905" s="90"/>
    </row>
    <row r="906" spans="20:30">
      <c r="T906" s="29"/>
      <c r="Y906" s="4"/>
      <c r="AA906" s="4"/>
      <c r="AC906" s="90"/>
      <c r="AD906" s="90"/>
    </row>
    <row r="907" spans="20:30">
      <c r="T907" s="29"/>
      <c r="Y907" s="4"/>
      <c r="AA907" s="4"/>
      <c r="AC907" s="90"/>
      <c r="AD907" s="90"/>
    </row>
    <row r="908" spans="20:30">
      <c r="T908" s="29"/>
      <c r="Y908" s="4"/>
      <c r="AA908" s="4"/>
      <c r="AC908" s="90"/>
      <c r="AD908" s="90"/>
    </row>
    <row r="909" spans="20:30">
      <c r="T909" s="29"/>
      <c r="Y909" s="4"/>
      <c r="AA909" s="4"/>
      <c r="AC909" s="90"/>
      <c r="AD909" s="90"/>
    </row>
    <row r="910" spans="20:30">
      <c r="T910" s="29"/>
      <c r="Y910" s="4"/>
      <c r="AA910" s="4"/>
      <c r="AC910" s="90"/>
      <c r="AD910" s="90"/>
    </row>
    <row r="911" spans="20:30">
      <c r="T911" s="29"/>
      <c r="Y911" s="4"/>
      <c r="AA911" s="4"/>
      <c r="AC911" s="90"/>
      <c r="AD911" s="90"/>
    </row>
    <row r="912" spans="20:30">
      <c r="T912" s="29"/>
      <c r="Y912" s="4"/>
      <c r="AA912" s="4"/>
      <c r="AC912" s="90"/>
      <c r="AD912" s="90"/>
    </row>
    <row r="913" spans="1:30">
      <c r="T913" s="29"/>
      <c r="Y913" s="4"/>
      <c r="AA913" s="4"/>
      <c r="AC913" s="90"/>
      <c r="AD913" s="90"/>
    </row>
    <row r="914" spans="1:30">
      <c r="T914" s="29"/>
      <c r="Y914" s="4"/>
      <c r="AA914" s="4"/>
      <c r="AC914" s="90"/>
      <c r="AD914" s="90"/>
    </row>
    <row r="915" spans="1:30">
      <c r="T915" s="29"/>
      <c r="Y915" s="4"/>
      <c r="AA915" s="4"/>
      <c r="AC915" s="90"/>
      <c r="AD915" s="90"/>
    </row>
    <row r="916" spans="1:30">
      <c r="A916" s="91"/>
      <c r="B916" s="92"/>
      <c r="C916" s="90"/>
      <c r="D916" s="90"/>
      <c r="E916" s="90"/>
      <c r="F916" s="90"/>
      <c r="G916" s="171"/>
      <c r="H916" s="167"/>
      <c r="I916" s="90"/>
      <c r="J916" s="90"/>
      <c r="K916" s="90"/>
      <c r="L916" s="93"/>
      <c r="M916" s="90"/>
      <c r="N916" s="90"/>
      <c r="O916" s="90"/>
      <c r="P916" s="90"/>
      <c r="Q916" s="90"/>
      <c r="R916" s="91"/>
      <c r="S916" s="91"/>
      <c r="T916" s="90"/>
      <c r="Y916" s="4"/>
      <c r="AA916" s="4"/>
      <c r="AC916" s="90"/>
      <c r="AD916" s="90"/>
    </row>
    <row r="917" spans="1:30">
      <c r="A917" s="91"/>
      <c r="B917" s="92"/>
      <c r="C917" s="90"/>
      <c r="D917" s="90"/>
      <c r="E917" s="90"/>
      <c r="F917" s="90"/>
      <c r="G917" s="171"/>
      <c r="H917" s="167"/>
      <c r="I917" s="171"/>
      <c r="J917" s="167"/>
      <c r="K917" s="90"/>
      <c r="L917" s="171"/>
      <c r="M917" s="167"/>
      <c r="N917" s="90"/>
      <c r="O917" s="90"/>
      <c r="P917" s="90"/>
      <c r="Q917" s="90"/>
      <c r="R917" s="91"/>
      <c r="S917" s="91"/>
      <c r="T917" s="90"/>
      <c r="Y917" s="4"/>
      <c r="AA917" s="4"/>
      <c r="AC917" s="90"/>
      <c r="AD917" s="90"/>
    </row>
    <row r="918" spans="1:30">
      <c r="A918" s="91"/>
      <c r="B918" s="92"/>
      <c r="C918" s="90"/>
      <c r="D918" s="90"/>
      <c r="E918" s="90"/>
      <c r="F918" s="90"/>
      <c r="G918" s="171"/>
      <c r="H918" s="167"/>
      <c r="I918" s="171"/>
      <c r="J918" s="167"/>
      <c r="K918" s="90"/>
      <c r="L918" s="93"/>
      <c r="M918" s="90"/>
      <c r="N918" s="90"/>
      <c r="O918" s="90"/>
      <c r="P918" s="90"/>
      <c r="Q918" s="90"/>
      <c r="R918" s="91"/>
      <c r="S918" s="91"/>
      <c r="T918" s="90"/>
      <c r="Y918" s="4"/>
      <c r="AA918" s="4"/>
      <c r="AC918" s="90"/>
      <c r="AD918" s="90"/>
    </row>
    <row r="919" spans="1:30">
      <c r="A919" s="91"/>
      <c r="B919" s="92"/>
      <c r="C919" s="90"/>
      <c r="D919" s="90"/>
      <c r="E919" s="90"/>
      <c r="F919" s="90"/>
      <c r="G919" s="171"/>
      <c r="H919" s="167"/>
      <c r="I919" s="90"/>
      <c r="J919" s="90"/>
      <c r="K919" s="90"/>
      <c r="L919" s="93"/>
      <c r="M919" s="90"/>
      <c r="N919" s="90"/>
      <c r="O919" s="90"/>
      <c r="P919" s="90"/>
      <c r="Q919" s="90"/>
      <c r="R919" s="91"/>
      <c r="S919" s="91"/>
      <c r="T919" s="90"/>
      <c r="Y919" s="4"/>
      <c r="AA919" s="4"/>
      <c r="AC919" s="90"/>
      <c r="AD919" s="90"/>
    </row>
    <row r="920" spans="1:30">
      <c r="A920" s="91"/>
      <c r="B920" s="92"/>
      <c r="C920" s="90"/>
      <c r="D920" s="90"/>
      <c r="E920" s="90"/>
      <c r="F920" s="90"/>
      <c r="G920" s="171"/>
      <c r="H920" s="167"/>
      <c r="I920" s="171"/>
      <c r="J920" s="167"/>
      <c r="K920" s="90"/>
      <c r="L920" s="93"/>
      <c r="M920" s="90"/>
      <c r="N920" s="90"/>
      <c r="O920" s="90"/>
      <c r="P920" s="90"/>
      <c r="Q920" s="90"/>
      <c r="R920" s="91"/>
      <c r="S920" s="91"/>
      <c r="T920" s="90"/>
      <c r="Y920" s="4"/>
      <c r="AA920" s="4"/>
      <c r="AC920" s="90"/>
      <c r="AD920" s="90"/>
    </row>
    <row r="921" spans="1:30">
      <c r="A921" s="91"/>
      <c r="B921" s="92"/>
      <c r="C921" s="90"/>
      <c r="D921" s="90"/>
      <c r="E921" s="90"/>
      <c r="F921" s="90"/>
      <c r="G921" s="171"/>
      <c r="H921" s="167"/>
      <c r="I921" s="171"/>
      <c r="J921" s="167"/>
      <c r="K921" s="90"/>
      <c r="L921" s="171"/>
      <c r="M921" s="167"/>
      <c r="N921" s="90"/>
      <c r="O921" s="90"/>
      <c r="P921" s="90"/>
      <c r="Q921" s="90"/>
      <c r="R921" s="91"/>
      <c r="S921" s="91"/>
      <c r="T921" s="90"/>
      <c r="Y921" s="4"/>
      <c r="AA921" s="4"/>
      <c r="AC921" s="90"/>
      <c r="AD921" s="90"/>
    </row>
    <row r="922" spans="1:30">
      <c r="T922" s="29"/>
      <c r="Y922" s="4"/>
      <c r="AA922" s="4"/>
      <c r="AC922" s="90"/>
      <c r="AD922" s="90"/>
    </row>
    <row r="923" spans="1:30">
      <c r="T923" s="29"/>
      <c r="Y923" s="4"/>
      <c r="AA923" s="4"/>
      <c r="AC923" s="90"/>
      <c r="AD923" s="90"/>
    </row>
    <row r="924" spans="1:30">
      <c r="T924" s="29"/>
      <c r="Y924" s="4"/>
      <c r="AA924" s="4"/>
      <c r="AC924" s="90"/>
      <c r="AD924" s="90"/>
    </row>
    <row r="925" spans="1:30">
      <c r="T925" s="29"/>
      <c r="Y925" s="4"/>
      <c r="AA925" s="4"/>
      <c r="AC925" s="90"/>
      <c r="AD925" s="90"/>
    </row>
    <row r="926" spans="1:30">
      <c r="T926" s="29"/>
      <c r="Y926" s="4"/>
      <c r="AA926" s="4"/>
      <c r="AC926" s="90"/>
      <c r="AD926" s="90"/>
    </row>
    <row r="927" spans="1:30">
      <c r="T927" s="29"/>
      <c r="Y927" s="4"/>
      <c r="AA927" s="4"/>
      <c r="AC927" s="90"/>
      <c r="AD927" s="90"/>
    </row>
    <row r="928" spans="1:30" ht="18.75">
      <c r="T928" s="29"/>
      <c r="Y928" s="24"/>
      <c r="AA928" s="4"/>
      <c r="AC928" s="90"/>
      <c r="AD928" s="90"/>
    </row>
  </sheetData>
  <mergeCells count="16">
    <mergeCell ref="L921:M921"/>
    <mergeCell ref="G916:H916"/>
    <mergeCell ref="L917:M917"/>
    <mergeCell ref="I918:J918"/>
    <mergeCell ref="G919:H919"/>
    <mergeCell ref="G918:H918"/>
    <mergeCell ref="G920:H920"/>
    <mergeCell ref="I920:J920"/>
    <mergeCell ref="G921:H921"/>
    <mergeCell ref="I921:J921"/>
    <mergeCell ref="G182:H182"/>
    <mergeCell ref="G186:H186"/>
    <mergeCell ref="I186:J186"/>
    <mergeCell ref="G917:H917"/>
    <mergeCell ref="I917:J917"/>
    <mergeCell ref="G185:H185"/>
  </mergeCells>
  <conditionalFormatting sqref="A1:AD184 Y928 A200:AD431 A186:AD189">
    <cfRule type="expression" dxfId="606" priority="5">
      <formula>AND($V1="",$Y1&lt;&gt;"×",$Z1&lt;TODAY())</formula>
    </cfRule>
  </conditionalFormatting>
  <conditionalFormatting sqref="G200:G928 G1:G189">
    <cfRule type="expression" dxfId="605" priority="6">
      <formula>COUNTIF(G:G,G1)&gt;1</formula>
    </cfRule>
  </conditionalFormatting>
  <conditionalFormatting sqref="A1:AD184 Y928 A200:AD431 A186:AD189">
    <cfRule type="expression" dxfId="604" priority="7">
      <formula>$Y1="×"</formula>
    </cfRule>
  </conditionalFormatting>
  <conditionalFormatting sqref="A1:AD184 A200:AD431 A186:AD189">
    <cfRule type="expression" dxfId="603" priority="8">
      <formula>$Y1="○"</formula>
    </cfRule>
  </conditionalFormatting>
  <conditionalFormatting sqref="A185:AD185">
    <cfRule type="expression" dxfId="602" priority="1">
      <formula>AND($V185="",$Y185&lt;&gt;"×",$Z185&lt;TODAY())</formula>
    </cfRule>
  </conditionalFormatting>
  <conditionalFormatting sqref="A185:AD185">
    <cfRule type="expression" dxfId="601" priority="3">
      <formula>$Y185="×"</formula>
    </cfRule>
  </conditionalFormatting>
  <conditionalFormatting sqref="A185:AD185">
    <cfRule type="expression" dxfId="600" priority="4">
      <formula>$Y185="○"</formula>
    </cfRule>
  </conditionalFormatting>
  <dataValidations disablePrompts="1" count="1">
    <dataValidation type="list" allowBlank="1" showErrorMessage="1" sqref="Y928 AA1:AA189 Y1:Y189" xr:uid="{00000000-0002-0000-0100-000000000000}">
      <formula1>"○,×"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 xr:uid="{00000000-0002-0000-0100-000001000000}">
          <x14:formula1>
            <xm:f>Payment!$B$4:$B$30</xm:f>
          </x14:formula1>
          <xm:sqref>U200:V246 U1:V189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BFD1-BBA7-4D87-A00B-CA4A675F7248}">
  <dimension ref="A1:E921"/>
  <sheetViews>
    <sheetView tabSelected="1" workbookViewId="0">
      <selection activeCell="D11" sqref="D11"/>
    </sheetView>
  </sheetViews>
  <sheetFormatPr defaultRowHeight="15"/>
  <cols>
    <col min="1" max="1" width="7.140625" customWidth="1"/>
    <col min="2" max="2" width="11.42578125" customWidth="1"/>
    <col min="3" max="3" width="10.28515625" customWidth="1"/>
    <col min="4" max="4" width="47.140625" customWidth="1"/>
    <col min="5" max="5" width="25.42578125" customWidth="1"/>
  </cols>
  <sheetData>
    <row r="1" spans="1:5">
      <c r="A1" s="19">
        <v>1769</v>
      </c>
      <c r="B1" s="19" t="s">
        <v>53</v>
      </c>
      <c r="C1" s="19" t="s">
        <v>54</v>
      </c>
      <c r="D1" s="19" t="s">
        <v>55</v>
      </c>
      <c r="E1" s="19" t="s">
        <v>56</v>
      </c>
    </row>
    <row r="2" spans="1:5">
      <c r="A2" s="19">
        <v>1770</v>
      </c>
      <c r="B2" s="19" t="s">
        <v>62</v>
      </c>
      <c r="C2" s="19" t="s">
        <v>63</v>
      </c>
      <c r="D2" s="19" t="s">
        <v>64</v>
      </c>
      <c r="E2" s="19" t="s">
        <v>65</v>
      </c>
    </row>
    <row r="3" spans="1:5">
      <c r="A3" s="19">
        <v>1773</v>
      </c>
      <c r="B3" s="19" t="s">
        <v>84</v>
      </c>
      <c r="C3" s="19" t="s">
        <v>85</v>
      </c>
      <c r="D3" s="19" t="s">
        <v>86</v>
      </c>
      <c r="E3" s="19" t="s">
        <v>87</v>
      </c>
    </row>
    <row r="4" spans="1:5">
      <c r="A4" s="19">
        <v>1774</v>
      </c>
      <c r="B4" s="19" t="s">
        <v>91</v>
      </c>
      <c r="C4" s="19" t="s">
        <v>92</v>
      </c>
      <c r="D4" s="198" t="s">
        <v>93</v>
      </c>
      <c r="E4" s="19" t="s">
        <v>94</v>
      </c>
    </row>
    <row r="5" spans="1:5">
      <c r="A5" s="19">
        <v>1775</v>
      </c>
      <c r="B5" s="19" t="s">
        <v>62</v>
      </c>
      <c r="C5" s="19" t="s">
        <v>97</v>
      </c>
      <c r="D5" s="19" t="s">
        <v>98</v>
      </c>
      <c r="E5" s="19" t="s">
        <v>99</v>
      </c>
    </row>
    <row r="6" spans="1:5">
      <c r="A6" s="19">
        <v>1776</v>
      </c>
      <c r="B6" s="19" t="s">
        <v>103</v>
      </c>
      <c r="C6" s="19" t="s">
        <v>104</v>
      </c>
      <c r="D6" s="19" t="s">
        <v>105</v>
      </c>
      <c r="E6" s="19" t="s">
        <v>106</v>
      </c>
    </row>
    <row r="7" spans="1:5">
      <c r="A7" s="19">
        <v>1779</v>
      </c>
      <c r="B7" s="19" t="s">
        <v>121</v>
      </c>
      <c r="C7" s="19" t="s">
        <v>122</v>
      </c>
      <c r="D7" s="19" t="s">
        <v>123</v>
      </c>
      <c r="E7" s="19" t="s">
        <v>124</v>
      </c>
    </row>
    <row r="8" spans="1:5">
      <c r="A8" s="30">
        <v>1780</v>
      </c>
      <c r="B8" s="19" t="s">
        <v>127</v>
      </c>
      <c r="C8" s="19" t="s">
        <v>128</v>
      </c>
      <c r="D8" s="19" t="s">
        <v>129</v>
      </c>
      <c r="E8" s="19" t="s">
        <v>130</v>
      </c>
    </row>
    <row r="9" spans="1:5">
      <c r="A9" s="19">
        <v>1782</v>
      </c>
      <c r="B9" s="19" t="s">
        <v>140</v>
      </c>
      <c r="C9" s="19" t="s">
        <v>141</v>
      </c>
      <c r="D9" s="19" t="s">
        <v>142</v>
      </c>
      <c r="E9" s="19" t="s">
        <v>143</v>
      </c>
    </row>
    <row r="10" spans="1:5">
      <c r="A10" s="19">
        <v>1783</v>
      </c>
      <c r="B10" s="19" t="s">
        <v>62</v>
      </c>
      <c r="C10" s="19" t="s">
        <v>146</v>
      </c>
      <c r="D10" s="19" t="s">
        <v>147</v>
      </c>
      <c r="E10" s="19" t="s">
        <v>148</v>
      </c>
    </row>
    <row r="11" spans="1:5">
      <c r="A11" s="19">
        <v>1784</v>
      </c>
      <c r="B11" s="19" t="s">
        <v>150</v>
      </c>
      <c r="C11" s="19" t="s">
        <v>151</v>
      </c>
      <c r="D11" s="19" t="s">
        <v>152</v>
      </c>
      <c r="E11" s="19" t="s">
        <v>153</v>
      </c>
    </row>
    <row r="12" spans="1:5">
      <c r="A12" s="19">
        <v>1786</v>
      </c>
      <c r="B12" s="19" t="s">
        <v>157</v>
      </c>
      <c r="C12" s="19" t="s">
        <v>158</v>
      </c>
      <c r="D12" s="19" t="s">
        <v>159</v>
      </c>
      <c r="E12" s="19" t="s">
        <v>160</v>
      </c>
    </row>
    <row r="13" spans="1:5">
      <c r="A13" s="19">
        <v>1788</v>
      </c>
      <c r="B13" s="19" t="s">
        <v>169</v>
      </c>
      <c r="C13" s="19" t="s">
        <v>170</v>
      </c>
      <c r="D13" s="19" t="s">
        <v>171</v>
      </c>
      <c r="E13" s="19" t="s">
        <v>172</v>
      </c>
    </row>
    <row r="14" spans="1:5">
      <c r="A14" s="19">
        <v>1789</v>
      </c>
      <c r="B14" s="19" t="s">
        <v>175</v>
      </c>
      <c r="C14" s="19" t="s">
        <v>176</v>
      </c>
      <c r="D14" s="19" t="s">
        <v>177</v>
      </c>
      <c r="E14" s="19" t="s">
        <v>178</v>
      </c>
    </row>
    <row r="15" spans="1:5">
      <c r="A15" s="19">
        <v>1791</v>
      </c>
      <c r="B15" s="19" t="s">
        <v>182</v>
      </c>
      <c r="C15" s="19" t="s">
        <v>183</v>
      </c>
      <c r="D15" s="19" t="s">
        <v>184</v>
      </c>
      <c r="E15" s="19" t="s">
        <v>185</v>
      </c>
    </row>
    <row r="16" spans="1:5">
      <c r="A16" s="19">
        <v>1793</v>
      </c>
      <c r="B16" s="19" t="s">
        <v>194</v>
      </c>
      <c r="C16" s="19" t="s">
        <v>195</v>
      </c>
      <c r="D16" s="19" t="s">
        <v>196</v>
      </c>
      <c r="E16" s="19" t="s">
        <v>197</v>
      </c>
    </row>
    <row r="17" spans="1:5">
      <c r="A17" s="19">
        <v>1795</v>
      </c>
      <c r="B17" s="19" t="s">
        <v>204</v>
      </c>
      <c r="C17" s="19" t="s">
        <v>205</v>
      </c>
      <c r="D17" s="19" t="s">
        <v>206</v>
      </c>
      <c r="E17" s="19" t="s">
        <v>207</v>
      </c>
    </row>
    <row r="18" spans="1:5">
      <c r="A18" s="19">
        <v>1796</v>
      </c>
      <c r="B18" s="19" t="s">
        <v>211</v>
      </c>
      <c r="C18" s="19" t="s">
        <v>212</v>
      </c>
      <c r="D18" s="19" t="s">
        <v>213</v>
      </c>
      <c r="E18" s="19" t="s">
        <v>214</v>
      </c>
    </row>
    <row r="19" spans="1:5">
      <c r="A19" s="19">
        <v>1799</v>
      </c>
      <c r="B19" s="19" t="s">
        <v>226</v>
      </c>
      <c r="C19" s="19" t="s">
        <v>227</v>
      </c>
      <c r="D19" s="19" t="s">
        <v>228</v>
      </c>
      <c r="E19" s="19" t="s">
        <v>229</v>
      </c>
    </row>
    <row r="20" spans="1:5">
      <c r="A20" s="19">
        <v>1800</v>
      </c>
      <c r="B20" s="19" t="s">
        <v>231</v>
      </c>
      <c r="C20" s="19" t="s">
        <v>232</v>
      </c>
      <c r="D20" s="19" t="s">
        <v>233</v>
      </c>
      <c r="E20" s="19" t="s">
        <v>234</v>
      </c>
    </row>
    <row r="21" spans="1:5">
      <c r="A21" s="19">
        <v>1801</v>
      </c>
      <c r="B21" s="19" t="s">
        <v>237</v>
      </c>
      <c r="C21" s="19" t="s">
        <v>238</v>
      </c>
      <c r="D21" s="19" t="s">
        <v>239</v>
      </c>
      <c r="E21" s="19" t="s">
        <v>240</v>
      </c>
    </row>
    <row r="22" spans="1:5">
      <c r="A22" s="19">
        <v>1802</v>
      </c>
      <c r="B22" s="19" t="s">
        <v>243</v>
      </c>
      <c r="C22" s="19" t="s">
        <v>244</v>
      </c>
      <c r="D22" s="19" t="s">
        <v>245</v>
      </c>
      <c r="E22" s="19" t="s">
        <v>246</v>
      </c>
    </row>
    <row r="23" spans="1:5">
      <c r="A23" s="19">
        <v>1803</v>
      </c>
      <c r="B23" s="19" t="s">
        <v>250</v>
      </c>
      <c r="C23" s="19" t="s">
        <v>251</v>
      </c>
      <c r="D23" s="19" t="s">
        <v>252</v>
      </c>
      <c r="E23" s="19" t="s">
        <v>253</v>
      </c>
    </row>
    <row r="24" spans="1:5">
      <c r="A24" s="19">
        <v>1805</v>
      </c>
      <c r="B24" s="19" t="s">
        <v>189</v>
      </c>
      <c r="C24" s="19" t="s">
        <v>190</v>
      </c>
      <c r="D24" s="19" t="s">
        <v>260</v>
      </c>
      <c r="E24" s="19" t="s">
        <v>261</v>
      </c>
    </row>
    <row r="25" spans="1:5">
      <c r="A25" s="19">
        <v>1806</v>
      </c>
      <c r="B25" s="19" t="s">
        <v>263</v>
      </c>
      <c r="C25" s="19" t="s">
        <v>264</v>
      </c>
      <c r="D25" s="19" t="s">
        <v>265</v>
      </c>
      <c r="E25" s="19" t="s">
        <v>266</v>
      </c>
    </row>
    <row r="26" spans="1:5">
      <c r="A26" s="19">
        <v>1807</v>
      </c>
      <c r="B26" s="19" t="s">
        <v>268</v>
      </c>
      <c r="C26" s="19" t="s">
        <v>269</v>
      </c>
      <c r="D26" s="19" t="s">
        <v>270</v>
      </c>
      <c r="E26" s="19" t="s">
        <v>271</v>
      </c>
    </row>
    <row r="27" spans="1:5">
      <c r="A27" s="19">
        <v>1808</v>
      </c>
      <c r="B27" s="19" t="s">
        <v>78</v>
      </c>
      <c r="C27" s="19" t="s">
        <v>79</v>
      </c>
      <c r="D27" s="19" t="s">
        <v>273</v>
      </c>
      <c r="E27" s="19" t="s">
        <v>81</v>
      </c>
    </row>
    <row r="28" spans="1:5">
      <c r="A28" s="19">
        <v>1809</v>
      </c>
      <c r="B28" s="19" t="s">
        <v>274</v>
      </c>
      <c r="C28" s="19" t="s">
        <v>275</v>
      </c>
      <c r="D28" s="19" t="s">
        <v>276</v>
      </c>
      <c r="E28" s="19" t="s">
        <v>277</v>
      </c>
    </row>
    <row r="29" spans="1:5">
      <c r="A29" s="19">
        <v>1810</v>
      </c>
      <c r="B29" s="19" t="s">
        <v>279</v>
      </c>
      <c r="C29" s="19" t="s">
        <v>280</v>
      </c>
      <c r="D29" s="19" t="s">
        <v>281</v>
      </c>
      <c r="E29" s="19" t="s">
        <v>282</v>
      </c>
    </row>
    <row r="30" spans="1:5">
      <c r="A30" s="19">
        <v>1811</v>
      </c>
      <c r="B30" s="19" t="s">
        <v>284</v>
      </c>
      <c r="C30" s="19" t="s">
        <v>285</v>
      </c>
      <c r="D30" s="19" t="s">
        <v>286</v>
      </c>
      <c r="E30" s="19" t="s">
        <v>287</v>
      </c>
    </row>
    <row r="31" spans="1:5">
      <c r="A31" s="19">
        <v>1812</v>
      </c>
      <c r="B31" s="19" t="s">
        <v>211</v>
      </c>
      <c r="C31" s="19" t="s">
        <v>212</v>
      </c>
      <c r="D31" s="19" t="s">
        <v>290</v>
      </c>
      <c r="E31" s="19" t="s">
        <v>291</v>
      </c>
    </row>
    <row r="32" spans="1:5">
      <c r="A32" s="19">
        <v>1813</v>
      </c>
      <c r="B32" s="19" t="s">
        <v>293</v>
      </c>
      <c r="C32" s="19" t="s">
        <v>294</v>
      </c>
      <c r="D32" s="19" t="s">
        <v>295</v>
      </c>
      <c r="E32" s="19" t="s">
        <v>296</v>
      </c>
    </row>
    <row r="33" spans="1:5">
      <c r="A33" s="19">
        <v>1814</v>
      </c>
      <c r="B33" s="19" t="s">
        <v>116</v>
      </c>
      <c r="C33" s="19" t="s">
        <v>117</v>
      </c>
      <c r="D33" s="19" t="s">
        <v>299</v>
      </c>
      <c r="E33" s="19" t="s">
        <v>119</v>
      </c>
    </row>
    <row r="34" spans="1:5">
      <c r="A34" s="19">
        <v>1816</v>
      </c>
      <c r="B34" s="19" t="s">
        <v>306</v>
      </c>
      <c r="C34" s="19" t="s">
        <v>307</v>
      </c>
      <c r="D34" s="19" t="s">
        <v>308</v>
      </c>
      <c r="E34" s="19" t="s">
        <v>309</v>
      </c>
    </row>
    <row r="35" spans="1:5">
      <c r="A35" s="19">
        <v>1817</v>
      </c>
      <c r="B35" s="19" t="s">
        <v>110</v>
      </c>
      <c r="C35" s="19" t="s">
        <v>111</v>
      </c>
      <c r="D35" s="19" t="s">
        <v>312</v>
      </c>
      <c r="E35" s="19" t="s">
        <v>313</v>
      </c>
    </row>
    <row r="36" spans="1:5">
      <c r="A36" s="19">
        <v>1818</v>
      </c>
      <c r="B36" s="19" t="s">
        <v>169</v>
      </c>
      <c r="C36" s="19" t="s">
        <v>314</v>
      </c>
      <c r="D36" s="19" t="s">
        <v>315</v>
      </c>
      <c r="E36" s="19" t="s">
        <v>172</v>
      </c>
    </row>
    <row r="37" spans="1:5">
      <c r="A37" s="19">
        <v>1819</v>
      </c>
      <c r="B37" s="19" t="s">
        <v>317</v>
      </c>
      <c r="C37" s="19" t="s">
        <v>318</v>
      </c>
      <c r="D37" s="19" t="s">
        <v>319</v>
      </c>
      <c r="E37" s="19" t="s">
        <v>320</v>
      </c>
    </row>
    <row r="38" spans="1:5">
      <c r="A38" s="19">
        <v>1820</v>
      </c>
      <c r="B38" s="19" t="s">
        <v>134</v>
      </c>
      <c r="C38" s="19" t="s">
        <v>322</v>
      </c>
      <c r="D38" s="19" t="s">
        <v>323</v>
      </c>
      <c r="E38" s="19" t="s">
        <v>324</v>
      </c>
    </row>
    <row r="39" spans="1:5">
      <c r="A39" s="19">
        <v>1821</v>
      </c>
      <c r="B39" s="19" t="s">
        <v>45</v>
      </c>
      <c r="C39" s="19" t="s">
        <v>46</v>
      </c>
      <c r="D39" s="19" t="s">
        <v>327</v>
      </c>
      <c r="E39" s="19" t="s">
        <v>48</v>
      </c>
    </row>
    <row r="40" spans="1:5">
      <c r="A40" s="19">
        <v>1822</v>
      </c>
      <c r="B40" s="19" t="s">
        <v>328</v>
      </c>
      <c r="C40" s="19" t="s">
        <v>329</v>
      </c>
      <c r="D40" s="19" t="s">
        <v>330</v>
      </c>
      <c r="E40" s="19" t="s">
        <v>331</v>
      </c>
    </row>
    <row r="41" spans="1:5">
      <c r="A41" s="19">
        <v>1823</v>
      </c>
      <c r="B41" s="19" t="s">
        <v>199</v>
      </c>
      <c r="C41" s="19" t="s">
        <v>200</v>
      </c>
      <c r="D41" s="19" t="s">
        <v>334</v>
      </c>
      <c r="E41" s="19" t="s">
        <v>202</v>
      </c>
    </row>
    <row r="42" spans="1:5">
      <c r="A42" s="19">
        <v>1826</v>
      </c>
      <c r="B42" s="19" t="s">
        <v>343</v>
      </c>
      <c r="C42" s="19" t="s">
        <v>344</v>
      </c>
      <c r="D42" s="19" t="s">
        <v>345</v>
      </c>
      <c r="E42" s="19" t="s">
        <v>346</v>
      </c>
    </row>
    <row r="43" spans="1:5">
      <c r="A43" s="19">
        <v>1827</v>
      </c>
      <c r="B43" s="19" t="s">
        <v>349</v>
      </c>
      <c r="C43" s="19" t="s">
        <v>350</v>
      </c>
      <c r="D43" s="19" t="s">
        <v>351</v>
      </c>
      <c r="E43" s="19" t="s">
        <v>352</v>
      </c>
    </row>
    <row r="44" spans="1:5">
      <c r="A44" s="19">
        <v>1828</v>
      </c>
      <c r="B44" s="19" t="s">
        <v>237</v>
      </c>
      <c r="C44" s="19" t="s">
        <v>356</v>
      </c>
      <c r="D44" s="19" t="s">
        <v>357</v>
      </c>
      <c r="E44" s="19" t="s">
        <v>358</v>
      </c>
    </row>
    <row r="45" spans="1:5">
      <c r="A45" s="39">
        <v>1829</v>
      </c>
      <c r="B45" s="41" t="s">
        <v>360</v>
      </c>
      <c r="C45" s="42" t="s">
        <v>361</v>
      </c>
      <c r="D45" s="41" t="s">
        <v>362</v>
      </c>
      <c r="E45" s="41" t="s">
        <v>363</v>
      </c>
    </row>
    <row r="46" spans="1:5">
      <c r="A46" s="19">
        <v>1830</v>
      </c>
      <c r="B46" s="19" t="s">
        <v>365</v>
      </c>
      <c r="C46" s="19" t="s">
        <v>366</v>
      </c>
      <c r="D46" s="19" t="s">
        <v>367</v>
      </c>
      <c r="E46" s="19" t="s">
        <v>368</v>
      </c>
    </row>
    <row r="47" spans="1:5">
      <c r="A47" s="19">
        <v>1832</v>
      </c>
      <c r="B47" s="19" t="s">
        <v>375</v>
      </c>
      <c r="C47" s="19" t="s">
        <v>376</v>
      </c>
      <c r="D47" s="19" t="s">
        <v>377</v>
      </c>
      <c r="E47" s="19" t="s">
        <v>197</v>
      </c>
    </row>
    <row r="48" spans="1:5">
      <c r="A48" s="19">
        <v>1833</v>
      </c>
      <c r="B48" s="19" t="s">
        <v>150</v>
      </c>
      <c r="C48" s="19" t="s">
        <v>379</v>
      </c>
      <c r="D48" s="19" t="s">
        <v>380</v>
      </c>
      <c r="E48" s="19" t="s">
        <v>381</v>
      </c>
    </row>
    <row r="49" spans="1:5">
      <c r="A49" s="19">
        <v>1834</v>
      </c>
      <c r="B49" s="19" t="s">
        <v>383</v>
      </c>
      <c r="C49" s="19" t="s">
        <v>384</v>
      </c>
      <c r="D49" s="19" t="s">
        <v>385</v>
      </c>
      <c r="E49" s="19" t="s">
        <v>386</v>
      </c>
    </row>
    <row r="50" spans="1:5">
      <c r="A50" s="19">
        <v>1835</v>
      </c>
      <c r="B50" s="19" t="s">
        <v>388</v>
      </c>
      <c r="C50" s="19" t="s">
        <v>389</v>
      </c>
      <c r="D50" s="19" t="s">
        <v>390</v>
      </c>
      <c r="E50" s="19" t="s">
        <v>391</v>
      </c>
    </row>
    <row r="51" spans="1:5">
      <c r="A51" s="19">
        <v>1836</v>
      </c>
      <c r="B51" s="19" t="s">
        <v>394</v>
      </c>
      <c r="C51" s="19" t="s">
        <v>395</v>
      </c>
      <c r="D51" s="19" t="s">
        <v>396</v>
      </c>
      <c r="E51" s="19" t="s">
        <v>397</v>
      </c>
    </row>
    <row r="52" spans="1:5">
      <c r="A52" s="19">
        <v>1837</v>
      </c>
      <c r="B52" s="19" t="s">
        <v>399</v>
      </c>
      <c r="C52" s="19" t="s">
        <v>400</v>
      </c>
      <c r="D52" s="19" t="s">
        <v>401</v>
      </c>
      <c r="E52" s="19" t="s">
        <v>402</v>
      </c>
    </row>
    <row r="53" spans="1:5">
      <c r="A53" s="19">
        <v>1838</v>
      </c>
      <c r="B53" s="19" t="s">
        <v>404</v>
      </c>
      <c r="C53" s="19" t="s">
        <v>405</v>
      </c>
      <c r="D53" s="19" t="s">
        <v>406</v>
      </c>
      <c r="E53" s="19" t="s">
        <v>407</v>
      </c>
    </row>
    <row r="54" spans="1:5">
      <c r="A54" s="19">
        <v>1839</v>
      </c>
      <c r="B54" s="19" t="s">
        <v>410</v>
      </c>
      <c r="C54" s="19" t="s">
        <v>411</v>
      </c>
      <c r="D54" s="19" t="s">
        <v>412</v>
      </c>
      <c r="E54" s="19" t="s">
        <v>413</v>
      </c>
    </row>
    <row r="55" spans="1:5">
      <c r="A55" s="19">
        <v>1840</v>
      </c>
      <c r="B55" s="19" t="s">
        <v>414</v>
      </c>
      <c r="C55" s="19" t="s">
        <v>157</v>
      </c>
      <c r="D55" s="19" t="s">
        <v>415</v>
      </c>
      <c r="E55" s="19" t="s">
        <v>160</v>
      </c>
    </row>
    <row r="56" spans="1:5">
      <c r="A56" s="19">
        <v>1842</v>
      </c>
      <c r="B56" s="19" t="s">
        <v>421</v>
      </c>
      <c r="C56" s="19" t="s">
        <v>422</v>
      </c>
      <c r="D56" s="19" t="s">
        <v>423</v>
      </c>
      <c r="E56" s="19" t="s">
        <v>424</v>
      </c>
    </row>
    <row r="57" spans="1:5">
      <c r="A57" s="19">
        <v>1843</v>
      </c>
      <c r="B57" s="19" t="s">
        <v>62</v>
      </c>
      <c r="C57" s="19" t="s">
        <v>427</v>
      </c>
      <c r="D57" s="19" t="s">
        <v>428</v>
      </c>
      <c r="E57" s="19" t="s">
        <v>148</v>
      </c>
    </row>
    <row r="58" spans="1:5">
      <c r="A58" s="19">
        <v>1844</v>
      </c>
      <c r="B58" s="19" t="s">
        <v>429</v>
      </c>
      <c r="C58" s="19" t="s">
        <v>430</v>
      </c>
      <c r="D58" s="19" t="s">
        <v>431</v>
      </c>
      <c r="E58" s="19" t="s">
        <v>432</v>
      </c>
    </row>
    <row r="59" spans="1:5">
      <c r="A59" s="19">
        <v>1845</v>
      </c>
      <c r="B59" s="19" t="s">
        <v>434</v>
      </c>
      <c r="C59" s="19" t="s">
        <v>435</v>
      </c>
      <c r="D59" s="19" t="s">
        <v>436</v>
      </c>
      <c r="E59" s="19" t="s">
        <v>437</v>
      </c>
    </row>
    <row r="60" spans="1:5">
      <c r="A60" s="19">
        <v>1846</v>
      </c>
      <c r="B60" s="19" t="s">
        <v>439</v>
      </c>
      <c r="C60" s="19" t="s">
        <v>440</v>
      </c>
      <c r="D60" s="19" t="s">
        <v>441</v>
      </c>
      <c r="E60" s="19" t="s">
        <v>442</v>
      </c>
    </row>
    <row r="61" spans="1:5">
      <c r="A61" s="19">
        <v>1847</v>
      </c>
      <c r="B61" s="19" t="s">
        <v>134</v>
      </c>
      <c r="C61" s="19" t="s">
        <v>445</v>
      </c>
      <c r="D61" s="19" t="s">
        <v>446</v>
      </c>
      <c r="E61" s="19" t="s">
        <v>447</v>
      </c>
    </row>
    <row r="62" spans="1:5">
      <c r="A62" s="19">
        <v>1848</v>
      </c>
      <c r="B62" s="19" t="s">
        <v>226</v>
      </c>
      <c r="C62" s="19" t="s">
        <v>449</v>
      </c>
      <c r="D62" s="19" t="s">
        <v>450</v>
      </c>
      <c r="E62" s="19" t="s">
        <v>229</v>
      </c>
    </row>
    <row r="63" spans="1:5">
      <c r="A63" s="19">
        <v>1850</v>
      </c>
      <c r="B63" s="19" t="s">
        <v>457</v>
      </c>
      <c r="C63" s="19" t="s">
        <v>458</v>
      </c>
      <c r="D63" s="19" t="s">
        <v>459</v>
      </c>
      <c r="E63" s="19" t="s">
        <v>460</v>
      </c>
    </row>
    <row r="64" spans="1:5">
      <c r="A64" s="19">
        <v>1851</v>
      </c>
      <c r="B64" s="19" t="s">
        <v>151</v>
      </c>
      <c r="C64" s="19" t="s">
        <v>102</v>
      </c>
      <c r="D64" s="19" t="s">
        <v>465</v>
      </c>
      <c r="E64" s="19" t="s">
        <v>224</v>
      </c>
    </row>
    <row r="65" spans="1:5">
      <c r="A65" s="19">
        <v>1852</v>
      </c>
      <c r="B65" s="19" t="s">
        <v>467</v>
      </c>
      <c r="C65" s="19" t="s">
        <v>468</v>
      </c>
      <c r="D65" s="19" t="s">
        <v>469</v>
      </c>
      <c r="E65" s="19" t="s">
        <v>470</v>
      </c>
    </row>
    <row r="66" spans="1:5">
      <c r="A66" s="19">
        <v>1853</v>
      </c>
      <c r="B66" s="19" t="s">
        <v>91</v>
      </c>
      <c r="C66" s="19" t="s">
        <v>472</v>
      </c>
      <c r="D66" s="19" t="s">
        <v>473</v>
      </c>
      <c r="E66" s="19" t="s">
        <v>474</v>
      </c>
    </row>
    <row r="67" spans="1:5">
      <c r="A67" s="19">
        <v>1854</v>
      </c>
      <c r="B67" s="19" t="s">
        <v>476</v>
      </c>
      <c r="C67" s="19" t="s">
        <v>477</v>
      </c>
      <c r="D67" s="19" t="s">
        <v>478</v>
      </c>
      <c r="E67" s="19" t="s">
        <v>479</v>
      </c>
    </row>
    <row r="68" spans="1:5">
      <c r="A68" s="19">
        <v>1855</v>
      </c>
      <c r="B68" s="19" t="s">
        <v>481</v>
      </c>
      <c r="C68" s="19" t="s">
        <v>482</v>
      </c>
      <c r="D68" s="19" t="s">
        <v>483</v>
      </c>
      <c r="E68" s="19" t="s">
        <v>484</v>
      </c>
    </row>
    <row r="69" spans="1:5">
      <c r="A69" s="19">
        <v>1857</v>
      </c>
      <c r="B69" s="19" t="s">
        <v>211</v>
      </c>
      <c r="C69" s="19" t="s">
        <v>212</v>
      </c>
      <c r="D69" s="19" t="s">
        <v>491</v>
      </c>
      <c r="E69" s="19" t="s">
        <v>291</v>
      </c>
    </row>
    <row r="70" spans="1:5">
      <c r="A70" s="19">
        <v>1858</v>
      </c>
      <c r="B70" s="19" t="s">
        <v>250</v>
      </c>
      <c r="C70" s="19" t="s">
        <v>493</v>
      </c>
      <c r="D70" s="19" t="s">
        <v>494</v>
      </c>
      <c r="E70" s="19" t="s">
        <v>495</v>
      </c>
    </row>
    <row r="71" spans="1:5">
      <c r="A71" s="39">
        <v>1859</v>
      </c>
      <c r="B71" s="1" t="s">
        <v>498</v>
      </c>
      <c r="C71" s="1" t="s">
        <v>499</v>
      </c>
      <c r="D71" s="1" t="s">
        <v>500</v>
      </c>
      <c r="E71" s="53" t="s">
        <v>501</v>
      </c>
    </row>
    <row r="72" spans="1:5">
      <c r="A72" s="39">
        <v>1860</v>
      </c>
      <c r="B72" s="1" t="s">
        <v>250</v>
      </c>
      <c r="C72" s="1" t="s">
        <v>504</v>
      </c>
      <c r="D72" s="1" t="s">
        <v>505</v>
      </c>
      <c r="E72" s="53" t="s">
        <v>506</v>
      </c>
    </row>
    <row r="73" spans="1:5">
      <c r="A73" s="39">
        <v>1861</v>
      </c>
      <c r="B73" s="1" t="s">
        <v>510</v>
      </c>
      <c r="C73" s="1" t="s">
        <v>511</v>
      </c>
      <c r="D73" s="1" t="s">
        <v>512</v>
      </c>
      <c r="E73" s="53" t="s">
        <v>513</v>
      </c>
    </row>
    <row r="74" spans="1:5">
      <c r="A74" s="39">
        <v>1862</v>
      </c>
      <c r="B74" s="1" t="s">
        <v>515</v>
      </c>
      <c r="C74" s="1" t="s">
        <v>516</v>
      </c>
      <c r="D74" s="1" t="s">
        <v>517</v>
      </c>
      <c r="E74" s="53" t="s">
        <v>518</v>
      </c>
    </row>
    <row r="75" spans="1:5">
      <c r="A75" s="39">
        <v>1863</v>
      </c>
      <c r="B75" s="1" t="s">
        <v>520</v>
      </c>
      <c r="C75" s="1" t="s">
        <v>384</v>
      </c>
      <c r="D75" s="1" t="s">
        <v>521</v>
      </c>
      <c r="E75" s="53" t="s">
        <v>522</v>
      </c>
    </row>
    <row r="76" spans="1:5">
      <c r="A76" s="39">
        <v>1864</v>
      </c>
      <c r="B76" s="1" t="s">
        <v>110</v>
      </c>
      <c r="C76" s="1" t="s">
        <v>111</v>
      </c>
      <c r="D76" s="1" t="s">
        <v>524</v>
      </c>
      <c r="E76" s="53" t="s">
        <v>313</v>
      </c>
    </row>
    <row r="77" spans="1:5">
      <c r="A77" s="39">
        <v>1865</v>
      </c>
      <c r="B77" s="1" t="s">
        <v>525</v>
      </c>
      <c r="C77" s="1" t="s">
        <v>526</v>
      </c>
      <c r="D77" s="1" t="s">
        <v>527</v>
      </c>
      <c r="E77" s="53" t="s">
        <v>528</v>
      </c>
    </row>
    <row r="78" spans="1:5">
      <c r="A78" s="39">
        <v>1866</v>
      </c>
      <c r="B78" s="1" t="s">
        <v>530</v>
      </c>
      <c r="C78" s="1" t="s">
        <v>151</v>
      </c>
      <c r="D78" s="1" t="s">
        <v>531</v>
      </c>
      <c r="E78" s="53" t="s">
        <v>532</v>
      </c>
    </row>
    <row r="79" spans="1:5">
      <c r="A79" s="39">
        <v>1867</v>
      </c>
      <c r="B79" s="1" t="s">
        <v>534</v>
      </c>
      <c r="C79" s="1" t="s">
        <v>535</v>
      </c>
      <c r="D79" s="1" t="s">
        <v>536</v>
      </c>
      <c r="E79" s="53" t="s">
        <v>537</v>
      </c>
    </row>
    <row r="80" spans="1:5">
      <c r="A80" s="39">
        <v>1868</v>
      </c>
      <c r="B80" s="1" t="s">
        <v>539</v>
      </c>
      <c r="C80" s="1" t="s">
        <v>540</v>
      </c>
      <c r="D80" s="1" t="s">
        <v>541</v>
      </c>
      <c r="E80" s="53" t="s">
        <v>542</v>
      </c>
    </row>
    <row r="81" spans="1:5">
      <c r="A81" s="19">
        <v>1869</v>
      </c>
      <c r="B81" s="19" t="s">
        <v>544</v>
      </c>
      <c r="C81" s="19" t="s">
        <v>361</v>
      </c>
      <c r="D81" s="19" t="s">
        <v>545</v>
      </c>
      <c r="E81" s="19" t="s">
        <v>546</v>
      </c>
    </row>
    <row r="82" spans="1:5">
      <c r="A82" s="19">
        <v>1870</v>
      </c>
      <c r="B82" s="19" t="s">
        <v>548</v>
      </c>
      <c r="C82" s="19" t="s">
        <v>549</v>
      </c>
      <c r="D82" s="19" t="s">
        <v>550</v>
      </c>
      <c r="E82" s="19" t="s">
        <v>551</v>
      </c>
    </row>
    <row r="83" spans="1:5">
      <c r="A83" s="19">
        <v>1871</v>
      </c>
      <c r="B83" s="19" t="s">
        <v>553</v>
      </c>
      <c r="C83" s="19" t="s">
        <v>554</v>
      </c>
      <c r="D83" s="19" t="s">
        <v>555</v>
      </c>
      <c r="E83" s="19" t="s">
        <v>556</v>
      </c>
    </row>
    <row r="84" spans="1:5">
      <c r="A84" s="19">
        <v>1872</v>
      </c>
      <c r="B84" s="19" t="s">
        <v>62</v>
      </c>
      <c r="C84" s="19" t="s">
        <v>558</v>
      </c>
      <c r="D84" s="19" t="s">
        <v>559</v>
      </c>
      <c r="E84" s="19" t="s">
        <v>560</v>
      </c>
    </row>
    <row r="85" spans="1:5">
      <c r="A85" s="19">
        <v>1873</v>
      </c>
      <c r="B85" s="19" t="s">
        <v>564</v>
      </c>
      <c r="C85" s="19" t="s">
        <v>565</v>
      </c>
      <c r="D85" s="19" t="s">
        <v>566</v>
      </c>
      <c r="E85" s="19" t="s">
        <v>567</v>
      </c>
    </row>
    <row r="86" spans="1:5">
      <c r="A86" s="19">
        <v>1874</v>
      </c>
      <c r="B86" s="19" t="s">
        <v>570</v>
      </c>
      <c r="C86" s="19" t="s">
        <v>571</v>
      </c>
      <c r="D86" s="19" t="s">
        <v>572</v>
      </c>
      <c r="E86" s="19" t="s">
        <v>573</v>
      </c>
    </row>
    <row r="87" spans="1:5">
      <c r="A87" s="19">
        <v>1875</v>
      </c>
      <c r="B87" s="19" t="s">
        <v>575</v>
      </c>
      <c r="C87" s="19" t="s">
        <v>576</v>
      </c>
      <c r="D87" s="19" t="s">
        <v>577</v>
      </c>
      <c r="E87" s="19" t="s">
        <v>578</v>
      </c>
    </row>
    <row r="88" spans="1:5">
      <c r="A88" s="19">
        <v>1876</v>
      </c>
      <c r="B88" s="19" t="s">
        <v>581</v>
      </c>
      <c r="C88" s="19" t="s">
        <v>582</v>
      </c>
      <c r="D88" s="19" t="s">
        <v>583</v>
      </c>
      <c r="E88" s="19" t="s">
        <v>584</v>
      </c>
    </row>
    <row r="89" spans="1:5">
      <c r="A89" s="19">
        <v>1877</v>
      </c>
      <c r="B89" s="19" t="s">
        <v>586</v>
      </c>
      <c r="C89" s="19" t="s">
        <v>587</v>
      </c>
      <c r="D89" s="19" t="s">
        <v>588</v>
      </c>
      <c r="E89" s="19" t="s">
        <v>589</v>
      </c>
    </row>
    <row r="90" spans="1:5">
      <c r="A90" s="19">
        <v>1878</v>
      </c>
      <c r="B90" s="19" t="s">
        <v>544</v>
      </c>
      <c r="C90" s="19" t="s">
        <v>591</v>
      </c>
      <c r="D90" s="19" t="s">
        <v>592</v>
      </c>
      <c r="E90" s="19" t="s">
        <v>593</v>
      </c>
    </row>
    <row r="91" spans="1:5">
      <c r="A91" s="56">
        <v>1879</v>
      </c>
      <c r="B91" s="19" t="s">
        <v>595</v>
      </c>
      <c r="C91" s="19" t="s">
        <v>596</v>
      </c>
      <c r="D91" s="19" t="s">
        <v>597</v>
      </c>
      <c r="E91" s="19" t="s">
        <v>598</v>
      </c>
    </row>
    <row r="92" spans="1:5">
      <c r="A92" s="19">
        <v>1880</v>
      </c>
      <c r="B92" s="19" t="s">
        <v>600</v>
      </c>
      <c r="C92" s="19" t="s">
        <v>601</v>
      </c>
      <c r="D92" s="19" t="s">
        <v>602</v>
      </c>
      <c r="E92" s="19" t="s">
        <v>603</v>
      </c>
    </row>
    <row r="93" spans="1:5">
      <c r="A93" s="19">
        <v>1881</v>
      </c>
      <c r="B93" s="19" t="s">
        <v>605</v>
      </c>
      <c r="C93" s="19" t="s">
        <v>606</v>
      </c>
      <c r="D93" s="19" t="s">
        <v>607</v>
      </c>
      <c r="E93" s="19" t="s">
        <v>608</v>
      </c>
    </row>
    <row r="94" spans="1:5">
      <c r="A94" s="19">
        <v>1883</v>
      </c>
      <c r="B94" s="19" t="s">
        <v>544</v>
      </c>
      <c r="C94" s="19" t="s">
        <v>591</v>
      </c>
      <c r="D94" s="19" t="s">
        <v>615</v>
      </c>
      <c r="E94" s="19" t="s">
        <v>593</v>
      </c>
    </row>
    <row r="95" spans="1:5">
      <c r="A95" s="19">
        <v>1884</v>
      </c>
      <c r="B95" s="19" t="s">
        <v>544</v>
      </c>
      <c r="C95" s="19" t="s">
        <v>616</v>
      </c>
      <c r="D95" s="19" t="s">
        <v>617</v>
      </c>
      <c r="E95" s="19" t="s">
        <v>618</v>
      </c>
    </row>
    <row r="96" spans="1:5">
      <c r="A96" s="19">
        <v>1885</v>
      </c>
      <c r="B96" s="19" t="s">
        <v>620</v>
      </c>
      <c r="C96" s="19" t="s">
        <v>122</v>
      </c>
      <c r="D96" s="19" t="s">
        <v>621</v>
      </c>
      <c r="E96" s="19" t="s">
        <v>622</v>
      </c>
    </row>
    <row r="97" spans="1:5">
      <c r="A97" s="19">
        <v>1886</v>
      </c>
      <c r="B97" s="19" t="s">
        <v>624</v>
      </c>
      <c r="C97" s="19" t="s">
        <v>625</v>
      </c>
      <c r="D97" s="19" t="s">
        <v>626</v>
      </c>
      <c r="E97" s="19" t="s">
        <v>627</v>
      </c>
    </row>
    <row r="98" spans="1:5">
      <c r="A98" s="19">
        <v>1887</v>
      </c>
      <c r="B98" s="19" t="s">
        <v>629</v>
      </c>
      <c r="C98" s="19" t="s">
        <v>630</v>
      </c>
      <c r="D98" s="19" t="s">
        <v>631</v>
      </c>
      <c r="E98" s="19" t="s">
        <v>632</v>
      </c>
    </row>
    <row r="99" spans="1:5">
      <c r="A99" s="19">
        <v>1888</v>
      </c>
      <c r="B99" s="19" t="s">
        <v>634</v>
      </c>
      <c r="C99" s="19" t="s">
        <v>635</v>
      </c>
      <c r="D99" s="19" t="s">
        <v>636</v>
      </c>
      <c r="E99" s="19" t="s">
        <v>637</v>
      </c>
    </row>
    <row r="100" spans="1:5">
      <c r="A100" s="19">
        <v>1890</v>
      </c>
      <c r="B100" s="19" t="s">
        <v>644</v>
      </c>
      <c r="C100" s="19" t="s">
        <v>384</v>
      </c>
      <c r="D100" s="19" t="s">
        <v>645</v>
      </c>
      <c r="E100" s="19" t="s">
        <v>646</v>
      </c>
    </row>
    <row r="101" spans="1:5">
      <c r="A101" s="19">
        <v>1891</v>
      </c>
      <c r="B101" s="19" t="s">
        <v>648</v>
      </c>
      <c r="C101" s="19" t="s">
        <v>649</v>
      </c>
      <c r="D101" s="19" t="s">
        <v>650</v>
      </c>
      <c r="E101" s="19" t="s">
        <v>651</v>
      </c>
    </row>
    <row r="102" spans="1:5">
      <c r="A102" s="19">
        <v>1895</v>
      </c>
      <c r="B102" s="19" t="s">
        <v>669</v>
      </c>
      <c r="C102" s="19" t="s">
        <v>670</v>
      </c>
      <c r="D102" s="19" t="s">
        <v>671</v>
      </c>
      <c r="E102" s="19" t="s">
        <v>672</v>
      </c>
    </row>
    <row r="103" spans="1:5">
      <c r="A103" s="19">
        <v>1896</v>
      </c>
      <c r="B103" s="19" t="s">
        <v>674</v>
      </c>
      <c r="C103" s="19" t="s">
        <v>675</v>
      </c>
      <c r="D103" s="19" t="s">
        <v>676</v>
      </c>
      <c r="E103" s="19" t="s">
        <v>677</v>
      </c>
    </row>
    <row r="104" spans="1:5">
      <c r="A104" s="19">
        <v>1897</v>
      </c>
      <c r="B104" s="19" t="s">
        <v>679</v>
      </c>
      <c r="C104" s="19" t="s">
        <v>92</v>
      </c>
      <c r="D104" s="19" t="s">
        <v>680</v>
      </c>
      <c r="E104" s="19" t="s">
        <v>681</v>
      </c>
    </row>
    <row r="105" spans="1:5">
      <c r="A105" s="19">
        <v>1898</v>
      </c>
      <c r="B105" s="19" t="s">
        <v>684</v>
      </c>
      <c r="C105" s="19" t="s">
        <v>685</v>
      </c>
      <c r="D105" s="19" t="s">
        <v>686</v>
      </c>
      <c r="E105" s="19" t="s">
        <v>687</v>
      </c>
    </row>
    <row r="106" spans="1:5">
      <c r="A106" s="19">
        <v>1899</v>
      </c>
      <c r="B106" s="19" t="s">
        <v>690</v>
      </c>
      <c r="C106" s="19" t="s">
        <v>691</v>
      </c>
      <c r="D106" s="19" t="s">
        <v>692</v>
      </c>
      <c r="E106" s="19" t="s">
        <v>693</v>
      </c>
    </row>
    <row r="107" spans="1:5">
      <c r="A107" s="19">
        <v>1901</v>
      </c>
      <c r="B107" s="19" t="s">
        <v>701</v>
      </c>
      <c r="C107" s="19" t="s">
        <v>702</v>
      </c>
      <c r="D107" s="19" t="s">
        <v>703</v>
      </c>
      <c r="E107" s="19" t="s">
        <v>704</v>
      </c>
    </row>
    <row r="108" spans="1:5">
      <c r="A108" s="19">
        <v>1902</v>
      </c>
      <c r="B108" s="19" t="s">
        <v>706</v>
      </c>
      <c r="C108" s="19" t="s">
        <v>707</v>
      </c>
      <c r="D108" s="19" t="s">
        <v>708</v>
      </c>
      <c r="E108" s="19" t="s">
        <v>709</v>
      </c>
    </row>
    <row r="109" spans="1:5">
      <c r="A109" s="19">
        <v>1903</v>
      </c>
      <c r="B109" s="19" t="s">
        <v>150</v>
      </c>
      <c r="C109" s="19" t="s">
        <v>712</v>
      </c>
      <c r="D109" s="19" t="s">
        <v>713</v>
      </c>
      <c r="E109" s="19" t="s">
        <v>714</v>
      </c>
    </row>
    <row r="110" spans="1:5">
      <c r="A110" s="19">
        <v>1904</v>
      </c>
      <c r="B110" s="19" t="s">
        <v>716</v>
      </c>
      <c r="C110" s="19" t="s">
        <v>717</v>
      </c>
      <c r="D110" s="19" t="s">
        <v>718</v>
      </c>
      <c r="E110" s="19" t="s">
        <v>719</v>
      </c>
    </row>
    <row r="111" spans="1:5">
      <c r="A111" s="19">
        <v>1905</v>
      </c>
      <c r="B111" s="19" t="s">
        <v>721</v>
      </c>
      <c r="C111" s="19" t="s">
        <v>722</v>
      </c>
      <c r="D111" s="19" t="s">
        <v>723</v>
      </c>
      <c r="E111" s="19" t="s">
        <v>724</v>
      </c>
    </row>
    <row r="112" spans="1:5">
      <c r="A112" s="19">
        <v>1906</v>
      </c>
      <c r="B112" s="19" t="s">
        <v>726</v>
      </c>
      <c r="C112" s="19" t="s">
        <v>727</v>
      </c>
      <c r="D112" s="19" t="s">
        <v>728</v>
      </c>
      <c r="E112" s="19" t="s">
        <v>729</v>
      </c>
    </row>
    <row r="113" spans="1:5">
      <c r="A113" s="19">
        <v>1907</v>
      </c>
      <c r="B113" s="19" t="s">
        <v>732</v>
      </c>
      <c r="C113" s="19" t="s">
        <v>733</v>
      </c>
      <c r="D113" s="19" t="s">
        <v>734</v>
      </c>
      <c r="E113" s="19" t="s">
        <v>735</v>
      </c>
    </row>
    <row r="114" spans="1:5">
      <c r="A114" s="19">
        <v>1908</v>
      </c>
      <c r="B114" s="19" t="s">
        <v>737</v>
      </c>
      <c r="C114" s="19" t="s">
        <v>738</v>
      </c>
      <c r="D114" s="19" t="s">
        <v>739</v>
      </c>
      <c r="E114" s="19" t="s">
        <v>740</v>
      </c>
    </row>
    <row r="115" spans="1:5">
      <c r="A115" s="19">
        <v>1909</v>
      </c>
      <c r="B115" s="19" t="s">
        <v>743</v>
      </c>
      <c r="C115" s="19" t="s">
        <v>482</v>
      </c>
      <c r="D115" s="19" t="s">
        <v>744</v>
      </c>
      <c r="E115" s="19" t="s">
        <v>745</v>
      </c>
    </row>
    <row r="116" spans="1:5">
      <c r="A116" s="39">
        <v>1910</v>
      </c>
      <c r="B116" s="1" t="s">
        <v>747</v>
      </c>
      <c r="C116" s="1" t="s">
        <v>748</v>
      </c>
      <c r="D116" s="1" t="s">
        <v>749</v>
      </c>
      <c r="E116" s="53" t="s">
        <v>750</v>
      </c>
    </row>
    <row r="117" spans="1:5">
      <c r="A117" s="19">
        <v>1911</v>
      </c>
      <c r="B117" s="19" t="s">
        <v>752</v>
      </c>
      <c r="C117" s="19" t="s">
        <v>753</v>
      </c>
      <c r="D117" s="19" t="s">
        <v>754</v>
      </c>
      <c r="E117" s="19" t="s">
        <v>755</v>
      </c>
    </row>
    <row r="118" spans="1:5">
      <c r="A118" s="19">
        <v>1913</v>
      </c>
      <c r="B118" s="19" t="s">
        <v>764</v>
      </c>
      <c r="C118" s="19" t="s">
        <v>765</v>
      </c>
      <c r="D118" s="19" t="s">
        <v>766</v>
      </c>
      <c r="E118" s="19" t="s">
        <v>767</v>
      </c>
    </row>
    <row r="119" spans="1:5">
      <c r="A119" s="19">
        <v>1914</v>
      </c>
      <c r="B119" s="19" t="s">
        <v>769</v>
      </c>
      <c r="C119" s="19" t="s">
        <v>770</v>
      </c>
      <c r="D119" s="19" t="s">
        <v>771</v>
      </c>
      <c r="E119" s="19" t="s">
        <v>772</v>
      </c>
    </row>
    <row r="120" spans="1:5">
      <c r="A120" s="19">
        <v>1915</v>
      </c>
      <c r="B120" s="19" t="s">
        <v>774</v>
      </c>
      <c r="C120" s="19" t="s">
        <v>264</v>
      </c>
      <c r="D120" s="19" t="s">
        <v>775</v>
      </c>
      <c r="E120" s="19" t="s">
        <v>776</v>
      </c>
    </row>
    <row r="121" spans="1:5">
      <c r="A121" s="19">
        <v>1917</v>
      </c>
      <c r="B121" s="19" t="s">
        <v>785</v>
      </c>
      <c r="C121" s="19" t="s">
        <v>786</v>
      </c>
      <c r="D121" s="19" t="s">
        <v>787</v>
      </c>
      <c r="E121" s="19" t="s">
        <v>788</v>
      </c>
    </row>
    <row r="122" spans="1:5">
      <c r="A122" s="19">
        <v>1919</v>
      </c>
      <c r="B122" s="19" t="s">
        <v>795</v>
      </c>
      <c r="C122" s="19" t="s">
        <v>384</v>
      </c>
      <c r="D122" s="19" t="s">
        <v>796</v>
      </c>
      <c r="E122" s="19" t="s">
        <v>797</v>
      </c>
    </row>
    <row r="123" spans="1:5">
      <c r="A123" s="19">
        <v>1921</v>
      </c>
      <c r="B123" s="19" t="s">
        <v>804</v>
      </c>
      <c r="C123" s="19" t="s">
        <v>805</v>
      </c>
      <c r="D123" s="19" t="s">
        <v>806</v>
      </c>
      <c r="E123" s="19" t="s">
        <v>807</v>
      </c>
    </row>
    <row r="124" spans="1:5">
      <c r="A124" s="19">
        <v>1923</v>
      </c>
      <c r="B124" s="19" t="s">
        <v>817</v>
      </c>
      <c r="C124" s="19" t="s">
        <v>818</v>
      </c>
      <c r="D124" s="19" t="s">
        <v>819</v>
      </c>
      <c r="E124" s="19" t="s">
        <v>820</v>
      </c>
    </row>
    <row r="125" spans="1:5">
      <c r="A125" s="19">
        <v>1924</v>
      </c>
      <c r="B125" s="19" t="s">
        <v>823</v>
      </c>
      <c r="C125" s="19" t="s">
        <v>824</v>
      </c>
      <c r="D125" s="19" t="s">
        <v>825</v>
      </c>
      <c r="E125" s="19" t="s">
        <v>826</v>
      </c>
    </row>
    <row r="126" spans="1:5">
      <c r="A126" s="19">
        <v>1925</v>
      </c>
      <c r="B126" s="19" t="s">
        <v>829</v>
      </c>
      <c r="C126" s="19" t="s">
        <v>830</v>
      </c>
      <c r="D126" s="19" t="s">
        <v>831</v>
      </c>
      <c r="E126" s="19" t="s">
        <v>832</v>
      </c>
    </row>
    <row r="127" spans="1:5">
      <c r="A127" s="19">
        <v>1926</v>
      </c>
      <c r="B127" s="19" t="s">
        <v>834</v>
      </c>
      <c r="C127" s="19" t="s">
        <v>835</v>
      </c>
      <c r="D127" s="19" t="s">
        <v>836</v>
      </c>
      <c r="E127" s="19" t="s">
        <v>837</v>
      </c>
    </row>
    <row r="128" spans="1:5">
      <c r="A128" s="19">
        <v>1927</v>
      </c>
      <c r="B128" s="19" t="s">
        <v>839</v>
      </c>
      <c r="C128" s="19" t="s">
        <v>840</v>
      </c>
      <c r="D128" s="19" t="s">
        <v>841</v>
      </c>
      <c r="E128" s="19" t="s">
        <v>842</v>
      </c>
    </row>
    <row r="129" spans="1:5">
      <c r="A129" s="19">
        <v>1928</v>
      </c>
      <c r="B129" s="19" t="s">
        <v>544</v>
      </c>
      <c r="C129" s="19" t="s">
        <v>844</v>
      </c>
      <c r="D129" s="19" t="s">
        <v>845</v>
      </c>
      <c r="E129" s="19" t="s">
        <v>846</v>
      </c>
    </row>
    <row r="130" spans="1:5">
      <c r="A130" s="19">
        <v>1929</v>
      </c>
      <c r="B130" s="19" t="s">
        <v>848</v>
      </c>
      <c r="C130" s="19" t="s">
        <v>849</v>
      </c>
      <c r="D130" s="19" t="s">
        <v>850</v>
      </c>
      <c r="E130" s="19" t="s">
        <v>851</v>
      </c>
    </row>
    <row r="131" spans="1:5">
      <c r="A131" s="19">
        <v>1932</v>
      </c>
      <c r="B131" s="19" t="s">
        <v>116</v>
      </c>
      <c r="C131" s="19" t="s">
        <v>863</v>
      </c>
      <c r="D131" s="19" t="s">
        <v>864</v>
      </c>
      <c r="E131" s="19" t="s">
        <v>865</v>
      </c>
    </row>
    <row r="132" spans="1:5">
      <c r="A132" s="19">
        <v>1933</v>
      </c>
      <c r="B132" s="19" t="s">
        <v>867</v>
      </c>
      <c r="C132" s="19" t="s">
        <v>868</v>
      </c>
      <c r="D132" s="19" t="s">
        <v>869</v>
      </c>
      <c r="E132" s="19" t="s">
        <v>870</v>
      </c>
    </row>
    <row r="133" spans="1:5">
      <c r="A133" s="19">
        <v>1934</v>
      </c>
      <c r="B133" s="19" t="s">
        <v>544</v>
      </c>
      <c r="C133" s="19" t="s">
        <v>872</v>
      </c>
      <c r="D133" s="19" t="s">
        <v>873</v>
      </c>
      <c r="E133" s="19" t="s">
        <v>874</v>
      </c>
    </row>
    <row r="134" spans="1:5">
      <c r="A134" s="19">
        <v>1936</v>
      </c>
      <c r="B134" s="19" t="s">
        <v>881</v>
      </c>
      <c r="C134" s="19" t="s">
        <v>307</v>
      </c>
      <c r="D134" s="19" t="s">
        <v>882</v>
      </c>
      <c r="E134" s="19" t="s">
        <v>883</v>
      </c>
    </row>
    <row r="135" spans="1:5">
      <c r="A135" s="19">
        <v>1937</v>
      </c>
      <c r="B135" s="19" t="s">
        <v>885</v>
      </c>
      <c r="C135" s="19" t="s">
        <v>660</v>
      </c>
      <c r="D135" s="19" t="s">
        <v>886</v>
      </c>
      <c r="E135" s="19" t="s">
        <v>887</v>
      </c>
    </row>
    <row r="136" spans="1:5">
      <c r="A136" s="19">
        <v>1938</v>
      </c>
      <c r="B136" s="19" t="s">
        <v>890</v>
      </c>
      <c r="C136" s="19" t="s">
        <v>891</v>
      </c>
      <c r="D136" s="19" t="s">
        <v>892</v>
      </c>
      <c r="E136" s="19" t="s">
        <v>893</v>
      </c>
    </row>
    <row r="137" spans="1:5">
      <c r="A137" s="19">
        <v>1939</v>
      </c>
      <c r="B137" s="19" t="s">
        <v>890</v>
      </c>
      <c r="C137" s="19" t="s">
        <v>895</v>
      </c>
      <c r="D137" s="19" t="s">
        <v>896</v>
      </c>
      <c r="E137" s="19" t="s">
        <v>893</v>
      </c>
    </row>
    <row r="138" spans="1:5">
      <c r="A138" s="19">
        <v>1940</v>
      </c>
      <c r="B138" s="19" t="s">
        <v>890</v>
      </c>
      <c r="C138" s="19" t="s">
        <v>897</v>
      </c>
      <c r="D138" s="19" t="s">
        <v>898</v>
      </c>
      <c r="E138" s="19" t="s">
        <v>893</v>
      </c>
    </row>
    <row r="139" spans="1:5">
      <c r="A139" s="19">
        <v>1941</v>
      </c>
      <c r="B139" s="1" t="s">
        <v>890</v>
      </c>
      <c r="C139" s="1" t="s">
        <v>46</v>
      </c>
      <c r="D139" s="1" t="s">
        <v>899</v>
      </c>
      <c r="E139" s="53" t="s">
        <v>893</v>
      </c>
    </row>
    <row r="140" spans="1:5">
      <c r="A140" s="39">
        <v>1942</v>
      </c>
      <c r="B140" s="1" t="s">
        <v>890</v>
      </c>
      <c r="C140" s="1" t="s">
        <v>770</v>
      </c>
      <c r="D140" s="1" t="s">
        <v>900</v>
      </c>
      <c r="E140" s="53" t="s">
        <v>893</v>
      </c>
    </row>
    <row r="141" spans="1:5">
      <c r="A141" s="19">
        <v>1945</v>
      </c>
      <c r="B141" s="19" t="s">
        <v>911</v>
      </c>
      <c r="C141" s="19" t="s">
        <v>912</v>
      </c>
      <c r="D141" s="19" t="s">
        <v>913</v>
      </c>
      <c r="E141" s="19" t="s">
        <v>914</v>
      </c>
    </row>
    <row r="142" spans="1:5">
      <c r="A142" s="19">
        <v>1946</v>
      </c>
      <c r="B142" s="19" t="s">
        <v>911</v>
      </c>
      <c r="C142" s="19" t="s">
        <v>916</v>
      </c>
      <c r="D142" s="19" t="s">
        <v>917</v>
      </c>
      <c r="E142" s="19" t="s">
        <v>914</v>
      </c>
    </row>
    <row r="143" spans="1:5">
      <c r="A143" s="19">
        <v>1947</v>
      </c>
      <c r="B143" s="19" t="s">
        <v>918</v>
      </c>
      <c r="C143" s="19" t="s">
        <v>919</v>
      </c>
      <c r="D143" s="19" t="s">
        <v>920</v>
      </c>
      <c r="E143" s="19" t="s">
        <v>921</v>
      </c>
    </row>
    <row r="144" spans="1:5">
      <c r="A144" s="19">
        <v>1948</v>
      </c>
      <c r="B144" s="19" t="s">
        <v>923</v>
      </c>
      <c r="C144" s="19" t="s">
        <v>924</v>
      </c>
      <c r="D144" s="19" t="s">
        <v>925</v>
      </c>
      <c r="E144" s="19" t="s">
        <v>921</v>
      </c>
    </row>
    <row r="145" spans="1:5">
      <c r="A145" s="19">
        <v>1949</v>
      </c>
      <c r="B145" s="19" t="s">
        <v>926</v>
      </c>
      <c r="C145" s="19" t="s">
        <v>927</v>
      </c>
      <c r="D145" s="19" t="s">
        <v>928</v>
      </c>
      <c r="E145" s="19" t="s">
        <v>929</v>
      </c>
    </row>
    <row r="146" spans="1:5">
      <c r="A146" s="19">
        <v>1950</v>
      </c>
      <c r="B146" s="19" t="s">
        <v>931</v>
      </c>
      <c r="C146" s="19" t="s">
        <v>932</v>
      </c>
      <c r="D146" s="19" t="s">
        <v>933</v>
      </c>
      <c r="E146" s="19" t="s">
        <v>934</v>
      </c>
    </row>
    <row r="147" spans="1:5">
      <c r="A147" s="19">
        <v>1951</v>
      </c>
      <c r="B147" s="19" t="s">
        <v>926</v>
      </c>
      <c r="C147" s="19" t="s">
        <v>936</v>
      </c>
      <c r="D147" s="19" t="s">
        <v>937</v>
      </c>
      <c r="E147" s="19" t="s">
        <v>929</v>
      </c>
    </row>
    <row r="148" spans="1:5">
      <c r="A148" s="19">
        <v>1952</v>
      </c>
      <c r="B148" s="19" t="s">
        <v>926</v>
      </c>
      <c r="C148" s="19" t="s">
        <v>939</v>
      </c>
      <c r="D148" s="19" t="s">
        <v>940</v>
      </c>
      <c r="E148" s="19" t="s">
        <v>929</v>
      </c>
    </row>
    <row r="149" spans="1:5">
      <c r="A149" s="19">
        <v>1953</v>
      </c>
      <c r="B149" s="19" t="s">
        <v>926</v>
      </c>
      <c r="C149" s="19" t="s">
        <v>941</v>
      </c>
      <c r="D149" s="19" t="s">
        <v>942</v>
      </c>
      <c r="E149" s="19" t="s">
        <v>929</v>
      </c>
    </row>
    <row r="150" spans="1:5">
      <c r="A150" s="19">
        <v>1954</v>
      </c>
      <c r="B150" s="19" t="s">
        <v>931</v>
      </c>
      <c r="C150" s="19" t="s">
        <v>943</v>
      </c>
      <c r="D150" s="19" t="s">
        <v>944</v>
      </c>
      <c r="E150" s="19" t="s">
        <v>945</v>
      </c>
    </row>
    <row r="151" spans="1:5">
      <c r="A151" s="19">
        <v>1955</v>
      </c>
      <c r="B151" s="19" t="s">
        <v>931</v>
      </c>
      <c r="C151" s="19" t="s">
        <v>946</v>
      </c>
      <c r="D151" s="19" t="s">
        <v>947</v>
      </c>
      <c r="E151" s="19" t="s">
        <v>945</v>
      </c>
    </row>
    <row r="152" spans="1:5">
      <c r="A152" s="19">
        <v>1956</v>
      </c>
      <c r="B152" s="19" t="s">
        <v>948</v>
      </c>
      <c r="C152" s="19" t="s">
        <v>616</v>
      </c>
      <c r="D152" s="19" t="s">
        <v>949</v>
      </c>
      <c r="E152" s="19" t="s">
        <v>950</v>
      </c>
    </row>
    <row r="153" spans="1:5">
      <c r="A153" s="19">
        <v>1958</v>
      </c>
      <c r="B153" s="19" t="s">
        <v>948</v>
      </c>
      <c r="C153" s="19" t="s">
        <v>958</v>
      </c>
      <c r="D153" s="19" t="s">
        <v>959</v>
      </c>
      <c r="E153" s="19" t="s">
        <v>950</v>
      </c>
    </row>
    <row r="154" spans="1:5">
      <c r="A154" s="36">
        <v>1959</v>
      </c>
      <c r="B154" s="36" t="s">
        <v>948</v>
      </c>
      <c r="C154" s="36" t="s">
        <v>818</v>
      </c>
      <c r="D154" s="36" t="s">
        <v>961</v>
      </c>
      <c r="E154" s="36" t="s">
        <v>950</v>
      </c>
    </row>
    <row r="155" spans="1:5">
      <c r="A155" s="19">
        <v>1961</v>
      </c>
      <c r="B155" s="19" t="s">
        <v>968</v>
      </c>
      <c r="C155" s="19" t="s">
        <v>969</v>
      </c>
      <c r="D155" s="19" t="s">
        <v>970</v>
      </c>
      <c r="E155" s="19" t="s">
        <v>971</v>
      </c>
    </row>
    <row r="156" spans="1:5">
      <c r="A156" s="19">
        <v>1962</v>
      </c>
      <c r="B156" s="19" t="s">
        <v>701</v>
      </c>
      <c r="C156" s="19" t="s">
        <v>163</v>
      </c>
      <c r="D156" s="19" t="s">
        <v>973</v>
      </c>
      <c r="E156" s="19" t="s">
        <v>971</v>
      </c>
    </row>
    <row r="157" spans="1:5">
      <c r="A157" s="19">
        <v>1963</v>
      </c>
      <c r="B157" s="19" t="s">
        <v>701</v>
      </c>
      <c r="C157" s="19" t="s">
        <v>975</v>
      </c>
      <c r="D157" s="19" t="s">
        <v>976</v>
      </c>
      <c r="E157" s="19" t="s">
        <v>971</v>
      </c>
    </row>
    <row r="158" spans="1:5">
      <c r="A158" s="19">
        <v>1964</v>
      </c>
      <c r="B158" s="19" t="s">
        <v>977</v>
      </c>
      <c r="C158" s="19" t="s">
        <v>978</v>
      </c>
      <c r="D158" s="19" t="s">
        <v>979</v>
      </c>
      <c r="E158" s="19" t="s">
        <v>980</v>
      </c>
    </row>
    <row r="159" spans="1:5">
      <c r="A159" s="19">
        <v>1965</v>
      </c>
      <c r="B159" s="19" t="s">
        <v>977</v>
      </c>
      <c r="C159" s="19" t="s">
        <v>982</v>
      </c>
      <c r="D159" s="19" t="s">
        <v>983</v>
      </c>
      <c r="E159" s="19" t="s">
        <v>980</v>
      </c>
    </row>
    <row r="160" spans="1:5">
      <c r="A160" s="19">
        <v>1966</v>
      </c>
      <c r="B160" s="19" t="s">
        <v>977</v>
      </c>
      <c r="C160" s="19" t="s">
        <v>985</v>
      </c>
      <c r="D160" s="19" t="s">
        <v>986</v>
      </c>
      <c r="E160" s="19" t="s">
        <v>980</v>
      </c>
    </row>
    <row r="161" spans="1:5">
      <c r="A161" s="19">
        <v>1967</v>
      </c>
      <c r="B161" s="19" t="s">
        <v>987</v>
      </c>
      <c r="C161" s="19" t="s">
        <v>170</v>
      </c>
      <c r="D161" s="19" t="s">
        <v>988</v>
      </c>
      <c r="E161" s="19" t="s">
        <v>989</v>
      </c>
    </row>
    <row r="162" spans="1:5">
      <c r="A162" s="19">
        <v>1968</v>
      </c>
      <c r="B162" s="19" t="s">
        <v>544</v>
      </c>
      <c r="C162" s="19" t="s">
        <v>991</v>
      </c>
      <c r="D162" s="19" t="s">
        <v>992</v>
      </c>
      <c r="E162" s="19" t="s">
        <v>993</v>
      </c>
    </row>
    <row r="163" spans="1:5">
      <c r="A163" s="19">
        <v>1969</v>
      </c>
      <c r="B163" s="19" t="s">
        <v>110</v>
      </c>
      <c r="C163" s="19" t="s">
        <v>996</v>
      </c>
      <c r="D163" s="19" t="s">
        <v>997</v>
      </c>
      <c r="E163" s="19" t="s">
        <v>993</v>
      </c>
    </row>
    <row r="164" spans="1:5">
      <c r="A164" s="19">
        <v>1970</v>
      </c>
      <c r="B164" s="19" t="s">
        <v>62</v>
      </c>
      <c r="C164" s="19" t="s">
        <v>999</v>
      </c>
      <c r="D164" s="19" t="s">
        <v>1000</v>
      </c>
      <c r="E164" s="19" t="s">
        <v>1001</v>
      </c>
    </row>
    <row r="165" spans="1:5">
      <c r="A165" s="19">
        <v>1971</v>
      </c>
      <c r="B165" s="19" t="s">
        <v>1003</v>
      </c>
      <c r="C165" s="19" t="s">
        <v>449</v>
      </c>
      <c r="D165" s="19" t="s">
        <v>1004</v>
      </c>
      <c r="E165" s="19" t="s">
        <v>1005</v>
      </c>
    </row>
    <row r="166" spans="1:5">
      <c r="A166" s="33">
        <v>1972</v>
      </c>
      <c r="B166" s="33" t="s">
        <v>250</v>
      </c>
      <c r="C166" s="33" t="s">
        <v>1007</v>
      </c>
      <c r="D166" s="33" t="s">
        <v>1008</v>
      </c>
      <c r="E166" s="33" t="s">
        <v>1009</v>
      </c>
    </row>
    <row r="167" spans="1:5">
      <c r="A167" s="33">
        <v>1973</v>
      </c>
      <c r="B167" s="33" t="s">
        <v>250</v>
      </c>
      <c r="C167" s="33" t="s">
        <v>1012</v>
      </c>
      <c r="D167" s="33" t="s">
        <v>1013</v>
      </c>
      <c r="E167" s="33" t="s">
        <v>1009</v>
      </c>
    </row>
    <row r="168" spans="1:5">
      <c r="A168" s="19">
        <v>1980</v>
      </c>
      <c r="B168" s="19" t="s">
        <v>1035</v>
      </c>
      <c r="C168" s="19" t="s">
        <v>1036</v>
      </c>
      <c r="D168" s="19" t="s">
        <v>1037</v>
      </c>
      <c r="E168" s="19" t="s">
        <v>1038</v>
      </c>
    </row>
    <row r="169" spans="1:5">
      <c r="A169" s="19">
        <v>1981</v>
      </c>
      <c r="B169" s="19" t="s">
        <v>1040</v>
      </c>
      <c r="C169" s="19" t="s">
        <v>1041</v>
      </c>
      <c r="D169" s="19" t="s">
        <v>1042</v>
      </c>
      <c r="E169" s="19" t="s">
        <v>1038</v>
      </c>
    </row>
    <row r="170" spans="1:5">
      <c r="A170" s="19">
        <v>1983</v>
      </c>
      <c r="B170" s="19" t="s">
        <v>1049</v>
      </c>
      <c r="C170" s="19" t="s">
        <v>1050</v>
      </c>
      <c r="D170" s="19" t="s">
        <v>1051</v>
      </c>
      <c r="E170" s="19" t="s">
        <v>1052</v>
      </c>
    </row>
    <row r="171" spans="1:5">
      <c r="A171" s="19">
        <v>1987</v>
      </c>
      <c r="B171" s="19" t="s">
        <v>1049</v>
      </c>
      <c r="C171" s="19" t="s">
        <v>1062</v>
      </c>
      <c r="D171" s="19" t="s">
        <v>1063</v>
      </c>
      <c r="E171" s="19" t="s">
        <v>1052</v>
      </c>
    </row>
    <row r="172" spans="1:5">
      <c r="A172" s="19">
        <v>1991</v>
      </c>
      <c r="B172" s="19" t="s">
        <v>1074</v>
      </c>
      <c r="C172" s="19" t="s">
        <v>1075</v>
      </c>
      <c r="D172" s="19" t="s">
        <v>1076</v>
      </c>
      <c r="E172" s="19" t="s">
        <v>1077</v>
      </c>
    </row>
    <row r="173" spans="1:5">
      <c r="A173" s="19">
        <v>1993</v>
      </c>
      <c r="B173" s="19" t="s">
        <v>758</v>
      </c>
      <c r="C173" s="19" t="s">
        <v>1080</v>
      </c>
      <c r="D173" s="19" t="s">
        <v>1081</v>
      </c>
      <c r="E173" s="19" t="s">
        <v>1077</v>
      </c>
    </row>
    <row r="174" spans="1:5">
      <c r="A174" s="19">
        <v>1994</v>
      </c>
      <c r="B174" s="19" t="s">
        <v>1085</v>
      </c>
      <c r="C174" s="19" t="s">
        <v>1086</v>
      </c>
      <c r="D174" s="19" t="s">
        <v>1087</v>
      </c>
      <c r="E174" s="19" t="s">
        <v>1077</v>
      </c>
    </row>
    <row r="175" spans="1:5">
      <c r="A175" s="19">
        <v>1995</v>
      </c>
      <c r="B175" s="19" t="s">
        <v>1088</v>
      </c>
      <c r="C175" s="19" t="s">
        <v>1089</v>
      </c>
      <c r="D175" s="19" t="s">
        <v>1090</v>
      </c>
      <c r="E175" s="19" t="s">
        <v>1091</v>
      </c>
    </row>
    <row r="176" spans="1:5">
      <c r="A176" s="19">
        <v>1996</v>
      </c>
      <c r="B176" s="19" t="s">
        <v>1088</v>
      </c>
      <c r="C176" s="19" t="s">
        <v>1093</v>
      </c>
      <c r="D176" s="19" t="s">
        <v>1094</v>
      </c>
      <c r="E176" s="19" t="s">
        <v>1091</v>
      </c>
    </row>
    <row r="177" spans="1:5">
      <c r="A177" s="19">
        <v>1998</v>
      </c>
      <c r="B177" s="19" t="s">
        <v>1088</v>
      </c>
      <c r="C177" s="19" t="s">
        <v>1096</v>
      </c>
      <c r="D177" s="19" t="s">
        <v>1097</v>
      </c>
      <c r="E177" s="19" t="s">
        <v>1091</v>
      </c>
    </row>
    <row r="178" spans="1:5">
      <c r="A178" s="19">
        <v>2002</v>
      </c>
      <c r="B178" s="19" t="s">
        <v>1109</v>
      </c>
      <c r="C178" s="19" t="s">
        <v>1110</v>
      </c>
      <c r="D178" s="19" t="s">
        <v>1111</v>
      </c>
      <c r="E178" s="19" t="s">
        <v>1112</v>
      </c>
    </row>
    <row r="179" spans="1:5">
      <c r="A179" s="19">
        <v>2004</v>
      </c>
      <c r="B179" s="19" t="s">
        <v>706</v>
      </c>
      <c r="C179" s="19" t="s">
        <v>1119</v>
      </c>
      <c r="D179" s="19" t="s">
        <v>1120</v>
      </c>
      <c r="E179" s="19" t="s">
        <v>1121</v>
      </c>
    </row>
    <row r="180" spans="1:5">
      <c r="A180" s="71">
        <v>2007</v>
      </c>
      <c r="B180" s="71" t="s">
        <v>1131</v>
      </c>
      <c r="C180" s="71" t="s">
        <v>1132</v>
      </c>
      <c r="D180" s="71" t="s">
        <v>1133</v>
      </c>
      <c r="E180" s="71" t="s">
        <v>1134</v>
      </c>
    </row>
    <row r="181" spans="1:5">
      <c r="A181" s="71">
        <v>2008</v>
      </c>
      <c r="B181" s="81" t="s">
        <v>1136</v>
      </c>
      <c r="C181" s="82" t="s">
        <v>610</v>
      </c>
      <c r="D181" s="71" t="s">
        <v>1137</v>
      </c>
      <c r="E181" s="71" t="s">
        <v>1138</v>
      </c>
    </row>
    <row r="182" spans="1:5">
      <c r="A182" s="71">
        <v>2009</v>
      </c>
      <c r="B182" s="1" t="s">
        <v>134</v>
      </c>
      <c r="C182" s="1" t="s">
        <v>1141</v>
      </c>
      <c r="D182" t="s">
        <v>1142</v>
      </c>
    </row>
    <row r="183" spans="1:5">
      <c r="A183" s="50">
        <v>2010</v>
      </c>
      <c r="B183" s="71" t="s">
        <v>293</v>
      </c>
      <c r="C183" s="71" t="s">
        <v>1146</v>
      </c>
      <c r="D183" s="71" t="s">
        <v>1147</v>
      </c>
      <c r="E183" s="71" t="s">
        <v>296</v>
      </c>
    </row>
    <row r="184" spans="1:5">
      <c r="A184" s="39">
        <v>2011</v>
      </c>
      <c r="B184" s="71" t="s">
        <v>1149</v>
      </c>
      <c r="C184" s="71" t="s">
        <v>1150</v>
      </c>
      <c r="D184" s="71" t="s">
        <v>1151</v>
      </c>
      <c r="E184" s="71" t="s">
        <v>1152</v>
      </c>
    </row>
    <row r="185" spans="1:5">
      <c r="A185" s="39">
        <v>2012</v>
      </c>
      <c r="B185" s="71" t="s">
        <v>211</v>
      </c>
      <c r="C185" s="1" t="s">
        <v>212</v>
      </c>
      <c r="D185" s="1" t="s">
        <v>1154</v>
      </c>
    </row>
    <row r="186" spans="1:5">
      <c r="A186" s="39">
        <v>2013</v>
      </c>
      <c r="B186" s="1" t="s">
        <v>250</v>
      </c>
      <c r="C186" s="1" t="s">
        <v>1157</v>
      </c>
      <c r="D186" s="1" t="s">
        <v>1158</v>
      </c>
    </row>
    <row r="187" spans="1:5">
      <c r="A187" s="71">
        <v>2014</v>
      </c>
      <c r="B187" s="81" t="s">
        <v>1161</v>
      </c>
      <c r="C187" s="81" t="s">
        <v>1162</v>
      </c>
      <c r="D187" s="71" t="s">
        <v>1163</v>
      </c>
      <c r="E187" s="86" t="s">
        <v>1164</v>
      </c>
    </row>
    <row r="188" spans="1:5">
      <c r="A188" s="19">
        <v>2015</v>
      </c>
      <c r="B188" s="81" t="s">
        <v>335</v>
      </c>
      <c r="C188" s="82" t="s">
        <v>336</v>
      </c>
      <c r="D188" s="71" t="s">
        <v>337</v>
      </c>
      <c r="E188" s="19" t="s">
        <v>338</v>
      </c>
    </row>
    <row r="189" spans="1:5" ht="15.75" thickBot="1">
      <c r="A189" s="71">
        <v>2016</v>
      </c>
      <c r="B189" s="81" t="s">
        <v>722</v>
      </c>
      <c r="C189" s="81" t="s">
        <v>1166</v>
      </c>
      <c r="D189" s="71" t="s">
        <v>1167</v>
      </c>
      <c r="E189" s="71" t="s">
        <v>1168</v>
      </c>
    </row>
    <row r="190" spans="1:5" ht="15.75" thickBot="1">
      <c r="A190" s="190">
        <v>3000</v>
      </c>
      <c r="B190" s="191" t="s">
        <v>1347</v>
      </c>
      <c r="C190" s="191" t="s">
        <v>44</v>
      </c>
      <c r="D190" s="191" t="s">
        <v>1335</v>
      </c>
      <c r="E190" s="192" t="s">
        <v>41</v>
      </c>
    </row>
    <row r="191" spans="1:5" ht="15.75" thickBot="1">
      <c r="A191" s="194">
        <v>3001</v>
      </c>
      <c r="B191" s="195" t="s">
        <v>1349</v>
      </c>
      <c r="C191" s="195" t="s">
        <v>249</v>
      </c>
      <c r="D191" s="195" t="s">
        <v>1337</v>
      </c>
      <c r="E191" s="196" t="s">
        <v>1309</v>
      </c>
    </row>
    <row r="192" spans="1:5" ht="15.75" thickBot="1">
      <c r="A192" s="194">
        <v>3002</v>
      </c>
      <c r="B192" s="195" t="s">
        <v>1350</v>
      </c>
      <c r="C192" s="195" t="s">
        <v>464</v>
      </c>
      <c r="D192" s="195" t="s">
        <v>1360</v>
      </c>
      <c r="E192" s="196" t="s">
        <v>1311</v>
      </c>
    </row>
    <row r="193" spans="1:5" ht="15.75" thickBot="1">
      <c r="A193" s="194">
        <v>3003</v>
      </c>
      <c r="B193" s="195" t="s">
        <v>1351</v>
      </c>
      <c r="C193" s="195" t="s">
        <v>1186</v>
      </c>
      <c r="D193" s="195" t="s">
        <v>1339</v>
      </c>
      <c r="E193" s="196" t="s">
        <v>1313</v>
      </c>
    </row>
    <row r="194" spans="1:5" ht="30.75" thickBot="1">
      <c r="A194" s="194">
        <v>3004</v>
      </c>
      <c r="B194" s="195" t="s">
        <v>1106</v>
      </c>
      <c r="C194" s="195" t="s">
        <v>1352</v>
      </c>
      <c r="D194" s="195" t="s">
        <v>1359</v>
      </c>
      <c r="E194" s="196" t="s">
        <v>1317</v>
      </c>
    </row>
    <row r="195" spans="1:5" ht="30.75" thickBot="1">
      <c r="A195" s="194">
        <v>3005</v>
      </c>
      <c r="B195" s="195" t="s">
        <v>1353</v>
      </c>
      <c r="C195" s="197" t="s">
        <v>1201</v>
      </c>
      <c r="D195" s="195" t="s">
        <v>1341</v>
      </c>
      <c r="E195" s="196" t="s">
        <v>1319</v>
      </c>
    </row>
    <row r="196" spans="1:5" ht="30.75" thickBot="1">
      <c r="A196" s="194">
        <v>3006</v>
      </c>
      <c r="B196" s="195" t="s">
        <v>1354</v>
      </c>
      <c r="C196" s="195" t="s">
        <v>1189</v>
      </c>
      <c r="D196" s="195" t="s">
        <v>1342</v>
      </c>
      <c r="E196" s="196" t="s">
        <v>1322</v>
      </c>
    </row>
    <row r="197" spans="1:5" ht="15.75" thickBot="1">
      <c r="A197" s="194">
        <v>3007</v>
      </c>
      <c r="B197" s="195" t="s">
        <v>1355</v>
      </c>
      <c r="C197" s="195" t="s">
        <v>1356</v>
      </c>
      <c r="D197" s="195" t="s">
        <v>1343</v>
      </c>
      <c r="E197" s="196" t="s">
        <v>1326</v>
      </c>
    </row>
    <row r="198" spans="1:5" ht="30.75" thickBot="1">
      <c r="A198" s="194">
        <v>3008</v>
      </c>
      <c r="B198" s="195" t="s">
        <v>1357</v>
      </c>
      <c r="C198" s="195" t="s">
        <v>1190</v>
      </c>
      <c r="D198" s="195" t="s">
        <v>1344</v>
      </c>
      <c r="E198" s="196" t="s">
        <v>1329</v>
      </c>
    </row>
    <row r="199" spans="1:5" ht="15.75" thickBot="1">
      <c r="A199" s="194">
        <v>3009</v>
      </c>
      <c r="B199" s="195" t="s">
        <v>1358</v>
      </c>
      <c r="C199" s="195" t="s">
        <v>90</v>
      </c>
      <c r="D199" s="195" t="s">
        <v>1345</v>
      </c>
      <c r="E199" s="196" t="s">
        <v>1330</v>
      </c>
    </row>
    <row r="200" spans="1:5">
      <c r="A200" s="19"/>
      <c r="B200" s="19"/>
      <c r="C200" s="19"/>
      <c r="D200" s="19"/>
      <c r="E200" s="19"/>
    </row>
    <row r="201" spans="1:5">
      <c r="A201" s="19"/>
      <c r="B201" s="19"/>
      <c r="C201" s="19"/>
      <c r="D201" s="19"/>
      <c r="E201" s="19"/>
    </row>
    <row r="202" spans="1:5">
      <c r="A202" s="19"/>
      <c r="B202" s="19"/>
      <c r="C202" s="19"/>
      <c r="D202" s="19"/>
      <c r="E202" s="19"/>
    </row>
    <row r="203" spans="1:5">
      <c r="A203" s="19"/>
      <c r="B203" s="19"/>
      <c r="C203" s="19"/>
      <c r="D203" s="19"/>
      <c r="E203" s="19"/>
    </row>
    <row r="204" spans="1:5">
      <c r="A204" s="19"/>
      <c r="B204" s="19"/>
      <c r="C204" s="19"/>
      <c r="D204" s="19"/>
      <c r="E204" s="19"/>
    </row>
    <row r="205" spans="1:5">
      <c r="A205" s="19"/>
      <c r="B205" s="19"/>
      <c r="C205" s="19"/>
      <c r="D205" s="19"/>
      <c r="E205" s="19"/>
    </row>
    <row r="206" spans="1:5">
      <c r="A206" s="19"/>
      <c r="B206" s="19"/>
      <c r="C206" s="19"/>
      <c r="D206" s="19"/>
      <c r="E206" s="19"/>
    </row>
    <row r="207" spans="1:5">
      <c r="A207" s="19"/>
      <c r="B207" s="19"/>
      <c r="C207" s="19"/>
      <c r="D207" s="19"/>
      <c r="E207" s="19"/>
    </row>
    <row r="208" spans="1:5">
      <c r="A208" s="19"/>
      <c r="B208" s="19"/>
      <c r="C208" s="19"/>
      <c r="D208" s="19"/>
      <c r="E208" s="19"/>
    </row>
    <row r="209" spans="1:5">
      <c r="A209" s="19"/>
      <c r="B209" s="19"/>
      <c r="C209" s="19"/>
      <c r="D209" s="19"/>
      <c r="E209" s="19"/>
    </row>
    <row r="210" spans="1:5">
      <c r="A210" s="19"/>
      <c r="B210" s="19"/>
      <c r="C210" s="19"/>
      <c r="D210" s="19"/>
      <c r="E210" s="19"/>
    </row>
    <row r="211" spans="1:5">
      <c r="A211" s="19"/>
      <c r="B211" s="19"/>
      <c r="C211" s="19"/>
      <c r="D211" s="19"/>
      <c r="E211" s="19"/>
    </row>
    <row r="212" spans="1:5">
      <c r="A212" s="19"/>
      <c r="B212" s="19"/>
      <c r="C212" s="19"/>
      <c r="D212" s="19"/>
      <c r="E212" s="19"/>
    </row>
    <row r="213" spans="1:5">
      <c r="A213" s="19"/>
      <c r="B213" s="19"/>
      <c r="C213" s="19"/>
      <c r="D213" s="19"/>
      <c r="E213" s="19"/>
    </row>
    <row r="214" spans="1:5">
      <c r="A214" s="19"/>
      <c r="B214" s="19"/>
      <c r="C214" s="19"/>
      <c r="D214" s="19"/>
      <c r="E214" s="19"/>
    </row>
    <row r="215" spans="1:5">
      <c r="A215" s="19"/>
      <c r="B215" s="19"/>
      <c r="C215" s="19"/>
      <c r="D215" s="19"/>
      <c r="E215" s="19"/>
    </row>
    <row r="216" spans="1:5">
      <c r="A216" s="19"/>
      <c r="B216" s="19"/>
      <c r="C216" s="19"/>
      <c r="D216" s="19"/>
      <c r="E216" s="19"/>
    </row>
    <row r="217" spans="1:5">
      <c r="A217" s="19"/>
      <c r="B217" s="19"/>
      <c r="C217" s="19"/>
      <c r="D217" s="19"/>
      <c r="E217" s="19"/>
    </row>
    <row r="218" spans="1:5">
      <c r="A218" s="19"/>
      <c r="B218" s="19"/>
      <c r="C218" s="19"/>
      <c r="D218" s="19"/>
      <c r="E218" s="19"/>
    </row>
    <row r="219" spans="1:5">
      <c r="A219" s="19"/>
      <c r="B219" s="19"/>
      <c r="C219" s="19"/>
      <c r="D219" s="19"/>
      <c r="E219" s="19"/>
    </row>
    <row r="220" spans="1:5">
      <c r="A220" s="19"/>
      <c r="B220" s="19"/>
      <c r="C220" s="19"/>
      <c r="D220" s="19"/>
      <c r="E220" s="19"/>
    </row>
    <row r="221" spans="1:5">
      <c r="A221" s="19"/>
      <c r="B221" s="19"/>
      <c r="C221" s="19"/>
      <c r="D221" s="19"/>
      <c r="E221" s="19"/>
    </row>
    <row r="222" spans="1:5">
      <c r="A222" s="19"/>
      <c r="B222" s="19"/>
      <c r="C222" s="19"/>
      <c r="D222" s="19"/>
      <c r="E222" s="19"/>
    </row>
    <row r="223" spans="1:5">
      <c r="A223" s="19"/>
      <c r="B223" s="19"/>
      <c r="C223" s="19"/>
      <c r="D223" s="19"/>
      <c r="E223" s="19"/>
    </row>
    <row r="224" spans="1:5">
      <c r="A224" s="19"/>
      <c r="B224" s="19"/>
      <c r="C224" s="19"/>
      <c r="D224" s="19"/>
      <c r="E224" s="19"/>
    </row>
    <row r="225" spans="1:5">
      <c r="A225" s="19"/>
      <c r="B225" s="19"/>
      <c r="C225" s="19"/>
      <c r="D225" s="19"/>
      <c r="E225" s="19"/>
    </row>
    <row r="226" spans="1:5">
      <c r="A226" s="19"/>
      <c r="B226" s="19"/>
      <c r="C226" s="19"/>
      <c r="D226" s="19"/>
      <c r="E226" s="19"/>
    </row>
    <row r="227" spans="1:5">
      <c r="A227" s="19"/>
      <c r="B227" s="19"/>
      <c r="C227" s="19"/>
      <c r="D227" s="19"/>
      <c r="E227" s="19"/>
    </row>
    <row r="228" spans="1:5">
      <c r="A228" s="19"/>
      <c r="B228" s="19"/>
      <c r="C228" s="19"/>
      <c r="D228" s="19"/>
      <c r="E228" s="19"/>
    </row>
    <row r="229" spans="1:5">
      <c r="A229" s="19"/>
      <c r="B229" s="19"/>
      <c r="C229" s="19"/>
      <c r="D229" s="19"/>
      <c r="E229" s="19"/>
    </row>
    <row r="230" spans="1:5">
      <c r="A230" s="19"/>
      <c r="B230" s="19"/>
      <c r="C230" s="19"/>
      <c r="D230" s="19"/>
      <c r="E230" s="19"/>
    </row>
    <row r="231" spans="1:5">
      <c r="A231" s="19"/>
      <c r="B231" s="19"/>
      <c r="C231" s="19"/>
      <c r="D231" s="19"/>
      <c r="E231" s="19"/>
    </row>
    <row r="232" spans="1:5">
      <c r="A232" s="19"/>
      <c r="B232" s="19"/>
      <c r="C232" s="19"/>
      <c r="D232" s="19"/>
      <c r="E232" s="19"/>
    </row>
    <row r="233" spans="1:5">
      <c r="A233" s="19"/>
      <c r="B233" s="19"/>
      <c r="C233" s="19"/>
      <c r="D233" s="19"/>
      <c r="E233" s="19"/>
    </row>
    <row r="234" spans="1:5">
      <c r="A234" s="19"/>
      <c r="B234" s="19"/>
      <c r="C234" s="19"/>
      <c r="D234" s="19"/>
      <c r="E234" s="19"/>
    </row>
    <row r="235" spans="1:5">
      <c r="A235" s="19"/>
      <c r="B235" s="19"/>
      <c r="C235" s="19"/>
      <c r="D235" s="19"/>
      <c r="E235" s="19"/>
    </row>
    <row r="236" spans="1:5">
      <c r="A236" s="19"/>
      <c r="B236" s="19"/>
      <c r="C236" s="19"/>
      <c r="D236" s="19"/>
      <c r="E236" s="19"/>
    </row>
    <row r="237" spans="1:5">
      <c r="A237" s="19"/>
      <c r="B237" s="19"/>
      <c r="C237" s="19"/>
      <c r="D237" s="19"/>
      <c r="E237" s="19"/>
    </row>
    <row r="238" spans="1:5">
      <c r="A238" s="19"/>
      <c r="B238" s="19"/>
      <c r="C238" s="19"/>
      <c r="D238" s="19"/>
      <c r="E238" s="19"/>
    </row>
    <row r="239" spans="1:5">
      <c r="A239" s="19"/>
      <c r="B239" s="19"/>
      <c r="C239" s="19"/>
      <c r="D239" s="19"/>
      <c r="E239" s="19"/>
    </row>
    <row r="240" spans="1:5">
      <c r="A240" s="19"/>
      <c r="B240" s="19"/>
      <c r="C240" s="19"/>
      <c r="D240" s="19"/>
      <c r="E240" s="19"/>
    </row>
    <row r="241" spans="1:5">
      <c r="A241" s="19"/>
      <c r="B241" s="19"/>
      <c r="C241" s="19"/>
      <c r="D241" s="19"/>
      <c r="E241" s="19"/>
    </row>
    <row r="242" spans="1:5">
      <c r="A242" s="19"/>
      <c r="B242" s="19"/>
      <c r="C242" s="19"/>
      <c r="D242" s="19"/>
      <c r="E242" s="19"/>
    </row>
    <row r="243" spans="1:5">
      <c r="A243" s="19"/>
      <c r="B243" s="19"/>
      <c r="C243" s="19"/>
      <c r="D243" s="19"/>
      <c r="E243" s="19"/>
    </row>
    <row r="244" spans="1:5">
      <c r="A244" s="19"/>
      <c r="B244" s="19"/>
      <c r="C244" s="19"/>
      <c r="D244" s="19"/>
      <c r="E244" s="19"/>
    </row>
    <row r="245" spans="1:5">
      <c r="A245" s="19"/>
      <c r="B245" s="19"/>
      <c r="C245" s="19"/>
      <c r="D245" s="19"/>
      <c r="E245" s="19"/>
    </row>
    <row r="246" spans="1:5">
      <c r="A246" s="19"/>
      <c r="B246" s="19"/>
      <c r="C246" s="19"/>
      <c r="D246" s="19"/>
      <c r="E246" s="19"/>
    </row>
    <row r="916" spans="1:4">
      <c r="A916" s="91"/>
      <c r="B916" s="90"/>
      <c r="C916" s="90"/>
      <c r="D916" s="90"/>
    </row>
    <row r="917" spans="1:4">
      <c r="A917" s="91"/>
      <c r="B917" s="90"/>
      <c r="C917" s="90"/>
      <c r="D917" s="90"/>
    </row>
    <row r="918" spans="1:4">
      <c r="A918" s="91"/>
      <c r="B918" s="90"/>
      <c r="C918" s="90"/>
      <c r="D918" s="90"/>
    </row>
    <row r="919" spans="1:4">
      <c r="A919" s="91"/>
      <c r="B919" s="90"/>
      <c r="C919" s="90"/>
      <c r="D919" s="90"/>
    </row>
    <row r="920" spans="1:4">
      <c r="A920" s="91"/>
      <c r="B920" s="90"/>
      <c r="C920" s="90"/>
      <c r="D920" s="90"/>
    </row>
    <row r="921" spans="1:4">
      <c r="A921" s="91"/>
      <c r="B921" s="90"/>
      <c r="C921" s="90"/>
      <c r="D921" s="90"/>
    </row>
  </sheetData>
  <conditionalFormatting sqref="A1:A184 A200:A431 A186:A189">
    <cfRule type="expression" dxfId="30" priority="29">
      <formula>AND($V1="",$Y1&lt;&gt;"×",$Z1&lt;TODAY())</formula>
    </cfRule>
  </conditionalFormatting>
  <conditionalFormatting sqref="A1:A184 A200:A431 A186:A189">
    <cfRule type="expression" dxfId="29" priority="30">
      <formula>$Y1="×"</formula>
    </cfRule>
  </conditionalFormatting>
  <conditionalFormatting sqref="A1:A184 A200:A431 A186:A189">
    <cfRule type="expression" dxfId="28" priority="31">
      <formula>$Y1="○"</formula>
    </cfRule>
  </conditionalFormatting>
  <conditionalFormatting sqref="A185">
    <cfRule type="expression" dxfId="27" priority="26">
      <formula>AND($V185="",$Y185&lt;&gt;"×",$Z185&lt;TODAY())</formula>
    </cfRule>
  </conditionalFormatting>
  <conditionalFormatting sqref="A185">
    <cfRule type="expression" dxfId="26" priority="27">
      <formula>$Y185="×"</formula>
    </cfRule>
  </conditionalFormatting>
  <conditionalFormatting sqref="A185">
    <cfRule type="expression" dxfId="25" priority="28">
      <formula>$Y185="○"</formula>
    </cfRule>
  </conditionalFormatting>
  <conditionalFormatting sqref="B1:B184 B200:B431 B186:B189">
    <cfRule type="expression" dxfId="24" priority="23">
      <formula>AND($V1="",$Y1&lt;&gt;"×",$Z1&lt;TODAY())</formula>
    </cfRule>
  </conditionalFormatting>
  <conditionalFormatting sqref="B1:B184 B200:B431 B186:B189">
    <cfRule type="expression" dxfId="23" priority="24">
      <formula>$Y1="×"</formula>
    </cfRule>
  </conditionalFormatting>
  <conditionalFormatting sqref="B1:B184 B200:B431 B186:B189">
    <cfRule type="expression" dxfId="22" priority="25">
      <formula>$Y1="○"</formula>
    </cfRule>
  </conditionalFormatting>
  <conditionalFormatting sqref="B185">
    <cfRule type="expression" dxfId="21" priority="20">
      <formula>AND($V185="",$Y185&lt;&gt;"×",$Z185&lt;TODAY())</formula>
    </cfRule>
  </conditionalFormatting>
  <conditionalFormatting sqref="B185">
    <cfRule type="expression" dxfId="20" priority="21">
      <formula>$Y185="×"</formula>
    </cfRule>
  </conditionalFormatting>
  <conditionalFormatting sqref="B185">
    <cfRule type="expression" dxfId="19" priority="22">
      <formula>$Y185="○"</formula>
    </cfRule>
  </conditionalFormatting>
  <conditionalFormatting sqref="C1:C184 C200:C431 C186:C189">
    <cfRule type="expression" dxfId="18" priority="17">
      <formula>AND($V1="",$Y1&lt;&gt;"×",$Z1&lt;TODAY())</formula>
    </cfRule>
  </conditionalFormatting>
  <conditionalFormatting sqref="C1:C184 C200:C431 C186:C189">
    <cfRule type="expression" dxfId="17" priority="18">
      <formula>$Y1="×"</formula>
    </cfRule>
  </conditionalFormatting>
  <conditionalFormatting sqref="C1:C184 C200:C431 C186:C189">
    <cfRule type="expression" dxfId="16" priority="19">
      <formula>$Y1="○"</formula>
    </cfRule>
  </conditionalFormatting>
  <conditionalFormatting sqref="C185">
    <cfRule type="expression" dxfId="15" priority="14">
      <formula>AND($V185="",$Y185&lt;&gt;"×",$Z185&lt;TODAY())</formula>
    </cfRule>
  </conditionalFormatting>
  <conditionalFormatting sqref="C185">
    <cfRule type="expression" dxfId="14" priority="15">
      <formula>$Y185="×"</formula>
    </cfRule>
  </conditionalFormatting>
  <conditionalFormatting sqref="C185">
    <cfRule type="expression" dxfId="13" priority="16">
      <formula>$Y185="○"</formula>
    </cfRule>
  </conditionalFormatting>
  <conditionalFormatting sqref="D1:D184 D200:D431 D186:D189">
    <cfRule type="expression" dxfId="12" priority="11">
      <formula>AND($V1="",$Y1&lt;&gt;"×",$Z1&lt;TODAY())</formula>
    </cfRule>
  </conditionalFormatting>
  <conditionalFormatting sqref="D1:D184 D200:D431 D186:D189">
    <cfRule type="expression" dxfId="11" priority="12">
      <formula>$Y1="×"</formula>
    </cfRule>
  </conditionalFormatting>
  <conditionalFormatting sqref="D1:D184 D200:D431 D186:D189">
    <cfRule type="expression" dxfId="10" priority="13">
      <formula>$Y1="○"</formula>
    </cfRule>
  </conditionalFormatting>
  <conditionalFormatting sqref="D185">
    <cfRule type="expression" dxfId="9" priority="8">
      <formula>AND($V185="",$Y185&lt;&gt;"×",$Z185&lt;TODAY())</formula>
    </cfRule>
  </conditionalFormatting>
  <conditionalFormatting sqref="D185">
    <cfRule type="expression" dxfId="8" priority="9">
      <formula>$Y185="×"</formula>
    </cfRule>
  </conditionalFormatting>
  <conditionalFormatting sqref="D185">
    <cfRule type="expression" dxfId="7" priority="10">
      <formula>$Y185="○"</formula>
    </cfRule>
  </conditionalFormatting>
  <conditionalFormatting sqref="E1:E184 E200:E431 E186:E189">
    <cfRule type="expression" dxfId="6" priority="4">
      <formula>AND($V1="",$Y1&lt;&gt;"×",$Z1&lt;TODAY())</formula>
    </cfRule>
  </conditionalFormatting>
  <conditionalFormatting sqref="E200:E928 E1:E189">
    <cfRule type="expression" dxfId="5" priority="5">
      <formula>COUNTIF(E:E,E1)&gt;1</formula>
    </cfRule>
  </conditionalFormatting>
  <conditionalFormatting sqref="E1:E184 E200:E431 E186:E189">
    <cfRule type="expression" dxfId="4" priority="6">
      <formula>$Y1="×"</formula>
    </cfRule>
  </conditionalFormatting>
  <conditionalFormatting sqref="E1:E184 E200:E431 E186:E189">
    <cfRule type="expression" dxfId="3" priority="7">
      <formula>$Y1="○"</formula>
    </cfRule>
  </conditionalFormatting>
  <conditionalFormatting sqref="E185">
    <cfRule type="expression" dxfId="2" priority="1">
      <formula>AND($V185="",$Y185&lt;&gt;"×",$Z185&lt;TODAY())</formula>
    </cfRule>
  </conditionalFormatting>
  <conditionalFormatting sqref="E185">
    <cfRule type="expression" dxfId="1" priority="2">
      <formula>$Y185="×"</formula>
    </cfRule>
  </conditionalFormatting>
  <conditionalFormatting sqref="E185">
    <cfRule type="expression" dxfId="0" priority="3">
      <formula>$Y185="○"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L100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7.28515625" defaultRowHeight="15" customHeight="1"/>
  <cols>
    <col min="1" max="1" width="4.28515625" customWidth="1"/>
    <col min="2" max="2" width="13" customWidth="1"/>
    <col min="3" max="3" width="7.5703125" customWidth="1"/>
    <col min="4" max="4" width="6.5703125" customWidth="1"/>
    <col min="5" max="5" width="7.28515625" customWidth="1"/>
    <col min="6" max="6" width="7" customWidth="1"/>
    <col min="7" max="7" width="6.85546875" customWidth="1"/>
    <col min="8" max="8" width="8.28515625" customWidth="1"/>
    <col min="9" max="9" width="9.5703125" customWidth="1"/>
    <col min="10" max="28" width="8.7109375" customWidth="1"/>
  </cols>
  <sheetData>
    <row r="1" spans="2:12">
      <c r="C1">
        <v>1500</v>
      </c>
      <c r="D1">
        <v>1000</v>
      </c>
    </row>
    <row r="2" spans="2:12">
      <c r="B2" s="94" t="s">
        <v>1181</v>
      </c>
      <c r="C2" s="174" t="s">
        <v>1182</v>
      </c>
      <c r="D2" s="175"/>
      <c r="E2" s="169"/>
      <c r="F2" s="176" t="s">
        <v>1183</v>
      </c>
      <c r="G2" s="175"/>
      <c r="H2" s="169"/>
      <c r="I2" s="95" t="s">
        <v>5</v>
      </c>
    </row>
    <row r="3" spans="2:12">
      <c r="B3" s="94" t="s">
        <v>1181</v>
      </c>
      <c r="C3" s="96" t="s">
        <v>36</v>
      </c>
      <c r="D3" s="96" t="s">
        <v>37</v>
      </c>
      <c r="E3" s="97" t="s">
        <v>5</v>
      </c>
      <c r="F3" s="98" t="s">
        <v>36</v>
      </c>
      <c r="G3" s="98" t="s">
        <v>37</v>
      </c>
      <c r="H3" s="98" t="s">
        <v>1184</v>
      </c>
      <c r="I3" s="99" t="s">
        <v>1184</v>
      </c>
    </row>
    <row r="4" spans="2:12">
      <c r="B4" s="100" t="s">
        <v>44</v>
      </c>
      <c r="C4" s="1">
        <v>4</v>
      </c>
      <c r="D4" s="1">
        <v>0</v>
      </c>
      <c r="E4" s="1">
        <f t="shared" ref="E4:E29" si="0">C4*$C$1+D4*$D$1</f>
        <v>6000</v>
      </c>
      <c r="F4" s="1">
        <f>SUMIFS(Online!AC$8:AC$500,Online!$V$8:$V$500,$B4)</f>
        <v>13</v>
      </c>
      <c r="G4" s="1">
        <f>SUMIFS(Online!AD$8:AD$500,Online!$V$8:$V$500,$B4)</f>
        <v>3</v>
      </c>
      <c r="H4" s="1">
        <f t="shared" ref="H4:H29" si="1">F4*$C$1+G4*$D$1</f>
        <v>22500</v>
      </c>
      <c r="I4" s="172">
        <f>SUM(E4,E5,H4,H5)</f>
        <v>41000</v>
      </c>
      <c r="K4" s="29"/>
    </row>
    <row r="5" spans="2:12">
      <c r="B5" s="100" t="s">
        <v>68</v>
      </c>
      <c r="C5" s="1">
        <v>0</v>
      </c>
      <c r="D5" s="1">
        <v>0</v>
      </c>
      <c r="E5" s="1">
        <f t="shared" si="0"/>
        <v>0</v>
      </c>
      <c r="F5" s="1">
        <f>SUMIFS(Online!AC$8:AC$500,Online!$V$8:$V$500,$B5)</f>
        <v>7</v>
      </c>
      <c r="G5" s="1">
        <f>SUMIFS(Online!AD$8:AD$500,Online!$V$8:$V$500,$B5)</f>
        <v>2</v>
      </c>
      <c r="H5" s="1">
        <f t="shared" si="1"/>
        <v>12500</v>
      </c>
      <c r="I5" s="173"/>
      <c r="K5" s="29"/>
      <c r="L5" s="29"/>
    </row>
    <row r="6" spans="2:12">
      <c r="B6" s="100" t="s">
        <v>249</v>
      </c>
      <c r="C6" s="1">
        <v>4</v>
      </c>
      <c r="D6" s="1">
        <v>0</v>
      </c>
      <c r="E6" s="1">
        <f t="shared" si="0"/>
        <v>6000</v>
      </c>
      <c r="F6" s="1">
        <f>SUMIFS(Online!AC$8:AC$500,Online!$V$8:$V$500,$B6)</f>
        <v>4</v>
      </c>
      <c r="G6" s="1">
        <f>SUMIFS(Online!AD$8:AD$500,Online!$V$8:$V$500,$B6)</f>
        <v>1</v>
      </c>
      <c r="H6" s="1">
        <f t="shared" si="1"/>
        <v>7000</v>
      </c>
      <c r="I6" s="172">
        <f>SUM(E6,E7,H6,H7)</f>
        <v>21500</v>
      </c>
      <c r="K6" s="29"/>
      <c r="L6" s="29"/>
    </row>
    <row r="7" spans="2:12">
      <c r="B7" s="100" t="s">
        <v>490</v>
      </c>
      <c r="C7" s="1">
        <v>0</v>
      </c>
      <c r="D7" s="1">
        <v>0</v>
      </c>
      <c r="E7" s="1">
        <f t="shared" si="0"/>
        <v>0</v>
      </c>
      <c r="F7" s="1">
        <f>SUMIFS(Online!AC$8:AC$500,Online!$V$8:$V$500,$B7)</f>
        <v>5</v>
      </c>
      <c r="G7" s="1">
        <f>SUMIFS(Online!AD$8:AD$500,Online!$V$8:$V$500,$B7)</f>
        <v>1</v>
      </c>
      <c r="H7" s="1">
        <f t="shared" si="1"/>
        <v>8500</v>
      </c>
      <c r="I7" s="173"/>
      <c r="K7" s="29"/>
    </row>
    <row r="8" spans="2:12">
      <c r="B8" s="100" t="s">
        <v>464</v>
      </c>
      <c r="C8" s="1">
        <v>3</v>
      </c>
      <c r="D8" s="1">
        <v>0</v>
      </c>
      <c r="E8" s="1">
        <f t="shared" si="0"/>
        <v>4500</v>
      </c>
      <c r="F8" s="1">
        <f>SUMIFS(Online!AC$8:AC$500,Online!$V$8:$V$500,$B8)</f>
        <v>4</v>
      </c>
      <c r="G8" s="1">
        <f>SUMIFS(Online!AD$8:AD$500,Online!$V$8:$V$500,$B8)</f>
        <v>1</v>
      </c>
      <c r="H8" s="1">
        <f t="shared" si="1"/>
        <v>7000</v>
      </c>
      <c r="I8" s="172">
        <f>SUM(E8,E9,H8,H9)</f>
        <v>11500</v>
      </c>
      <c r="K8" s="29"/>
    </row>
    <row r="9" spans="2:12">
      <c r="B9" s="100" t="s">
        <v>1185</v>
      </c>
      <c r="C9" s="1">
        <v>0</v>
      </c>
      <c r="D9" s="1">
        <v>0</v>
      </c>
      <c r="E9" s="1">
        <f t="shared" si="0"/>
        <v>0</v>
      </c>
      <c r="F9" s="1">
        <f>SUMIFS(Online!AC$8:AC$500,Online!$V$8:$V$500,$B9)</f>
        <v>0</v>
      </c>
      <c r="G9" s="1">
        <f>SUMIFS(Online!AD$8:AD$500,Online!$V$8:$V$500,$B9)</f>
        <v>0</v>
      </c>
      <c r="H9" s="1">
        <f t="shared" si="1"/>
        <v>0</v>
      </c>
      <c r="I9" s="173"/>
    </row>
    <row r="10" spans="2:12">
      <c r="B10" s="100" t="s">
        <v>1186</v>
      </c>
      <c r="C10" s="1">
        <v>4</v>
      </c>
      <c r="D10" s="1">
        <v>0</v>
      </c>
      <c r="E10" s="1">
        <f t="shared" si="0"/>
        <v>6000</v>
      </c>
      <c r="F10" s="1">
        <f>SUMIFS(Online!AC$8:AC$500,Online!$V$8:$V$500,$B10)</f>
        <v>0</v>
      </c>
      <c r="G10" s="1">
        <f>SUMIFS(Online!AD$8:AD$500,Online!$V$8:$V$500,$B10)</f>
        <v>0</v>
      </c>
      <c r="H10" s="1">
        <f t="shared" si="1"/>
        <v>0</v>
      </c>
      <c r="I10" s="172">
        <f>SUM(E10,E11,H10,H11)</f>
        <v>35000</v>
      </c>
      <c r="K10" s="29"/>
    </row>
    <row r="11" spans="2:12">
      <c r="B11" s="100" t="s">
        <v>69</v>
      </c>
      <c r="C11" s="1">
        <v>0</v>
      </c>
      <c r="D11" s="1">
        <v>0</v>
      </c>
      <c r="E11" s="1">
        <f t="shared" si="0"/>
        <v>0</v>
      </c>
      <c r="F11" s="1">
        <f>SUMIFS(Online!AC$8:AC$500,Online!$V$8:$V$500,$B11)</f>
        <v>16</v>
      </c>
      <c r="G11" s="1">
        <f>SUMIFS(Online!AD$8:AD$500,Online!$V$8:$V$500,$B11)</f>
        <v>5</v>
      </c>
      <c r="H11" s="1">
        <f t="shared" si="1"/>
        <v>29000</v>
      </c>
      <c r="I11" s="173"/>
    </row>
    <row r="12" spans="2:12" ht="15.75" customHeight="1">
      <c r="B12" s="100" t="s">
        <v>133</v>
      </c>
      <c r="C12" s="1">
        <v>2</v>
      </c>
      <c r="D12" s="1">
        <v>0</v>
      </c>
      <c r="E12" s="1">
        <f t="shared" si="0"/>
        <v>3000</v>
      </c>
      <c r="F12" s="1">
        <f>SUMIFS(Online!AC$8:AC$500,Online!$V$8:$V$500,$B12)</f>
        <v>24</v>
      </c>
      <c r="G12" s="1">
        <f>SUMIFS(Online!AD$8:AD$500,Online!$V$8:$V$500,$B12)</f>
        <v>4</v>
      </c>
      <c r="H12" s="1">
        <f t="shared" si="1"/>
        <v>40000</v>
      </c>
      <c r="I12" s="172">
        <f>SUM(E12,E13,H12,H13)</f>
        <v>43000</v>
      </c>
      <c r="K12" s="29"/>
    </row>
    <row r="13" spans="2:12">
      <c r="B13" s="100" t="s">
        <v>1187</v>
      </c>
      <c r="C13" s="1">
        <v>0</v>
      </c>
      <c r="D13" s="1">
        <v>0</v>
      </c>
      <c r="E13" s="1">
        <f t="shared" si="0"/>
        <v>0</v>
      </c>
      <c r="F13" s="1">
        <f>SUMIFS(Online!AC$8:AC$500,Online!$V$8:$V$500,$B13)</f>
        <v>0</v>
      </c>
      <c r="G13" s="1">
        <f>SUMIFS(Online!AD$8:AD$500,Online!$V$8:$V$500,$B13)</f>
        <v>0</v>
      </c>
      <c r="H13" s="1">
        <f t="shared" si="1"/>
        <v>0</v>
      </c>
      <c r="I13" s="173"/>
    </row>
    <row r="14" spans="2:12">
      <c r="B14" s="100" t="s">
        <v>188</v>
      </c>
      <c r="C14" s="1">
        <v>3</v>
      </c>
      <c r="D14" s="1">
        <v>0</v>
      </c>
      <c r="E14" s="1">
        <f t="shared" si="0"/>
        <v>4500</v>
      </c>
      <c r="F14" s="1">
        <f>SUMIFS(Online!AC$8:AC$500,Online!$V$8:$V$500,$B14)</f>
        <v>22</v>
      </c>
      <c r="G14" s="1">
        <f>SUMIFS(Online!AD$8:AD$500,Online!$V$8:$V$500,$B14)</f>
        <v>2</v>
      </c>
      <c r="H14" s="1">
        <f t="shared" si="1"/>
        <v>35000</v>
      </c>
      <c r="I14" s="172">
        <f>SUM(E14,E15,H14,H15)</f>
        <v>39500</v>
      </c>
      <c r="K14" s="29"/>
    </row>
    <row r="15" spans="2:12">
      <c r="B15" s="100" t="s">
        <v>1188</v>
      </c>
      <c r="C15" s="1">
        <v>0</v>
      </c>
      <c r="D15" s="1">
        <v>0</v>
      </c>
      <c r="E15" s="1">
        <f t="shared" si="0"/>
        <v>0</v>
      </c>
      <c r="F15" s="1">
        <f>SUMIFS(Online!AC$8:AC$500,Online!$V$8:$V$500,$B15)</f>
        <v>0</v>
      </c>
      <c r="G15" s="1">
        <f>SUMIFS(Online!AD$8:AD$500,Online!$V$8:$V$500,$B15)</f>
        <v>0</v>
      </c>
      <c r="H15" s="1">
        <f t="shared" si="1"/>
        <v>0</v>
      </c>
      <c r="I15" s="173"/>
    </row>
    <row r="16" spans="2:12" ht="15.75" customHeight="1">
      <c r="B16" s="100" t="s">
        <v>1189</v>
      </c>
      <c r="C16" s="1">
        <v>6</v>
      </c>
      <c r="D16" s="1">
        <v>0</v>
      </c>
      <c r="E16" s="1">
        <f t="shared" si="0"/>
        <v>9000</v>
      </c>
      <c r="F16" s="1">
        <f>SUMIFS(Online!AC$8:AC$500,Online!$V$8:$V$500,$B16)</f>
        <v>0</v>
      </c>
      <c r="G16" s="1">
        <f>SUMIFS(Online!AD$8:AD$500,Online!$V$8:$V$500,$B16)</f>
        <v>0</v>
      </c>
      <c r="H16" s="1">
        <f t="shared" si="1"/>
        <v>0</v>
      </c>
      <c r="I16" s="172">
        <f>SUM(E16,E17,H16,H17)</f>
        <v>24000</v>
      </c>
      <c r="K16" s="29"/>
    </row>
    <row r="17" spans="2:11">
      <c r="B17" s="100" t="s">
        <v>109</v>
      </c>
      <c r="C17" s="1">
        <v>0</v>
      </c>
      <c r="D17" s="1">
        <v>0</v>
      </c>
      <c r="E17" s="1">
        <f t="shared" si="0"/>
        <v>0</v>
      </c>
      <c r="F17" s="1">
        <f>SUMIFS(Online!AC$8:AC$500,Online!$V$8:$V$500,$B17)</f>
        <v>8</v>
      </c>
      <c r="G17" s="1">
        <f>SUMIFS(Online!AD$8:AD$500,Online!$V$8:$V$500,$B17)</f>
        <v>3</v>
      </c>
      <c r="H17" s="1">
        <f t="shared" si="1"/>
        <v>15000</v>
      </c>
      <c r="I17" s="173"/>
    </row>
    <row r="18" spans="2:11" ht="15.75" customHeight="1">
      <c r="B18" s="100" t="s">
        <v>1190</v>
      </c>
      <c r="C18" s="1">
        <v>2</v>
      </c>
      <c r="D18" s="1">
        <v>0</v>
      </c>
      <c r="E18" s="1">
        <f t="shared" si="0"/>
        <v>3000</v>
      </c>
      <c r="F18" s="1">
        <f>SUMIFS(Online!AC$8:AC$500,Online!$V$8:$V$500,$B18)</f>
        <v>0</v>
      </c>
      <c r="G18" s="1">
        <f>SUMIFS(Online!AD$8:AD$500,Online!$V$8:$V$500,$B18)</f>
        <v>0</v>
      </c>
      <c r="H18" s="1">
        <f t="shared" si="1"/>
        <v>0</v>
      </c>
      <c r="I18" s="172">
        <f>SUM(E18,E19,H18,H19)</f>
        <v>7500</v>
      </c>
      <c r="K18" s="29"/>
    </row>
    <row r="19" spans="2:11">
      <c r="B19" s="100" t="s">
        <v>355</v>
      </c>
      <c r="C19" s="1">
        <v>0</v>
      </c>
      <c r="D19" s="1">
        <v>0</v>
      </c>
      <c r="E19" s="1">
        <f t="shared" si="0"/>
        <v>0</v>
      </c>
      <c r="F19" s="1">
        <f>SUMIFS(Online!AC$8:AC$500,Online!$V$8:$V$500,$B19)</f>
        <v>3</v>
      </c>
      <c r="G19" s="1">
        <f>SUMIFS(Online!AD$8:AD$500,Online!$V$8:$V$500,$B19)</f>
        <v>0</v>
      </c>
      <c r="H19" s="1">
        <f t="shared" si="1"/>
        <v>4500</v>
      </c>
      <c r="I19" s="173"/>
    </row>
    <row r="20" spans="2:11">
      <c r="B20" s="100" t="s">
        <v>90</v>
      </c>
      <c r="C20" s="1">
        <v>3</v>
      </c>
      <c r="D20" s="1">
        <v>1</v>
      </c>
      <c r="E20" s="1">
        <f t="shared" si="0"/>
        <v>5500</v>
      </c>
      <c r="F20" s="1">
        <f>SUMIFS(Online!AC$8:AC$500,Online!$V$8:$V$500,$B20)</f>
        <v>29</v>
      </c>
      <c r="G20" s="1">
        <f>SUMIFS(Online!AD$8:AD$500,Online!$V$8:$V$500,$B20)</f>
        <v>5</v>
      </c>
      <c r="H20" s="1">
        <f t="shared" si="1"/>
        <v>48500</v>
      </c>
      <c r="I20" s="172">
        <f>SUM(E20,E21,H20,H21)</f>
        <v>69500</v>
      </c>
      <c r="K20" s="29"/>
    </row>
    <row r="21" spans="2:11">
      <c r="B21" s="100" t="s">
        <v>256</v>
      </c>
      <c r="C21" s="1">
        <v>0</v>
      </c>
      <c r="D21" s="1">
        <v>0</v>
      </c>
      <c r="E21" s="1">
        <f t="shared" si="0"/>
        <v>0</v>
      </c>
      <c r="F21" s="1">
        <f>SUMIFS(Online!AC$8:AC$500,Online!$V$8:$V$500,$B21)</f>
        <v>9</v>
      </c>
      <c r="G21" s="1">
        <f>SUMIFS(Online!AD$8:AD$500,Online!$V$8:$V$500,$B21)</f>
        <v>2</v>
      </c>
      <c r="H21" s="1">
        <f t="shared" si="1"/>
        <v>15500</v>
      </c>
      <c r="I21" s="173"/>
    </row>
    <row r="22" spans="2:11">
      <c r="B22" s="100" t="s">
        <v>1191</v>
      </c>
      <c r="C22" s="1">
        <v>0</v>
      </c>
      <c r="D22" s="1">
        <v>0</v>
      </c>
      <c r="E22" s="1">
        <f t="shared" si="0"/>
        <v>0</v>
      </c>
      <c r="F22" s="1">
        <f>SUMIFS(Online!AC$8:AC$500,Online!$V$8:$V$500,$B22)</f>
        <v>0</v>
      </c>
      <c r="G22" s="1">
        <f>SUMIFS(Online!AD$8:AD$500,Online!$V$8:$V$500,$B22)</f>
        <v>0</v>
      </c>
      <c r="H22" s="1">
        <f t="shared" si="1"/>
        <v>0</v>
      </c>
      <c r="I22" s="172">
        <f>SUM(E22,E23,H22,H23)</f>
        <v>0</v>
      </c>
      <c r="K22" s="29"/>
    </row>
    <row r="23" spans="2:11">
      <c r="B23" s="100" t="s">
        <v>1192</v>
      </c>
      <c r="C23" s="1">
        <v>0</v>
      </c>
      <c r="D23" s="1">
        <v>0</v>
      </c>
      <c r="E23" s="1">
        <f t="shared" si="0"/>
        <v>0</v>
      </c>
      <c r="F23" s="1">
        <f>SUMIFS(Online!AC$8:AC$500,Online!$V$8:$V$500,$B23)</f>
        <v>0</v>
      </c>
      <c r="G23" s="1">
        <f>SUMIFS(Online!AD$8:AD$500,Online!$V$8:$V$500,$B23)</f>
        <v>0</v>
      </c>
      <c r="H23" s="1">
        <f t="shared" si="1"/>
        <v>0</v>
      </c>
      <c r="I23" s="173"/>
    </row>
    <row r="24" spans="2:11">
      <c r="B24" s="100" t="s">
        <v>60</v>
      </c>
      <c r="C24" s="1">
        <v>0</v>
      </c>
      <c r="D24" s="1">
        <v>0</v>
      </c>
      <c r="E24" s="1">
        <f t="shared" si="0"/>
        <v>0</v>
      </c>
      <c r="F24" s="1">
        <f>SUMIFS(Online!AC$8:AC$500,Online!$V$8:$V$500,$B24)</f>
        <v>53</v>
      </c>
      <c r="G24" s="1">
        <f>SUMIFS(Online!AD$8:AD$500,Online!$V$8:$V$500,$B24)</f>
        <v>9</v>
      </c>
      <c r="H24" s="1">
        <f t="shared" si="1"/>
        <v>88500</v>
      </c>
      <c r="I24" s="101">
        <f t="shared" ref="I24:I29" si="2">$E24+$H24</f>
        <v>88500</v>
      </c>
      <c r="K24" s="29"/>
    </row>
    <row r="25" spans="2:11">
      <c r="B25" s="100" t="s">
        <v>102</v>
      </c>
      <c r="C25" s="1">
        <v>0</v>
      </c>
      <c r="D25" s="1">
        <v>0</v>
      </c>
      <c r="E25" s="1">
        <f t="shared" si="0"/>
        <v>0</v>
      </c>
      <c r="F25" s="1">
        <f>SUMIFS(Online!AC$8:AC$500,Online!$V$8:$V$500,$B25)</f>
        <v>76</v>
      </c>
      <c r="G25" s="1">
        <f>SUMIFS(Online!AD$8:AD$500,Online!$V$8:$V$500,$B25)</f>
        <v>34</v>
      </c>
      <c r="H25" s="1">
        <f t="shared" si="1"/>
        <v>148000</v>
      </c>
      <c r="I25" s="101">
        <f t="shared" si="2"/>
        <v>148000</v>
      </c>
      <c r="K25" s="29"/>
    </row>
    <row r="26" spans="2:11">
      <c r="B26" s="100" t="s">
        <v>1193</v>
      </c>
      <c r="C26" s="1">
        <v>0</v>
      </c>
      <c r="D26" s="1">
        <v>0</v>
      </c>
      <c r="E26" s="1">
        <f t="shared" si="0"/>
        <v>0</v>
      </c>
      <c r="F26" s="1">
        <f>SUMIFS(Online!AC$8:AC$500,Online!$V$8:$V$500,$B26)</f>
        <v>0</v>
      </c>
      <c r="G26" s="1">
        <v>0</v>
      </c>
      <c r="H26" s="1">
        <f t="shared" si="1"/>
        <v>0</v>
      </c>
      <c r="I26" s="101">
        <f t="shared" si="2"/>
        <v>0</v>
      </c>
      <c r="K26" s="29"/>
    </row>
    <row r="27" spans="2:11">
      <c r="B27" s="100" t="s">
        <v>210</v>
      </c>
      <c r="C27" s="1">
        <v>0</v>
      </c>
      <c r="D27" s="1">
        <v>0</v>
      </c>
      <c r="E27" s="1">
        <f t="shared" si="0"/>
        <v>0</v>
      </c>
      <c r="F27" s="1">
        <f>SUMIFS(Online!AC$8:AC$500,Online!$V$8:$V$500,$B27)</f>
        <v>47</v>
      </c>
      <c r="G27" s="1">
        <f>SUMIFS(Online!AD$8:AD$500,Online!$V$8:$V$500,$B27)</f>
        <v>14</v>
      </c>
      <c r="H27" s="1">
        <f t="shared" si="1"/>
        <v>84500</v>
      </c>
      <c r="I27" s="101">
        <f t="shared" si="2"/>
        <v>84500</v>
      </c>
      <c r="K27" s="29"/>
    </row>
    <row r="28" spans="2:11">
      <c r="B28" s="100" t="s">
        <v>472</v>
      </c>
      <c r="C28" s="1">
        <v>1</v>
      </c>
      <c r="D28" s="1">
        <v>0</v>
      </c>
      <c r="E28" s="1">
        <f t="shared" si="0"/>
        <v>1500</v>
      </c>
      <c r="F28" s="1">
        <f>SUMIFS(Online!AC$8:AC$500,Online!$V$8:$V$500,$B28)</f>
        <v>4</v>
      </c>
      <c r="G28" s="1">
        <f>SUMIFS(Online!AD$8:AD$500,Online!$V$8:$V$500,$B28)</f>
        <v>0</v>
      </c>
      <c r="H28" s="1">
        <f t="shared" si="1"/>
        <v>6000</v>
      </c>
      <c r="I28" s="101">
        <f t="shared" si="2"/>
        <v>7500</v>
      </c>
      <c r="K28" s="29"/>
    </row>
    <row r="29" spans="2:11">
      <c r="B29" s="100"/>
      <c r="C29" s="1">
        <v>0</v>
      </c>
      <c r="D29" s="1">
        <v>0</v>
      </c>
      <c r="E29" s="1">
        <f t="shared" si="0"/>
        <v>0</v>
      </c>
      <c r="F29" s="1">
        <f>SUMIFS(Online!AC$8:AC$500,Online!$V$8:$V$500,$B29)</f>
        <v>0</v>
      </c>
      <c r="G29" s="1">
        <f>SUMIFS(Online!AD$8:AD$500,Online!$V$8:$V$500,$B29)</f>
        <v>0</v>
      </c>
      <c r="H29" s="1">
        <f t="shared" si="1"/>
        <v>0</v>
      </c>
      <c r="I29" s="101">
        <f t="shared" si="2"/>
        <v>0</v>
      </c>
      <c r="K29" s="29"/>
    </row>
    <row r="30" spans="2:11">
      <c r="B30" s="100"/>
      <c r="C30" s="1"/>
      <c r="D30" s="1"/>
      <c r="E30" s="1"/>
      <c r="F30" s="1"/>
      <c r="G30" s="1"/>
      <c r="H30" s="1"/>
      <c r="I30" s="101"/>
      <c r="K30" s="29"/>
    </row>
    <row r="31" spans="2:11">
      <c r="B31" s="102" t="s">
        <v>1194</v>
      </c>
      <c r="C31" s="102">
        <f t="shared" ref="C31:E31" si="3">SUM(C4:C26)</f>
        <v>31</v>
      </c>
      <c r="D31" s="102">
        <f t="shared" si="3"/>
        <v>1</v>
      </c>
      <c r="E31" s="102">
        <f t="shared" si="3"/>
        <v>47500</v>
      </c>
      <c r="F31" s="102">
        <f t="shared" ref="F31:G31" si="4">SUM(F4:F30)</f>
        <v>324</v>
      </c>
      <c r="G31" s="102">
        <f t="shared" si="4"/>
        <v>86</v>
      </c>
      <c r="H31" s="102">
        <f>F31*$C$1+G31*$D$1</f>
        <v>572000</v>
      </c>
      <c r="I31" s="103">
        <f>$E31+$H31</f>
        <v>619500</v>
      </c>
    </row>
    <row r="32" spans="2:11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 spans="8:8"/>
    <row r="98" spans="8:8">
      <c r="H98" s="29" t="s">
        <v>1195</v>
      </c>
    </row>
    <row r="99" spans="8:8"/>
    <row r="100" spans="8:8"/>
    <row r="101" spans="8:8"/>
    <row r="102" spans="8:8"/>
    <row r="103" spans="8:8"/>
    <row r="104" spans="8:8"/>
    <row r="105" spans="8:8"/>
    <row r="106" spans="8:8"/>
    <row r="107" spans="8:8"/>
    <row r="108" spans="8:8"/>
    <row r="109" spans="8:8"/>
    <row r="110" spans="8:8"/>
    <row r="111" spans="8:8"/>
    <row r="112" spans="8:8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</sheetData>
  <mergeCells count="12">
    <mergeCell ref="I10:I11"/>
    <mergeCell ref="I12:I13"/>
    <mergeCell ref="C2:E2"/>
    <mergeCell ref="F2:H2"/>
    <mergeCell ref="I4:I5"/>
    <mergeCell ref="I6:I7"/>
    <mergeCell ref="I8:I9"/>
    <mergeCell ref="I14:I15"/>
    <mergeCell ref="I16:I17"/>
    <mergeCell ref="I18:I19"/>
    <mergeCell ref="I20:I21"/>
    <mergeCell ref="I22:I2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6"/>
  <sheetViews>
    <sheetView workbookViewId="0"/>
  </sheetViews>
  <sheetFormatPr defaultColWidth="17.28515625" defaultRowHeight="15" customHeight="1"/>
  <cols>
    <col min="1" max="1" width="14.42578125" customWidth="1"/>
  </cols>
  <sheetData>
    <row r="1" spans="1:11">
      <c r="B1" s="104"/>
      <c r="C1" s="177" t="s">
        <v>1196</v>
      </c>
      <c r="D1" s="169"/>
      <c r="E1" s="178" t="s">
        <v>1197</v>
      </c>
      <c r="F1" s="169"/>
    </row>
    <row r="2" spans="1:11">
      <c r="B2" s="71" t="s">
        <v>1198</v>
      </c>
      <c r="C2" s="71" t="s">
        <v>1199</v>
      </c>
      <c r="D2" s="105">
        <f>Payment!I31</f>
        <v>619500</v>
      </c>
      <c r="E2" s="71" t="s">
        <v>1200</v>
      </c>
      <c r="F2" s="106">
        <v>23100</v>
      </c>
      <c r="G2" s="29" t="s">
        <v>1201</v>
      </c>
      <c r="I2" s="29"/>
      <c r="J2" s="29"/>
      <c r="K2" s="29"/>
    </row>
    <row r="3" spans="1:11">
      <c r="A3" s="29" t="s">
        <v>1202</v>
      </c>
      <c r="B3" s="107" t="s">
        <v>1203</v>
      </c>
      <c r="C3" s="107" t="s">
        <v>1204</v>
      </c>
      <c r="D3" s="106">
        <v>35000</v>
      </c>
      <c r="E3" s="71" t="s">
        <v>1205</v>
      </c>
      <c r="F3" s="106">
        <f>SUM(G3:J3)</f>
        <v>0</v>
      </c>
    </row>
    <row r="4" spans="1:11">
      <c r="A4" s="29" t="s">
        <v>1202</v>
      </c>
      <c r="B4" s="107" t="s">
        <v>1206</v>
      </c>
      <c r="C4" s="107" t="s">
        <v>1207</v>
      </c>
      <c r="D4" s="106">
        <v>25000</v>
      </c>
      <c r="E4" s="71" t="s">
        <v>1197</v>
      </c>
      <c r="F4" s="106">
        <f>Expenses!D16</f>
        <v>55728</v>
      </c>
      <c r="H4" s="29"/>
      <c r="I4" s="29"/>
    </row>
    <row r="5" spans="1:11">
      <c r="A5" s="29" t="s">
        <v>1202</v>
      </c>
      <c r="B5" s="107" t="s">
        <v>1203</v>
      </c>
      <c r="C5" s="107" t="s">
        <v>1208</v>
      </c>
      <c r="D5" s="106">
        <v>50000</v>
      </c>
      <c r="E5" s="71"/>
      <c r="F5" s="106"/>
      <c r="H5" s="29"/>
      <c r="I5" s="29"/>
    </row>
    <row r="6" spans="1:11">
      <c r="A6" s="29" t="s">
        <v>1202</v>
      </c>
      <c r="B6" s="107" t="s">
        <v>1203</v>
      </c>
      <c r="C6" s="107" t="s">
        <v>1209</v>
      </c>
      <c r="D6" s="106">
        <v>50000</v>
      </c>
      <c r="E6" s="71"/>
      <c r="F6" s="106"/>
      <c r="H6" s="29"/>
      <c r="I6" s="29"/>
    </row>
    <row r="7" spans="1:11">
      <c r="A7" s="29" t="s">
        <v>1202</v>
      </c>
      <c r="B7" s="107" t="s">
        <v>1210</v>
      </c>
      <c r="C7" s="107" t="s">
        <v>1211</v>
      </c>
      <c r="D7" s="106">
        <v>100000</v>
      </c>
      <c r="E7" s="71"/>
      <c r="F7" s="108"/>
      <c r="H7" s="29">
        <v>18200</v>
      </c>
      <c r="I7" s="29">
        <v>1.8</v>
      </c>
    </row>
    <row r="8" spans="1:11">
      <c r="A8" s="29" t="s">
        <v>1202</v>
      </c>
      <c r="B8" s="107" t="s">
        <v>1206</v>
      </c>
      <c r="C8" s="107" t="s">
        <v>1212</v>
      </c>
      <c r="D8" s="106">
        <v>30000</v>
      </c>
      <c r="E8" s="71"/>
      <c r="F8" s="108"/>
      <c r="H8" s="29"/>
    </row>
    <row r="9" spans="1:11">
      <c r="A9" s="29" t="s">
        <v>1202</v>
      </c>
      <c r="B9" s="107" t="s">
        <v>1206</v>
      </c>
      <c r="C9" s="107" t="s">
        <v>404</v>
      </c>
      <c r="D9" s="109">
        <v>30000</v>
      </c>
      <c r="E9" s="71"/>
      <c r="F9" s="108"/>
      <c r="H9" s="29"/>
    </row>
    <row r="10" spans="1:11">
      <c r="A10" s="29" t="s">
        <v>1202</v>
      </c>
      <c r="B10" s="107" t="s">
        <v>1213</v>
      </c>
      <c r="C10" s="107" t="s">
        <v>1214</v>
      </c>
      <c r="D10" s="109">
        <v>50000</v>
      </c>
      <c r="E10" s="71"/>
      <c r="F10" s="108"/>
      <c r="H10" s="29"/>
    </row>
    <row r="11" spans="1:11">
      <c r="B11" s="29"/>
      <c r="C11" s="71" t="s">
        <v>1215</v>
      </c>
      <c r="D11" s="106"/>
      <c r="E11" s="71"/>
      <c r="F11" s="71"/>
      <c r="H11" s="110"/>
      <c r="I11" s="110"/>
      <c r="J11" s="110"/>
    </row>
    <row r="12" spans="1:11">
      <c r="B12" s="29"/>
      <c r="C12" s="71" t="s">
        <v>1216</v>
      </c>
      <c r="D12" s="108"/>
      <c r="E12" s="71"/>
      <c r="F12" s="71"/>
      <c r="H12" s="110"/>
      <c r="I12" s="110"/>
      <c r="J12" s="110"/>
    </row>
    <row r="13" spans="1:11">
      <c r="B13" s="29"/>
      <c r="C13" s="71" t="s">
        <v>5</v>
      </c>
      <c r="D13" s="105">
        <f>SUM(D2:D12)</f>
        <v>989500</v>
      </c>
      <c r="E13" s="71" t="s">
        <v>5</v>
      </c>
      <c r="F13" s="106">
        <f>SUM(F2:F11)</f>
        <v>78828</v>
      </c>
      <c r="H13" s="110"/>
      <c r="I13" s="110"/>
      <c r="J13" s="110"/>
    </row>
    <row r="14" spans="1:11">
      <c r="C14" s="29" t="s">
        <v>1217</v>
      </c>
      <c r="D14" s="111">
        <f>SUM(D3:D10)</f>
        <v>370000</v>
      </c>
    </row>
    <row r="15" spans="1:11">
      <c r="B15" s="29"/>
      <c r="C15" s="29" t="s">
        <v>1218</v>
      </c>
      <c r="D15" s="112">
        <f>D13-F13</f>
        <v>910672</v>
      </c>
    </row>
    <row r="17" spans="2:4">
      <c r="B17" s="29"/>
      <c r="C17" s="71" t="s">
        <v>1219</v>
      </c>
      <c r="D17">
        <f>SUMIFS(Online!S:S,Online!V:V,"", Online!C:C,"RGLR")</f>
        <v>1500</v>
      </c>
    </row>
    <row r="18" spans="2:4">
      <c r="B18" s="29"/>
      <c r="C18" s="29" t="s">
        <v>1193</v>
      </c>
      <c r="D18">
        <f>SUMIFS(Online!S:S,Online!V:V,C18)</f>
        <v>0</v>
      </c>
    </row>
    <row r="20" spans="2:4">
      <c r="B20" s="29"/>
      <c r="C20" s="29" t="s">
        <v>1220</v>
      </c>
    </row>
    <row r="22" spans="2:4">
      <c r="B22" s="29"/>
      <c r="C22" s="29" t="s">
        <v>1221</v>
      </c>
      <c r="D22" s="112">
        <f>D20+D17+D13-F13</f>
        <v>912172</v>
      </c>
    </row>
    <row r="23" spans="2:4">
      <c r="D23" s="113"/>
    </row>
    <row r="24" spans="2:4">
      <c r="D24" s="113"/>
    </row>
    <row r="26" spans="2:4">
      <c r="B26" s="29"/>
      <c r="C26" s="29" t="s">
        <v>5</v>
      </c>
      <c r="D26" s="113">
        <f>SUM(D23:D25)</f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27"/>
  <sheetViews>
    <sheetView workbookViewId="0"/>
  </sheetViews>
  <sheetFormatPr defaultColWidth="17.28515625" defaultRowHeight="15" customHeight="1"/>
  <cols>
    <col min="1" max="1" width="14.85546875" customWidth="1"/>
    <col min="2" max="2" width="32.140625" customWidth="1"/>
    <col min="3" max="3" width="22.42578125" customWidth="1"/>
    <col min="4" max="4" width="21.28515625" customWidth="1"/>
    <col min="8" max="8" width="29.28515625" customWidth="1"/>
  </cols>
  <sheetData>
    <row r="1" spans="1:26" ht="17.25" customHeight="1">
      <c r="A1" s="114"/>
      <c r="B1" s="114"/>
      <c r="C1" s="179" t="s">
        <v>1222</v>
      </c>
      <c r="D1" s="167"/>
      <c r="E1" s="167"/>
      <c r="F1" s="167"/>
      <c r="G1" s="167"/>
      <c r="H1" s="167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ht="17.25" customHeight="1">
      <c r="A2" s="115" t="s">
        <v>1223</v>
      </c>
      <c r="B2" s="116" t="s">
        <v>1224</v>
      </c>
      <c r="C2" s="117">
        <v>1</v>
      </c>
      <c r="D2" s="117">
        <v>2</v>
      </c>
      <c r="E2" s="117">
        <v>3</v>
      </c>
      <c r="F2" s="117">
        <v>4</v>
      </c>
      <c r="G2" s="117">
        <v>5</v>
      </c>
      <c r="H2" s="118" t="s">
        <v>1225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</row>
    <row r="3" spans="1:26" ht="17.25" customHeight="1">
      <c r="A3" s="180" t="s">
        <v>1226</v>
      </c>
      <c r="B3" s="120" t="s">
        <v>1227</v>
      </c>
      <c r="C3" s="120" t="s">
        <v>464</v>
      </c>
      <c r="D3" s="120" t="s">
        <v>1228</v>
      </c>
      <c r="E3" s="120"/>
      <c r="F3" s="120"/>
      <c r="G3" s="120"/>
      <c r="H3" s="120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</row>
    <row r="4" spans="1:26" ht="17.25" customHeight="1">
      <c r="A4" s="181"/>
      <c r="B4" s="121" t="s">
        <v>1229</v>
      </c>
      <c r="C4" s="121" t="s">
        <v>133</v>
      </c>
      <c r="D4" s="121"/>
      <c r="E4" s="121"/>
      <c r="F4" s="121"/>
      <c r="G4" s="121"/>
      <c r="H4" s="121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</row>
    <row r="5" spans="1:26" ht="17.25" customHeight="1">
      <c r="A5" s="181"/>
      <c r="B5" s="120" t="s">
        <v>1230</v>
      </c>
      <c r="C5" s="120" t="s">
        <v>1231</v>
      </c>
      <c r="D5" s="120"/>
      <c r="E5" s="120"/>
      <c r="F5" s="120"/>
      <c r="G5" s="120"/>
      <c r="H5" s="120" t="s">
        <v>1232</v>
      </c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</row>
    <row r="6" spans="1:26" ht="17.25" customHeight="1">
      <c r="A6" s="181"/>
      <c r="B6" s="121" t="s">
        <v>1233</v>
      </c>
      <c r="C6" s="121" t="s">
        <v>1201</v>
      </c>
      <c r="D6" s="121"/>
      <c r="E6" s="121"/>
      <c r="F6" s="121"/>
      <c r="G6" s="121"/>
      <c r="H6" s="121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</row>
    <row r="7" spans="1:26" ht="17.25" customHeight="1">
      <c r="A7" s="181"/>
      <c r="B7" s="120" t="s">
        <v>1234</v>
      </c>
      <c r="C7" s="120"/>
      <c r="D7" s="120"/>
      <c r="E7" s="120"/>
      <c r="F7" s="120"/>
      <c r="G7" s="120"/>
      <c r="H7" s="120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</row>
    <row r="8" spans="1:26" ht="17.25" customHeight="1">
      <c r="A8" s="181"/>
      <c r="B8" s="122" t="s">
        <v>1235</v>
      </c>
      <c r="C8" s="121"/>
      <c r="D8" s="121"/>
      <c r="E8" s="121"/>
      <c r="F8" s="121"/>
      <c r="G8" s="121"/>
      <c r="H8" s="121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</row>
    <row r="9" spans="1:26" ht="17.25" customHeight="1">
      <c r="A9" s="181"/>
      <c r="B9" s="120" t="s">
        <v>1236</v>
      </c>
      <c r="C9" s="120"/>
      <c r="D9" s="120"/>
      <c r="E9" s="120"/>
      <c r="F9" s="120"/>
      <c r="G9" s="120"/>
      <c r="H9" s="120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</row>
    <row r="10" spans="1:26" ht="17.25" customHeight="1">
      <c r="A10" s="181"/>
      <c r="B10" s="121" t="s">
        <v>1237</v>
      </c>
      <c r="C10" s="121" t="s">
        <v>1238</v>
      </c>
      <c r="D10" s="121" t="s">
        <v>1239</v>
      </c>
      <c r="E10" s="121"/>
      <c r="F10" s="121"/>
      <c r="G10" s="121"/>
      <c r="H10" s="121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</row>
    <row r="11" spans="1:26" ht="17.25" customHeight="1">
      <c r="A11" s="181"/>
      <c r="B11" s="120" t="s">
        <v>1240</v>
      </c>
      <c r="C11" s="120" t="s">
        <v>464</v>
      </c>
      <c r="D11" s="120"/>
      <c r="E11" s="120"/>
      <c r="F11" s="120"/>
      <c r="G11" s="120"/>
      <c r="H11" s="120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</row>
    <row r="12" spans="1:26" ht="17.25" customHeight="1">
      <c r="A12" s="181"/>
      <c r="B12" s="121" t="s">
        <v>1241</v>
      </c>
      <c r="C12" s="121" t="s">
        <v>1242</v>
      </c>
      <c r="D12" s="121"/>
      <c r="E12" s="121"/>
      <c r="F12" s="121"/>
      <c r="G12" s="121"/>
      <c r="H12" s="121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</row>
    <row r="13" spans="1:26" ht="17.25" customHeight="1">
      <c r="A13" s="181"/>
      <c r="B13" s="120"/>
      <c r="C13" s="120"/>
      <c r="D13" s="120"/>
      <c r="E13" s="120"/>
      <c r="F13" s="120"/>
      <c r="G13" s="120"/>
      <c r="H13" s="120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</row>
    <row r="14" spans="1:26" ht="17.25" customHeight="1">
      <c r="A14" s="173"/>
      <c r="B14" s="121"/>
      <c r="C14" s="121"/>
      <c r="D14" s="121"/>
      <c r="E14" s="121"/>
      <c r="F14" s="121"/>
      <c r="G14" s="121"/>
      <c r="H14" s="121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</row>
    <row r="15" spans="1:26" ht="17.25" customHeight="1">
      <c r="A15" s="119"/>
      <c r="B15" s="182" t="s">
        <v>1243</v>
      </c>
      <c r="C15" s="183"/>
      <c r="D15" s="183"/>
      <c r="E15" s="183"/>
      <c r="F15" s="183"/>
      <c r="G15" s="183"/>
      <c r="H15" s="18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</row>
    <row r="16" spans="1:26" ht="17.25" customHeight="1">
      <c r="A16" s="185" t="s">
        <v>1244</v>
      </c>
      <c r="B16" s="121" t="s">
        <v>1245</v>
      </c>
      <c r="C16" s="121" t="s">
        <v>1185</v>
      </c>
      <c r="D16" s="121" t="s">
        <v>490</v>
      </c>
      <c r="E16" s="121"/>
      <c r="F16" s="121"/>
      <c r="G16" s="121"/>
      <c r="H16" s="121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</row>
    <row r="17" spans="1:26" ht="17.25" customHeight="1">
      <c r="A17" s="181"/>
      <c r="B17" s="120" t="s">
        <v>1246</v>
      </c>
      <c r="C17" s="120" t="s">
        <v>1247</v>
      </c>
      <c r="D17" s="120" t="s">
        <v>1248</v>
      </c>
      <c r="E17" s="120" t="s">
        <v>1249</v>
      </c>
      <c r="F17" s="120"/>
      <c r="G17" s="120"/>
      <c r="H17" s="120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</row>
    <row r="18" spans="1:26" ht="17.25" customHeight="1">
      <c r="A18" s="181"/>
      <c r="B18" s="121" t="s">
        <v>1250</v>
      </c>
      <c r="C18" s="121" t="s">
        <v>44</v>
      </c>
      <c r="D18" s="121" t="s">
        <v>472</v>
      </c>
      <c r="E18" s="121" t="s">
        <v>90</v>
      </c>
      <c r="F18" s="121" t="s">
        <v>249</v>
      </c>
      <c r="G18" s="121"/>
      <c r="H18" s="121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</row>
    <row r="19" spans="1:26" ht="17.25" customHeight="1">
      <c r="A19" s="181"/>
      <c r="B19" s="120" t="s">
        <v>1251</v>
      </c>
      <c r="C19" s="120" t="s">
        <v>1252</v>
      </c>
      <c r="D19" s="120" t="s">
        <v>1253</v>
      </c>
      <c r="E19" s="120"/>
      <c r="F19" s="120"/>
      <c r="G19" s="120"/>
      <c r="H19" s="120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</row>
    <row r="20" spans="1:26" ht="17.25" customHeight="1">
      <c r="A20" s="173"/>
      <c r="B20" s="121" t="s">
        <v>1254</v>
      </c>
      <c r="C20" s="121" t="s">
        <v>464</v>
      </c>
      <c r="D20" s="121" t="s">
        <v>1190</v>
      </c>
      <c r="E20" s="121"/>
      <c r="F20" s="121"/>
      <c r="G20" s="121"/>
      <c r="H20" s="121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</row>
    <row r="21" spans="1:26" ht="17.25" customHeight="1">
      <c r="A21" s="186" t="s">
        <v>1255</v>
      </c>
      <c r="B21" s="120" t="s">
        <v>1256</v>
      </c>
      <c r="C21" s="120" t="s">
        <v>1242</v>
      </c>
      <c r="D21" s="120" t="s">
        <v>69</v>
      </c>
      <c r="E21" s="120" t="s">
        <v>1188</v>
      </c>
      <c r="F21" s="120" t="s">
        <v>109</v>
      </c>
      <c r="G21" s="120"/>
      <c r="H21" s="120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</row>
    <row r="22" spans="1:26" ht="17.25" customHeight="1">
      <c r="A22" s="181"/>
      <c r="B22" s="123" t="s">
        <v>1257</v>
      </c>
      <c r="C22" s="121"/>
      <c r="D22" s="121"/>
      <c r="E22" s="121"/>
      <c r="F22" s="121"/>
      <c r="G22" s="121"/>
      <c r="H22" s="121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</row>
    <row r="23" spans="1:26" ht="17.25" customHeight="1">
      <c r="A23" s="181"/>
      <c r="B23" s="124" t="s">
        <v>1258</v>
      </c>
      <c r="C23" s="120"/>
      <c r="D23" s="120"/>
      <c r="E23" s="120"/>
      <c r="F23" s="120"/>
      <c r="G23" s="120"/>
      <c r="H23" s="120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</row>
    <row r="24" spans="1:26" ht="17.25" customHeight="1">
      <c r="A24" s="181"/>
      <c r="B24" s="123" t="s">
        <v>1259</v>
      </c>
      <c r="C24" s="121"/>
      <c r="D24" s="121"/>
      <c r="E24" s="121"/>
      <c r="F24" s="121"/>
      <c r="G24" s="121"/>
      <c r="H24" s="121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</row>
    <row r="25" spans="1:26" ht="17.25" customHeight="1">
      <c r="A25" s="181"/>
      <c r="B25" s="120" t="s">
        <v>1260</v>
      </c>
      <c r="C25" s="120" t="s">
        <v>1261</v>
      </c>
      <c r="D25" s="120" t="s">
        <v>1262</v>
      </c>
      <c r="E25" s="120"/>
      <c r="F25" s="120"/>
      <c r="G25" s="120"/>
      <c r="H25" s="120" t="s">
        <v>1263</v>
      </c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</row>
    <row r="26" spans="1:26" ht="17.25" customHeight="1">
      <c r="A26" s="181"/>
      <c r="B26" s="121" t="s">
        <v>1264</v>
      </c>
      <c r="C26" s="121" t="s">
        <v>256</v>
      </c>
      <c r="D26" s="121" t="s">
        <v>1187</v>
      </c>
      <c r="E26" s="121"/>
      <c r="F26" s="121"/>
      <c r="G26" s="121"/>
      <c r="H26" s="121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</row>
    <row r="27" spans="1:26" ht="17.25" customHeight="1">
      <c r="A27" s="181"/>
      <c r="B27" s="120" t="s">
        <v>1265</v>
      </c>
      <c r="C27" s="120" t="s">
        <v>1266</v>
      </c>
      <c r="D27" s="120" t="s">
        <v>854</v>
      </c>
      <c r="E27" s="120"/>
      <c r="F27" s="120"/>
      <c r="G27" s="120"/>
      <c r="H27" s="120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</row>
    <row r="28" spans="1:26" ht="17.25" customHeight="1">
      <c r="A28" s="181"/>
      <c r="B28" s="121"/>
      <c r="C28" s="121"/>
      <c r="D28" s="121"/>
      <c r="E28" s="121"/>
      <c r="F28" s="121"/>
      <c r="G28" s="121"/>
      <c r="H28" s="121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</row>
    <row r="29" spans="1:26" ht="17.25" customHeight="1">
      <c r="A29" s="180" t="s">
        <v>1267</v>
      </c>
      <c r="B29" s="120" t="s">
        <v>1268</v>
      </c>
      <c r="C29" s="120" t="s">
        <v>133</v>
      </c>
      <c r="D29" s="120" t="s">
        <v>1186</v>
      </c>
      <c r="E29" s="120"/>
      <c r="F29" s="120"/>
      <c r="G29" s="120"/>
      <c r="H29" s="120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</row>
    <row r="30" spans="1:26" ht="17.25" customHeight="1">
      <c r="A30" s="181"/>
      <c r="B30" s="121" t="s">
        <v>1269</v>
      </c>
      <c r="C30" s="121" t="s">
        <v>249</v>
      </c>
      <c r="D30" s="121"/>
      <c r="E30" s="121"/>
      <c r="F30" s="121"/>
      <c r="G30" s="121"/>
      <c r="H30" s="121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</row>
    <row r="31" spans="1:26" ht="17.25" customHeight="1">
      <c r="A31" s="181"/>
      <c r="B31" s="120"/>
      <c r="C31" s="120"/>
      <c r="D31" s="120"/>
      <c r="E31" s="120"/>
      <c r="F31" s="120"/>
      <c r="G31" s="120"/>
      <c r="H31" s="120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</row>
    <row r="32" spans="1:26" ht="17.25" customHeight="1">
      <c r="A32" s="173"/>
      <c r="B32" s="121"/>
      <c r="C32" s="121"/>
      <c r="D32" s="121"/>
      <c r="E32" s="121"/>
      <c r="F32" s="121"/>
      <c r="G32" s="121"/>
      <c r="H32" s="121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</row>
    <row r="33" spans="1:26" ht="17.25" customHeight="1">
      <c r="A33" s="125"/>
      <c r="B33" s="120"/>
      <c r="C33" s="120"/>
      <c r="D33" s="120"/>
      <c r="E33" s="120"/>
      <c r="F33" s="120"/>
      <c r="G33" s="120"/>
      <c r="H33" s="120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</row>
    <row r="34" spans="1:26" ht="17.25" customHeight="1">
      <c r="A34" s="125"/>
      <c r="B34" s="121"/>
      <c r="C34" s="121"/>
      <c r="D34" s="121"/>
      <c r="E34" s="121"/>
      <c r="F34" s="121"/>
      <c r="G34" s="121"/>
      <c r="H34" s="121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</row>
    <row r="35" spans="1:26" ht="17.25" customHeight="1">
      <c r="A35" s="125"/>
      <c r="B35" s="120"/>
      <c r="C35" s="120"/>
      <c r="D35" s="120"/>
      <c r="E35" s="120"/>
      <c r="F35" s="120"/>
      <c r="G35" s="120"/>
      <c r="H35" s="120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</row>
    <row r="36" spans="1:26" ht="17.25" customHeight="1">
      <c r="A36" s="125"/>
      <c r="B36" s="121"/>
      <c r="C36" s="121"/>
      <c r="D36" s="121"/>
      <c r="E36" s="121"/>
      <c r="F36" s="121"/>
      <c r="G36" s="121"/>
      <c r="H36" s="121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</row>
    <row r="37" spans="1:26" ht="17.25" customHeight="1">
      <c r="A37" s="125"/>
      <c r="B37" s="120"/>
      <c r="C37" s="120"/>
      <c r="D37" s="120"/>
      <c r="E37" s="120"/>
      <c r="F37" s="120"/>
      <c r="G37" s="120"/>
      <c r="H37" s="120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</row>
    <row r="38" spans="1:26" ht="17.25" customHeight="1">
      <c r="A38" s="126"/>
      <c r="B38" s="121"/>
      <c r="C38" s="121"/>
      <c r="D38" s="121"/>
      <c r="E38" s="121"/>
      <c r="F38" s="121"/>
      <c r="G38" s="121"/>
      <c r="H38" s="121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</row>
    <row r="39" spans="1:26" ht="17.25" customHeight="1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</row>
    <row r="40" spans="1:26" ht="17.25" customHeight="1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</row>
    <row r="41" spans="1:26" ht="15.75">
      <c r="A41" s="114"/>
      <c r="B41" s="127" t="s">
        <v>1270</v>
      </c>
      <c r="C41" s="128">
        <v>1</v>
      </c>
      <c r="D41" s="128">
        <v>2</v>
      </c>
      <c r="E41" s="128">
        <v>3</v>
      </c>
      <c r="F41" s="128">
        <v>4</v>
      </c>
      <c r="G41" s="128">
        <v>5</v>
      </c>
      <c r="H41" s="118" t="s">
        <v>1225</v>
      </c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</row>
    <row r="42" spans="1:26" ht="15.75">
      <c r="A42" s="114"/>
      <c r="B42" s="114" t="s">
        <v>1271</v>
      </c>
      <c r="C42" s="114" t="s">
        <v>1272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</row>
    <row r="43" spans="1:26" ht="15.75">
      <c r="A43" s="114"/>
      <c r="B43" s="114" t="s">
        <v>1273</v>
      </c>
      <c r="C43" s="114" t="s">
        <v>1272</v>
      </c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</row>
    <row r="44" spans="1:26" ht="15.75">
      <c r="A44" s="114"/>
      <c r="B44" s="114" t="s">
        <v>1274</v>
      </c>
      <c r="C44" s="114" t="s">
        <v>1272</v>
      </c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</row>
    <row r="45" spans="1:26" ht="15.75">
      <c r="A45" s="114"/>
      <c r="B45" s="114" t="s">
        <v>1275</v>
      </c>
      <c r="C45" s="114" t="s">
        <v>1272</v>
      </c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</row>
    <row r="46" spans="1:26" ht="15.75">
      <c r="A46" s="114"/>
      <c r="B46" s="114" t="s">
        <v>1276</v>
      </c>
      <c r="C46" s="114" t="s">
        <v>1272</v>
      </c>
      <c r="D46" s="114" t="s">
        <v>1277</v>
      </c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</row>
    <row r="47" spans="1:26" ht="15.75">
      <c r="A47" s="114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</row>
    <row r="48" spans="1:26" ht="15.75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</row>
    <row r="49" spans="1:26" ht="15.75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</row>
    <row r="50" spans="1:26" ht="15.75">
      <c r="A50" s="114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</row>
    <row r="51" spans="1:26" ht="15.75">
      <c r="A51" s="114"/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</row>
    <row r="52" spans="1:26" ht="15.75">
      <c r="A52" s="114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</row>
    <row r="53" spans="1:26" ht="15.75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</row>
    <row r="54" spans="1:26" ht="15.75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</row>
    <row r="55" spans="1:26" ht="15.75">
      <c r="A55" s="114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</row>
    <row r="56" spans="1:26" ht="15.75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</row>
    <row r="57" spans="1:26" ht="15.75">
      <c r="A57" s="114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</row>
    <row r="58" spans="1:26" ht="15.75">
      <c r="A58" s="114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</row>
    <row r="59" spans="1:26" ht="15.75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</row>
    <row r="60" spans="1:26" ht="15.75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</row>
    <row r="61" spans="1:26" ht="15.75">
      <c r="A61" s="114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</row>
    <row r="62" spans="1:26" ht="15.75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</row>
    <row r="63" spans="1:26" ht="15.75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</row>
    <row r="64" spans="1:26" ht="15.75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</row>
    <row r="65" spans="1:26" ht="15.75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</row>
    <row r="66" spans="1:26" ht="15.75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spans="1:26" ht="15.75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spans="1:26" ht="15.75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</row>
    <row r="69" spans="1:26" ht="15.75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</row>
    <row r="70" spans="1:26" ht="15.75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</row>
    <row r="71" spans="1:26" ht="15.75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</row>
    <row r="72" spans="1:26" ht="15.75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</row>
    <row r="73" spans="1:26" ht="15.75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</row>
    <row r="74" spans="1:26" ht="15.75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</row>
    <row r="75" spans="1:26" ht="15.75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</row>
    <row r="76" spans="1:26" ht="15.75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</row>
    <row r="77" spans="1:26" ht="15.75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</row>
    <row r="78" spans="1:26" ht="15.75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</row>
    <row r="79" spans="1:26" ht="15.75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</row>
    <row r="80" spans="1:26" ht="15.75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</row>
    <row r="81" spans="1:26" ht="15.75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</row>
    <row r="82" spans="1:26" ht="15.75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</row>
    <row r="83" spans="1:26" ht="15.75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</row>
    <row r="84" spans="1:26" ht="15.75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</row>
    <row r="85" spans="1:26" ht="15.75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</row>
    <row r="86" spans="1:26" ht="15.75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</row>
    <row r="87" spans="1:26" ht="15.75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</row>
    <row r="88" spans="1:26" ht="15.75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</row>
    <row r="89" spans="1:26" ht="15.75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</row>
    <row r="90" spans="1:26" ht="15.75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</row>
    <row r="91" spans="1:26" ht="15.75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</row>
    <row r="92" spans="1:26" ht="15.75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</row>
    <row r="93" spans="1:26" ht="15.75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</row>
    <row r="94" spans="1:26" ht="15.75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</row>
    <row r="95" spans="1:26" ht="15.75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</row>
    <row r="96" spans="1:26" ht="15.75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</row>
    <row r="97" spans="1:26" ht="15.75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</row>
    <row r="98" spans="1:26" ht="15.75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</row>
    <row r="99" spans="1:26" ht="15.75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</row>
    <row r="100" spans="1:26" ht="15.75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</row>
    <row r="101" spans="1:26" ht="15.75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</row>
    <row r="102" spans="1:26" ht="15.75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</row>
    <row r="103" spans="1:26" ht="15.75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</row>
    <row r="104" spans="1:26" ht="15.75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</row>
    <row r="105" spans="1:26" ht="15.75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</row>
    <row r="106" spans="1:26" ht="15.75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</row>
    <row r="107" spans="1:26" ht="15.75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</row>
    <row r="108" spans="1:26" ht="15.75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</row>
    <row r="109" spans="1:26" ht="15.75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</row>
    <row r="110" spans="1:26" ht="15.75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</row>
    <row r="111" spans="1:26" ht="15.75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</row>
    <row r="112" spans="1:26" ht="15.75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</row>
    <row r="113" spans="1:26" ht="15.75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</row>
    <row r="114" spans="1:26" ht="15.75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</row>
    <row r="115" spans="1:26" ht="15.75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</row>
    <row r="116" spans="1:26" ht="15.75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</row>
    <row r="117" spans="1:26" ht="15.75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</row>
    <row r="118" spans="1:26" ht="15.75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</row>
    <row r="119" spans="1:26" ht="15.75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</row>
    <row r="120" spans="1:26" ht="15.75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</row>
    <row r="121" spans="1:26" ht="15.75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</row>
    <row r="122" spans="1:26" ht="15.75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</row>
    <row r="123" spans="1:26" ht="15.75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</row>
    <row r="124" spans="1:26" ht="15.75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</row>
    <row r="125" spans="1:26" ht="15.75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</row>
    <row r="126" spans="1:26" ht="15.75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</row>
    <row r="127" spans="1:26" ht="15.75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</row>
    <row r="128" spans="1:26" ht="15.75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</row>
    <row r="129" spans="1:26" ht="15.75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</row>
    <row r="130" spans="1:26" ht="15.75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</row>
    <row r="131" spans="1:26" ht="15.75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</row>
    <row r="132" spans="1:26" ht="15.75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</row>
    <row r="133" spans="1:26" ht="15.75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</row>
    <row r="134" spans="1:26" ht="15.75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</row>
    <row r="135" spans="1:26" ht="15.75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</row>
    <row r="136" spans="1:26" ht="15.75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</row>
    <row r="137" spans="1:26" ht="15.75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</row>
    <row r="138" spans="1:26" ht="15.75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</row>
    <row r="139" spans="1:26" ht="15.75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</row>
    <row r="140" spans="1:26" ht="15.75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</row>
    <row r="141" spans="1:26" ht="15.75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</row>
    <row r="142" spans="1:26" ht="15.75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</row>
    <row r="143" spans="1:26" ht="15.75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</row>
    <row r="144" spans="1:26" ht="15.75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</row>
    <row r="145" spans="1:26" ht="15.75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</row>
    <row r="146" spans="1:26" ht="15.75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</row>
    <row r="147" spans="1:26" ht="15.75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</row>
    <row r="148" spans="1:26" ht="15.75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</row>
    <row r="149" spans="1:26" ht="15.75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</row>
    <row r="150" spans="1:26" ht="15.75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</row>
    <row r="151" spans="1:26" ht="15.75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</row>
    <row r="152" spans="1:26" ht="15.75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</row>
    <row r="153" spans="1:26" ht="15.75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</row>
    <row r="154" spans="1:26" ht="15.75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</row>
    <row r="155" spans="1:26" ht="15.75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</row>
    <row r="156" spans="1:26" ht="15.75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</row>
    <row r="157" spans="1:26" ht="15.75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</row>
    <row r="158" spans="1:26" ht="15.75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</row>
    <row r="159" spans="1:26" ht="15.75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</row>
    <row r="160" spans="1:26" ht="15.75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</row>
    <row r="161" spans="1:26" ht="15.75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</row>
    <row r="162" spans="1:26" ht="15.75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</row>
    <row r="163" spans="1:26" ht="15.75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</row>
    <row r="164" spans="1:26" ht="15.75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</row>
    <row r="165" spans="1:26" ht="15.75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</row>
    <row r="166" spans="1:26" ht="15.75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</row>
    <row r="167" spans="1:26" ht="15.75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</row>
    <row r="168" spans="1:26" ht="15.75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</row>
    <row r="169" spans="1:26" ht="15.75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</row>
    <row r="170" spans="1:26" ht="15.75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</row>
    <row r="171" spans="1:26" ht="15.75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</row>
    <row r="172" spans="1:26" ht="15.75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</row>
    <row r="173" spans="1:26" ht="15.75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</row>
    <row r="174" spans="1:26" ht="15.75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</row>
    <row r="175" spans="1:26" ht="15.75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</row>
    <row r="176" spans="1:26" ht="15.75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</row>
    <row r="177" spans="1:26" ht="15.75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</row>
    <row r="178" spans="1:26" ht="15.75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</row>
    <row r="179" spans="1:26" ht="15.75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</row>
    <row r="180" spans="1:26" ht="15.75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</row>
    <row r="181" spans="1:26" ht="15.75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</row>
    <row r="182" spans="1:26" ht="15.75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</row>
    <row r="183" spans="1:26" ht="15.75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</row>
    <row r="184" spans="1:26" ht="15.75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</row>
    <row r="185" spans="1:26" ht="15.75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</row>
    <row r="186" spans="1:26" ht="15.75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</row>
    <row r="187" spans="1:26" ht="15.75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</row>
    <row r="188" spans="1:26" ht="15.75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</row>
    <row r="189" spans="1:26" ht="15.75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</row>
    <row r="190" spans="1:26" ht="15.75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</row>
    <row r="191" spans="1:26" ht="15.75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</row>
    <row r="192" spans="1:26" ht="15.75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</row>
    <row r="193" spans="1:26" ht="15.75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</row>
    <row r="194" spans="1:26" ht="15.75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</row>
    <row r="195" spans="1:26" ht="15.75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</row>
    <row r="196" spans="1:26" ht="15.75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</row>
    <row r="197" spans="1:26" ht="15.75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</row>
    <row r="198" spans="1:26" ht="15.75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</row>
    <row r="199" spans="1:26" ht="15.75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</row>
    <row r="200" spans="1:26" ht="15.75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</row>
    <row r="201" spans="1:26" ht="15.75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</row>
    <row r="202" spans="1:26" ht="15.75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</row>
    <row r="203" spans="1:26" ht="15.75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</row>
    <row r="204" spans="1:26" ht="15.75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</row>
    <row r="205" spans="1:26" ht="15.7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</row>
    <row r="206" spans="1:26" ht="15.75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</row>
    <row r="207" spans="1:26" ht="15.75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</row>
    <row r="208" spans="1:26" ht="15.75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</row>
    <row r="209" spans="1:26" ht="15.75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</row>
    <row r="210" spans="1:26" ht="15.75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</row>
    <row r="211" spans="1:26" ht="15.75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</row>
    <row r="212" spans="1:26" ht="15.75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</row>
    <row r="213" spans="1:26" ht="15.75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</row>
    <row r="214" spans="1:26" ht="15.75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</row>
    <row r="215" spans="1:26" ht="15.75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</row>
    <row r="216" spans="1:26" ht="15.75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</row>
    <row r="217" spans="1:26" ht="15.75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</row>
    <row r="218" spans="1:26" ht="15.75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</row>
    <row r="219" spans="1:26" ht="15.75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</row>
    <row r="220" spans="1:26" ht="15.75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</row>
    <row r="221" spans="1:26" ht="15.75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</row>
    <row r="222" spans="1:26" ht="15.75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</row>
    <row r="223" spans="1:26" ht="15.75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</row>
    <row r="224" spans="1:26" ht="15.75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</row>
    <row r="225" spans="1:26" ht="15.75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</row>
    <row r="226" spans="1:26" ht="15.75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</row>
    <row r="227" spans="1:26" ht="15.75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</row>
    <row r="228" spans="1:26" ht="15.75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</row>
    <row r="229" spans="1:26" ht="15.75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</row>
    <row r="230" spans="1:26" ht="15.75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</row>
    <row r="231" spans="1:26" ht="15.75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</row>
    <row r="232" spans="1:26" ht="15.75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</row>
    <row r="233" spans="1:26" ht="15.75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</row>
    <row r="234" spans="1:26" ht="15.75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</row>
    <row r="235" spans="1:26" ht="15.75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</row>
    <row r="236" spans="1:26" ht="15.75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</row>
    <row r="237" spans="1:26" ht="15.75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</row>
    <row r="238" spans="1:26" ht="15.75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</row>
    <row r="239" spans="1:26" ht="15.75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</row>
    <row r="240" spans="1:26" ht="15.75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</row>
    <row r="241" spans="1:26" ht="15.75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</row>
    <row r="242" spans="1:26" ht="15.75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</row>
    <row r="243" spans="1:26" ht="15.75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</row>
    <row r="244" spans="1:26" ht="15.75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</row>
    <row r="245" spans="1:26" ht="15.75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</row>
    <row r="246" spans="1:26" ht="15.75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</row>
    <row r="247" spans="1:26" ht="15.75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</row>
    <row r="248" spans="1:26" ht="15.75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</row>
    <row r="249" spans="1:26" ht="15.75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</row>
    <row r="250" spans="1:26" ht="15.75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</row>
    <row r="251" spans="1:26" ht="15.75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</row>
    <row r="252" spans="1:26" ht="15.75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</row>
    <row r="253" spans="1:26" ht="15.75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</row>
    <row r="254" spans="1:26" ht="15.75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</row>
    <row r="255" spans="1:26" ht="15.75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</row>
    <row r="256" spans="1:26" ht="15.75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</row>
    <row r="257" spans="1:26" ht="15.75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</row>
    <row r="258" spans="1:26" ht="15.75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</row>
    <row r="259" spans="1:26" ht="15.75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</row>
    <row r="260" spans="1:26" ht="15.75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</row>
    <row r="261" spans="1:26" ht="15.75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</row>
    <row r="262" spans="1:26" ht="15.75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</row>
    <row r="263" spans="1:26" ht="15.75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</row>
    <row r="264" spans="1:26" ht="15.75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</row>
    <row r="265" spans="1:26" ht="15.75">
      <c r="A265" s="114"/>
      <c r="B265" s="114"/>
      <c r="C265" s="114"/>
      <c r="D265" s="114"/>
      <c r="E265" s="114"/>
      <c r="F265" s="114"/>
      <c r="G265" s="114"/>
      <c r="H265" s="114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</row>
    <row r="266" spans="1:26" ht="15.75">
      <c r="A266" s="114"/>
      <c r="B266" s="114"/>
      <c r="C266" s="114"/>
      <c r="D266" s="114"/>
      <c r="E266" s="114"/>
      <c r="F266" s="114"/>
      <c r="G266" s="114"/>
      <c r="H266" s="114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</row>
    <row r="267" spans="1:26" ht="15.75">
      <c r="A267" s="114"/>
      <c r="B267" s="114"/>
      <c r="C267" s="114"/>
      <c r="D267" s="114"/>
      <c r="E267" s="114"/>
      <c r="F267" s="114"/>
      <c r="G267" s="114"/>
      <c r="H267" s="114"/>
      <c r="I267" s="114"/>
      <c r="J267" s="114"/>
      <c r="K267" s="114"/>
      <c r="L267" s="114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</row>
    <row r="268" spans="1:26" ht="15.75">
      <c r="A268" s="114"/>
      <c r="B268" s="114"/>
      <c r="C268" s="114"/>
      <c r="D268" s="114"/>
      <c r="E268" s="114"/>
      <c r="F268" s="114"/>
      <c r="G268" s="114"/>
      <c r="H268" s="114"/>
      <c r="I268" s="114"/>
      <c r="J268" s="114"/>
      <c r="K268" s="114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</row>
    <row r="269" spans="1:26" ht="15.75">
      <c r="A269" s="114"/>
      <c r="B269" s="114"/>
      <c r="C269" s="114"/>
      <c r="D269" s="114"/>
      <c r="E269" s="114"/>
      <c r="F269" s="114"/>
      <c r="G269" s="114"/>
      <c r="H269" s="114"/>
      <c r="I269" s="114"/>
      <c r="J269" s="114"/>
      <c r="K269" s="114"/>
      <c r="L269" s="114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</row>
    <row r="270" spans="1:26" ht="15.75">
      <c r="A270" s="114"/>
      <c r="B270" s="114"/>
      <c r="C270" s="114"/>
      <c r="D270" s="114"/>
      <c r="E270" s="114"/>
      <c r="F270" s="114"/>
      <c r="G270" s="114"/>
      <c r="H270" s="114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</row>
    <row r="271" spans="1:26" ht="15.75">
      <c r="A271" s="114"/>
      <c r="B271" s="114"/>
      <c r="C271" s="114"/>
      <c r="D271" s="114"/>
      <c r="E271" s="114"/>
      <c r="F271" s="114"/>
      <c r="G271" s="114"/>
      <c r="H271" s="114"/>
      <c r="I271" s="114"/>
      <c r="J271" s="114"/>
      <c r="K271" s="114"/>
      <c r="L271" s="114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</row>
    <row r="272" spans="1:26" ht="15.75">
      <c r="A272" s="114"/>
      <c r="B272" s="114"/>
      <c r="C272" s="114"/>
      <c r="D272" s="114"/>
      <c r="E272" s="114"/>
      <c r="F272" s="114"/>
      <c r="G272" s="114"/>
      <c r="H272" s="114"/>
      <c r="I272" s="114"/>
      <c r="J272" s="114"/>
      <c r="K272" s="114"/>
      <c r="L272" s="114"/>
      <c r="M272" s="114"/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</row>
    <row r="273" spans="1:26" ht="15.75">
      <c r="A273" s="114"/>
      <c r="B273" s="114"/>
      <c r="C273" s="114"/>
      <c r="D273" s="114"/>
      <c r="E273" s="114"/>
      <c r="F273" s="114"/>
      <c r="G273" s="114"/>
      <c r="H273" s="114"/>
      <c r="I273" s="114"/>
      <c r="J273" s="114"/>
      <c r="K273" s="114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</row>
    <row r="274" spans="1:26" ht="15.75">
      <c r="A274" s="114"/>
      <c r="B274" s="114"/>
      <c r="C274" s="114"/>
      <c r="D274" s="114"/>
      <c r="E274" s="114"/>
      <c r="F274" s="114"/>
      <c r="G274" s="114"/>
      <c r="H274" s="114"/>
      <c r="I274" s="114"/>
      <c r="J274" s="114"/>
      <c r="K274" s="114"/>
      <c r="L274" s="114"/>
      <c r="M274" s="114"/>
      <c r="N274" s="114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</row>
    <row r="275" spans="1:26" ht="15.75">
      <c r="A275" s="114"/>
      <c r="B275" s="114"/>
      <c r="C275" s="114"/>
      <c r="D275" s="114"/>
      <c r="E275" s="114"/>
      <c r="F275" s="114"/>
      <c r="G275" s="114"/>
      <c r="H275" s="114"/>
      <c r="I275" s="114"/>
      <c r="J275" s="114"/>
      <c r="K275" s="114"/>
      <c r="L275" s="114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</row>
    <row r="276" spans="1:26" ht="15.75">
      <c r="A276" s="114"/>
      <c r="B276" s="114"/>
      <c r="C276" s="114"/>
      <c r="D276" s="114"/>
      <c r="E276" s="114"/>
      <c r="F276" s="114"/>
      <c r="G276" s="114"/>
      <c r="H276" s="114"/>
      <c r="I276" s="114"/>
      <c r="J276" s="114"/>
      <c r="K276" s="114"/>
      <c r="L276" s="114"/>
      <c r="M276" s="114"/>
      <c r="N276" s="114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</row>
    <row r="277" spans="1:26" ht="15.75">
      <c r="A277" s="114"/>
      <c r="B277" s="114"/>
      <c r="C277" s="114"/>
      <c r="D277" s="114"/>
      <c r="E277" s="114"/>
      <c r="F277" s="114"/>
      <c r="G277" s="114"/>
      <c r="H277" s="114"/>
      <c r="I277" s="114"/>
      <c r="J277" s="114"/>
      <c r="K277" s="114"/>
      <c r="L277" s="114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</row>
    <row r="278" spans="1:26" ht="15.75">
      <c r="A278" s="114"/>
      <c r="B278" s="114"/>
      <c r="C278" s="114"/>
      <c r="D278" s="114"/>
      <c r="E278" s="114"/>
      <c r="F278" s="114"/>
      <c r="G278" s="114"/>
      <c r="H278" s="114"/>
      <c r="I278" s="114"/>
      <c r="J278" s="114"/>
      <c r="K278" s="114"/>
      <c r="L278" s="114"/>
      <c r="M278" s="114"/>
      <c r="N278" s="114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</row>
    <row r="279" spans="1:26" ht="15.75">
      <c r="A279" s="114"/>
      <c r="B279" s="114"/>
      <c r="C279" s="114"/>
      <c r="D279" s="114"/>
      <c r="E279" s="114"/>
      <c r="F279" s="114"/>
      <c r="G279" s="114"/>
      <c r="H279" s="114"/>
      <c r="I279" s="114"/>
      <c r="J279" s="114"/>
      <c r="K279" s="114"/>
      <c r="L279" s="114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</row>
    <row r="280" spans="1:26" ht="15.75">
      <c r="A280" s="114"/>
      <c r="B280" s="114"/>
      <c r="C280" s="114"/>
      <c r="D280" s="114"/>
      <c r="E280" s="114"/>
      <c r="F280" s="114"/>
      <c r="G280" s="114"/>
      <c r="H280" s="114"/>
      <c r="I280" s="114"/>
      <c r="J280" s="114"/>
      <c r="K280" s="114"/>
      <c r="L280" s="114"/>
      <c r="M280" s="114"/>
      <c r="N280" s="114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</row>
    <row r="281" spans="1:26" ht="15.75">
      <c r="A281" s="114"/>
      <c r="B281" s="114"/>
      <c r="C281" s="114"/>
      <c r="D281" s="114"/>
      <c r="E281" s="114"/>
      <c r="F281" s="114"/>
      <c r="G281" s="114"/>
      <c r="H281" s="114"/>
      <c r="I281" s="114"/>
      <c r="J281" s="114"/>
      <c r="K281" s="114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</row>
    <row r="282" spans="1:26" ht="15.75">
      <c r="A282" s="114"/>
      <c r="B282" s="114"/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</row>
    <row r="283" spans="1:26" ht="15.75">
      <c r="A283" s="114"/>
      <c r="B283" s="114"/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</row>
    <row r="284" spans="1:26" ht="15.75">
      <c r="A284" s="114"/>
      <c r="B284" s="114"/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</row>
    <row r="285" spans="1:26" ht="15.75">
      <c r="A285" s="114"/>
      <c r="B285" s="114"/>
      <c r="C285" s="114"/>
      <c r="D285" s="114"/>
      <c r="E285" s="114"/>
      <c r="F285" s="114"/>
      <c r="G285" s="114"/>
      <c r="H285" s="114"/>
      <c r="I285" s="114"/>
      <c r="J285" s="114"/>
      <c r="K285" s="114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</row>
    <row r="286" spans="1:26" ht="15.75">
      <c r="A286" s="114"/>
      <c r="B286" s="114"/>
      <c r="C286" s="114"/>
      <c r="D286" s="114"/>
      <c r="E286" s="114"/>
      <c r="F286" s="114"/>
      <c r="G286" s="114"/>
      <c r="H286" s="114"/>
      <c r="I286" s="114"/>
      <c r="J286" s="114"/>
      <c r="K286" s="114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</row>
    <row r="287" spans="1:26" ht="15.75">
      <c r="A287" s="114"/>
      <c r="B287" s="114"/>
      <c r="C287" s="114"/>
      <c r="D287" s="114"/>
      <c r="E287" s="114"/>
      <c r="F287" s="114"/>
      <c r="G287" s="114"/>
      <c r="H287" s="114"/>
      <c r="I287" s="114"/>
      <c r="J287" s="114"/>
      <c r="K287" s="114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</row>
    <row r="288" spans="1:26" ht="15.75">
      <c r="A288" s="114"/>
      <c r="B288" s="114"/>
      <c r="C288" s="114"/>
      <c r="D288" s="114"/>
      <c r="E288" s="114"/>
      <c r="F288" s="114"/>
      <c r="G288" s="114"/>
      <c r="H288" s="114"/>
      <c r="I288" s="114"/>
      <c r="J288" s="114"/>
      <c r="K288" s="114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</row>
    <row r="289" spans="1:26" ht="15.75">
      <c r="A289" s="114"/>
      <c r="B289" s="114"/>
      <c r="C289" s="114"/>
      <c r="D289" s="114"/>
      <c r="E289" s="114"/>
      <c r="F289" s="114"/>
      <c r="G289" s="114"/>
      <c r="H289" s="114"/>
      <c r="I289" s="114"/>
      <c r="J289" s="114"/>
      <c r="K289" s="114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</row>
    <row r="290" spans="1:26" ht="15.75">
      <c r="A290" s="114"/>
      <c r="B290" s="114"/>
      <c r="C290" s="114"/>
      <c r="D290" s="114"/>
      <c r="E290" s="114"/>
      <c r="F290" s="114"/>
      <c r="G290" s="114"/>
      <c r="H290" s="114"/>
      <c r="I290" s="114"/>
      <c r="J290" s="114"/>
      <c r="K290" s="114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</row>
    <row r="291" spans="1:26" ht="15.75">
      <c r="A291" s="114"/>
      <c r="B291" s="114"/>
      <c r="C291" s="114"/>
      <c r="D291" s="114"/>
      <c r="E291" s="114"/>
      <c r="F291" s="114"/>
      <c r="G291" s="114"/>
      <c r="H291" s="114"/>
      <c r="I291" s="114"/>
      <c r="J291" s="114"/>
      <c r="K291" s="114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</row>
    <row r="292" spans="1:26" ht="15.75">
      <c r="A292" s="114"/>
      <c r="B292" s="114"/>
      <c r="C292" s="114"/>
      <c r="D292" s="114"/>
      <c r="E292" s="114"/>
      <c r="F292" s="114"/>
      <c r="G292" s="114"/>
      <c r="H292" s="114"/>
      <c r="I292" s="114"/>
      <c r="J292" s="114"/>
      <c r="K292" s="114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</row>
    <row r="293" spans="1:26" ht="15.75">
      <c r="A293" s="114"/>
      <c r="B293" s="114"/>
      <c r="C293" s="114"/>
      <c r="D293" s="114"/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</row>
    <row r="294" spans="1:26" ht="15.75">
      <c r="A294" s="114"/>
      <c r="B294" s="114"/>
      <c r="C294" s="114"/>
      <c r="D294" s="114"/>
      <c r="E294" s="114"/>
      <c r="F294" s="114"/>
      <c r="G294" s="114"/>
      <c r="H294" s="114"/>
      <c r="I294" s="114"/>
      <c r="J294" s="114"/>
      <c r="K294" s="114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</row>
    <row r="295" spans="1:26" ht="15.75">
      <c r="A295" s="114"/>
      <c r="B295" s="114"/>
      <c r="C295" s="114"/>
      <c r="D295" s="114"/>
      <c r="E295" s="114"/>
      <c r="F295" s="114"/>
      <c r="G295" s="114"/>
      <c r="H295" s="114"/>
      <c r="I295" s="114"/>
      <c r="J295" s="114"/>
      <c r="K295" s="114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</row>
    <row r="296" spans="1:26" ht="15.75">
      <c r="A296" s="114"/>
      <c r="B296" s="114"/>
      <c r="C296" s="114"/>
      <c r="D296" s="114"/>
      <c r="E296" s="114"/>
      <c r="F296" s="114"/>
      <c r="G296" s="114"/>
      <c r="H296" s="114"/>
      <c r="I296" s="114"/>
      <c r="J296" s="114"/>
      <c r="K296" s="114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</row>
    <row r="297" spans="1:26" ht="15.75">
      <c r="A297" s="114"/>
      <c r="B297" s="114"/>
      <c r="C297" s="114"/>
      <c r="D297" s="114"/>
      <c r="E297" s="114"/>
      <c r="F297" s="114"/>
      <c r="G297" s="114"/>
      <c r="H297" s="114"/>
      <c r="I297" s="114"/>
      <c r="J297" s="114"/>
      <c r="K297" s="114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</row>
    <row r="298" spans="1:26" ht="15.75">
      <c r="A298" s="114"/>
      <c r="B298" s="114"/>
      <c r="C298" s="114"/>
      <c r="D298" s="114"/>
      <c r="E298" s="114"/>
      <c r="F298" s="114"/>
      <c r="G298" s="114"/>
      <c r="H298" s="114"/>
      <c r="I298" s="114"/>
      <c r="J298" s="114"/>
      <c r="K298" s="114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</row>
    <row r="299" spans="1:26" ht="15.75">
      <c r="A299" s="114"/>
      <c r="B299" s="114"/>
      <c r="C299" s="114"/>
      <c r="D299" s="114"/>
      <c r="E299" s="114"/>
      <c r="F299" s="114"/>
      <c r="G299" s="114"/>
      <c r="H299" s="114"/>
      <c r="I299" s="114"/>
      <c r="J299" s="114"/>
      <c r="K299" s="114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</row>
    <row r="300" spans="1:26" ht="15.75">
      <c r="A300" s="114"/>
      <c r="B300" s="114"/>
      <c r="C300" s="114"/>
      <c r="D300" s="114"/>
      <c r="E300" s="114"/>
      <c r="F300" s="114"/>
      <c r="G300" s="114"/>
      <c r="H300" s="114"/>
      <c r="I300" s="114"/>
      <c r="J300" s="114"/>
      <c r="K300" s="114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</row>
    <row r="301" spans="1:26" ht="15.75">
      <c r="A301" s="114"/>
      <c r="B301" s="114"/>
      <c r="C301" s="114"/>
      <c r="D301" s="114"/>
      <c r="E301" s="114"/>
      <c r="F301" s="114"/>
      <c r="G301" s="114"/>
      <c r="H301" s="114"/>
      <c r="I301" s="114"/>
      <c r="J301" s="114"/>
      <c r="K301" s="114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</row>
    <row r="302" spans="1:26" ht="15.75">
      <c r="A302" s="114"/>
      <c r="B302" s="114"/>
      <c r="C302" s="114"/>
      <c r="D302" s="114"/>
      <c r="E302" s="114"/>
      <c r="F302" s="114"/>
      <c r="G302" s="114"/>
      <c r="H302" s="114"/>
      <c r="I302" s="114"/>
      <c r="J302" s="114"/>
      <c r="K302" s="114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</row>
    <row r="303" spans="1:26" ht="15.75">
      <c r="A303" s="114"/>
      <c r="B303" s="114"/>
      <c r="C303" s="114"/>
      <c r="D303" s="114"/>
      <c r="E303" s="114"/>
      <c r="F303" s="114"/>
      <c r="G303" s="114"/>
      <c r="H303" s="114"/>
      <c r="I303" s="114"/>
      <c r="J303" s="114"/>
      <c r="K303" s="114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</row>
    <row r="304" spans="1:26" ht="15.75">
      <c r="A304" s="114"/>
      <c r="B304" s="114"/>
      <c r="C304" s="114"/>
      <c r="D304" s="114"/>
      <c r="E304" s="114"/>
      <c r="F304" s="114"/>
      <c r="G304" s="114"/>
      <c r="H304" s="114"/>
      <c r="I304" s="114"/>
      <c r="J304" s="114"/>
      <c r="K304" s="114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</row>
    <row r="305" spans="1:26" ht="15.75">
      <c r="A305" s="114"/>
      <c r="B305" s="114"/>
      <c r="C305" s="114"/>
      <c r="D305" s="114"/>
      <c r="E305" s="114"/>
      <c r="F305" s="114"/>
      <c r="G305" s="114"/>
      <c r="H305" s="114"/>
      <c r="I305" s="114"/>
      <c r="J305" s="114"/>
      <c r="K305" s="114"/>
      <c r="L305" s="114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</row>
    <row r="306" spans="1:26" ht="15.75">
      <c r="A306" s="114"/>
      <c r="B306" s="114"/>
      <c r="C306" s="114"/>
      <c r="D306" s="114"/>
      <c r="E306" s="114"/>
      <c r="F306" s="114"/>
      <c r="G306" s="114"/>
      <c r="H306" s="114"/>
      <c r="I306" s="114"/>
      <c r="J306" s="114"/>
      <c r="K306" s="114"/>
      <c r="L306" s="114"/>
      <c r="M306" s="114"/>
      <c r="N306" s="114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</row>
    <row r="307" spans="1:26" ht="15.75">
      <c r="A307" s="114"/>
      <c r="B307" s="114"/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</row>
    <row r="308" spans="1:26" ht="15.75">
      <c r="A308" s="114"/>
      <c r="B308" s="114"/>
      <c r="C308" s="114"/>
      <c r="D308" s="114"/>
      <c r="E308" s="114"/>
      <c r="F308" s="114"/>
      <c r="G308" s="114"/>
      <c r="H308" s="114"/>
      <c r="I308" s="114"/>
      <c r="J308" s="114"/>
      <c r="K308" s="114"/>
      <c r="L308" s="114"/>
      <c r="M308" s="114"/>
      <c r="N308" s="114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</row>
    <row r="309" spans="1:26" ht="15.75">
      <c r="A309" s="114"/>
      <c r="B309" s="114"/>
      <c r="C309" s="114"/>
      <c r="D309" s="114"/>
      <c r="E309" s="114"/>
      <c r="F309" s="114"/>
      <c r="G309" s="114"/>
      <c r="H309" s="114"/>
      <c r="I309" s="114"/>
      <c r="J309" s="114"/>
      <c r="K309" s="114"/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</row>
    <row r="310" spans="1:26" ht="15.75">
      <c r="A310" s="114"/>
      <c r="B310" s="114"/>
      <c r="C310" s="114"/>
      <c r="D310" s="114"/>
      <c r="E310" s="114"/>
      <c r="F310" s="114"/>
      <c r="G310" s="114"/>
      <c r="H310" s="114"/>
      <c r="I310" s="114"/>
      <c r="J310" s="114"/>
      <c r="K310" s="114"/>
      <c r="L310" s="114"/>
      <c r="M310" s="114"/>
      <c r="N310" s="114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</row>
    <row r="311" spans="1:26" ht="15.75">
      <c r="A311" s="114"/>
      <c r="B311" s="114"/>
      <c r="C311" s="114"/>
      <c r="D311" s="114"/>
      <c r="E311" s="114"/>
      <c r="F311" s="114"/>
      <c r="G311" s="114"/>
      <c r="H311" s="114"/>
      <c r="I311" s="114"/>
      <c r="J311" s="114"/>
      <c r="K311" s="114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</row>
    <row r="312" spans="1:26" ht="15.75">
      <c r="A312" s="114"/>
      <c r="B312" s="114"/>
      <c r="C312" s="114"/>
      <c r="D312" s="114"/>
      <c r="E312" s="114"/>
      <c r="F312" s="114"/>
      <c r="G312" s="114"/>
      <c r="H312" s="114"/>
      <c r="I312" s="114"/>
      <c r="J312" s="114"/>
      <c r="K312" s="114"/>
      <c r="L312" s="114"/>
      <c r="M312" s="114"/>
      <c r="N312" s="114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</row>
    <row r="313" spans="1:26" ht="15.75">
      <c r="A313" s="114"/>
      <c r="B313" s="114"/>
      <c r="C313" s="114"/>
      <c r="D313" s="114"/>
      <c r="E313" s="114"/>
      <c r="F313" s="114"/>
      <c r="G313" s="114"/>
      <c r="H313" s="114"/>
      <c r="I313" s="114"/>
      <c r="J313" s="114"/>
      <c r="K313" s="114"/>
      <c r="L313" s="114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</row>
    <row r="314" spans="1:26" ht="15.75">
      <c r="A314" s="114"/>
      <c r="B314" s="114"/>
      <c r="C314" s="114"/>
      <c r="D314" s="114"/>
      <c r="E314" s="114"/>
      <c r="F314" s="114"/>
      <c r="G314" s="114"/>
      <c r="H314" s="114"/>
      <c r="I314" s="114"/>
      <c r="J314" s="114"/>
      <c r="K314" s="114"/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</row>
    <row r="315" spans="1:26" ht="15.75">
      <c r="A315" s="114"/>
      <c r="B315" s="114"/>
      <c r="C315" s="114"/>
      <c r="D315" s="114"/>
      <c r="E315" s="114"/>
      <c r="F315" s="114"/>
      <c r="G315" s="114"/>
      <c r="H315" s="114"/>
      <c r="I315" s="114"/>
      <c r="J315" s="114"/>
      <c r="K315" s="114"/>
      <c r="L315" s="114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</row>
    <row r="316" spans="1:26" ht="15.75">
      <c r="A316" s="114"/>
      <c r="B316" s="114"/>
      <c r="C316" s="114"/>
      <c r="D316" s="114"/>
      <c r="E316" s="114"/>
      <c r="F316" s="114"/>
      <c r="G316" s="114"/>
      <c r="H316" s="114"/>
      <c r="I316" s="114"/>
      <c r="J316" s="114"/>
      <c r="K316" s="114"/>
      <c r="L316" s="114"/>
      <c r="M316" s="114"/>
      <c r="N316" s="114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</row>
    <row r="317" spans="1:26" ht="15.75">
      <c r="A317" s="114"/>
      <c r="B317" s="114"/>
      <c r="C317" s="114"/>
      <c r="D317" s="114"/>
      <c r="E317" s="114"/>
      <c r="F317" s="114"/>
      <c r="G317" s="114"/>
      <c r="H317" s="114"/>
      <c r="I317" s="114"/>
      <c r="J317" s="114"/>
      <c r="K317" s="114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</row>
    <row r="318" spans="1:26" ht="15.75">
      <c r="A318" s="114"/>
      <c r="B318" s="114"/>
      <c r="C318" s="114"/>
      <c r="D318" s="114"/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</row>
    <row r="319" spans="1:26" ht="15.75">
      <c r="A319" s="114"/>
      <c r="B319" s="114"/>
      <c r="C319" s="114"/>
      <c r="D319" s="114"/>
      <c r="E319" s="114"/>
      <c r="F319" s="114"/>
      <c r="G319" s="114"/>
      <c r="H319" s="114"/>
      <c r="I319" s="114"/>
      <c r="J319" s="114"/>
      <c r="K319" s="114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</row>
    <row r="320" spans="1:26" ht="15.75">
      <c r="A320" s="114"/>
      <c r="B320" s="114"/>
      <c r="C320" s="114"/>
      <c r="D320" s="114"/>
      <c r="E320" s="114"/>
      <c r="F320" s="114"/>
      <c r="G320" s="114"/>
      <c r="H320" s="114"/>
      <c r="I320" s="114"/>
      <c r="J320" s="114"/>
      <c r="K320" s="114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</row>
    <row r="321" spans="1:26" ht="15.75">
      <c r="A321" s="114"/>
      <c r="B321" s="114"/>
      <c r="C321" s="114"/>
      <c r="D321" s="114"/>
      <c r="E321" s="114"/>
      <c r="F321" s="114"/>
      <c r="G321" s="114"/>
      <c r="H321" s="114"/>
      <c r="I321" s="114"/>
      <c r="J321" s="114"/>
      <c r="K321" s="114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</row>
    <row r="322" spans="1:26" ht="15.75">
      <c r="A322" s="114"/>
      <c r="B322" s="114"/>
      <c r="C322" s="114"/>
      <c r="D322" s="114"/>
      <c r="E322" s="114"/>
      <c r="F322" s="114"/>
      <c r="G322" s="114"/>
      <c r="H322" s="114"/>
      <c r="I322" s="114"/>
      <c r="J322" s="114"/>
      <c r="K322" s="114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</row>
    <row r="323" spans="1:26" ht="15.75">
      <c r="A323" s="114"/>
      <c r="B323" s="114"/>
      <c r="C323" s="114"/>
      <c r="D323" s="114"/>
      <c r="E323" s="114"/>
      <c r="F323" s="114"/>
      <c r="G323" s="114"/>
      <c r="H323" s="114"/>
      <c r="I323" s="114"/>
      <c r="J323" s="114"/>
      <c r="K323" s="114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</row>
    <row r="324" spans="1:26" ht="15.75">
      <c r="A324" s="114"/>
      <c r="B324" s="114"/>
      <c r="C324" s="114"/>
      <c r="D324" s="114"/>
      <c r="E324" s="114"/>
      <c r="F324" s="114"/>
      <c r="G324" s="114"/>
      <c r="H324" s="114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</row>
    <row r="325" spans="1:26" ht="15.75">
      <c r="A325" s="114"/>
      <c r="B325" s="114"/>
      <c r="C325" s="114"/>
      <c r="D325" s="114"/>
      <c r="E325" s="114"/>
      <c r="F325" s="114"/>
      <c r="G325" s="114"/>
      <c r="H325" s="114"/>
      <c r="I325" s="114"/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</row>
    <row r="326" spans="1:26" ht="15.75">
      <c r="A326" s="114"/>
      <c r="B326" s="114"/>
      <c r="C326" s="114"/>
      <c r="D326" s="114"/>
      <c r="E326" s="114"/>
      <c r="F326" s="114"/>
      <c r="G326" s="114"/>
      <c r="H326" s="114"/>
      <c r="I326" s="114"/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</row>
    <row r="327" spans="1:26" ht="15.75">
      <c r="A327" s="114"/>
      <c r="B327" s="114"/>
      <c r="C327" s="114"/>
      <c r="D327" s="114"/>
      <c r="E327" s="114"/>
      <c r="F327" s="114"/>
      <c r="G327" s="114"/>
      <c r="H327" s="114"/>
      <c r="I327" s="114"/>
      <c r="J327" s="114"/>
      <c r="K327" s="114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</row>
    <row r="328" spans="1:26" ht="15.75">
      <c r="A328" s="114"/>
      <c r="B328" s="114"/>
      <c r="C328" s="114"/>
      <c r="D328" s="114"/>
      <c r="E328" s="114"/>
      <c r="F328" s="114"/>
      <c r="G328" s="114"/>
      <c r="H328" s="114"/>
      <c r="I328" s="114"/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</row>
    <row r="329" spans="1:26" ht="15.75">
      <c r="A329" s="114"/>
      <c r="B329" s="114"/>
      <c r="C329" s="114"/>
      <c r="D329" s="114"/>
      <c r="E329" s="114"/>
      <c r="F329" s="114"/>
      <c r="G329" s="114"/>
      <c r="H329" s="114"/>
      <c r="I329" s="114"/>
      <c r="J329" s="114"/>
      <c r="K329" s="114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</row>
    <row r="330" spans="1:26" ht="15.75">
      <c r="A330" s="114"/>
      <c r="B330" s="114"/>
      <c r="C330" s="114"/>
      <c r="D330" s="114"/>
      <c r="E330" s="114"/>
      <c r="F330" s="114"/>
      <c r="G330" s="114"/>
      <c r="H330" s="114"/>
      <c r="I330" s="114"/>
      <c r="J330" s="114"/>
      <c r="K330" s="114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</row>
    <row r="331" spans="1:26" ht="15.75">
      <c r="A331" s="114"/>
      <c r="B331" s="114"/>
      <c r="C331" s="114"/>
      <c r="D331" s="114"/>
      <c r="E331" s="114"/>
      <c r="F331" s="114"/>
      <c r="G331" s="114"/>
      <c r="H331" s="114"/>
      <c r="I331" s="114"/>
      <c r="J331" s="114"/>
      <c r="K331" s="114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</row>
    <row r="332" spans="1:26" ht="15.75">
      <c r="A332" s="114"/>
      <c r="B332" s="114"/>
      <c r="C332" s="114"/>
      <c r="D332" s="114"/>
      <c r="E332" s="114"/>
      <c r="F332" s="114"/>
      <c r="G332" s="114"/>
      <c r="H332" s="114"/>
      <c r="I332" s="114"/>
      <c r="J332" s="114"/>
      <c r="K332" s="114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</row>
    <row r="333" spans="1:26" ht="15.75">
      <c r="A333" s="114"/>
      <c r="B333" s="114"/>
      <c r="C333" s="114"/>
      <c r="D333" s="114"/>
      <c r="E333" s="114"/>
      <c r="F333" s="114"/>
      <c r="G333" s="114"/>
      <c r="H333" s="114"/>
      <c r="I333" s="114"/>
      <c r="J333" s="114"/>
      <c r="K333" s="114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</row>
    <row r="334" spans="1:26" ht="15.75">
      <c r="A334" s="114"/>
      <c r="B334" s="114"/>
      <c r="C334" s="114"/>
      <c r="D334" s="114"/>
      <c r="E334" s="114"/>
      <c r="F334" s="114"/>
      <c r="G334" s="114"/>
      <c r="H334" s="114"/>
      <c r="I334" s="114"/>
      <c r="J334" s="114"/>
      <c r="K334" s="114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</row>
    <row r="335" spans="1:26" ht="15.75">
      <c r="A335" s="114"/>
      <c r="B335" s="114"/>
      <c r="C335" s="114"/>
      <c r="D335" s="114"/>
      <c r="E335" s="114"/>
      <c r="F335" s="114"/>
      <c r="G335" s="114"/>
      <c r="H335" s="114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</row>
    <row r="336" spans="1:26" ht="15.75">
      <c r="A336" s="114"/>
      <c r="B336" s="114"/>
      <c r="C336" s="114"/>
      <c r="D336" s="114"/>
      <c r="E336" s="114"/>
      <c r="F336" s="114"/>
      <c r="G336" s="114"/>
      <c r="H336" s="114"/>
      <c r="I336" s="114"/>
      <c r="J336" s="114"/>
      <c r="K336" s="114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</row>
    <row r="337" spans="1:26" ht="15.75">
      <c r="A337" s="114"/>
      <c r="B337" s="114"/>
      <c r="C337" s="114"/>
      <c r="D337" s="114"/>
      <c r="E337" s="114"/>
      <c r="F337" s="114"/>
      <c r="G337" s="114"/>
      <c r="H337" s="114"/>
      <c r="I337" s="114"/>
      <c r="J337" s="114"/>
      <c r="K337" s="114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</row>
    <row r="338" spans="1:26" ht="15.75">
      <c r="A338" s="114"/>
      <c r="B338" s="114"/>
      <c r="C338" s="114"/>
      <c r="D338" s="114"/>
      <c r="E338" s="114"/>
      <c r="F338" s="114"/>
      <c r="G338" s="114"/>
      <c r="H338" s="114"/>
      <c r="I338" s="114"/>
      <c r="J338" s="114"/>
      <c r="K338" s="114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</row>
    <row r="339" spans="1:26" ht="15.75">
      <c r="A339" s="114"/>
      <c r="B339" s="114"/>
      <c r="C339" s="114"/>
      <c r="D339" s="114"/>
      <c r="E339" s="114"/>
      <c r="F339" s="114"/>
      <c r="G339" s="114"/>
      <c r="H339" s="114"/>
      <c r="I339" s="114"/>
      <c r="J339" s="114"/>
      <c r="K339" s="114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</row>
    <row r="340" spans="1:26" ht="15.75">
      <c r="A340" s="114"/>
      <c r="B340" s="114"/>
      <c r="C340" s="114"/>
      <c r="D340" s="114"/>
      <c r="E340" s="114"/>
      <c r="F340" s="114"/>
      <c r="G340" s="114"/>
      <c r="H340" s="114"/>
      <c r="I340" s="114"/>
      <c r="J340" s="114"/>
      <c r="K340" s="114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</row>
    <row r="341" spans="1:26" ht="15.75">
      <c r="A341" s="114"/>
      <c r="B341" s="114"/>
      <c r="C341" s="114"/>
      <c r="D341" s="114"/>
      <c r="E341" s="114"/>
      <c r="F341" s="114"/>
      <c r="G341" s="114"/>
      <c r="H341" s="114"/>
      <c r="I341" s="114"/>
      <c r="J341" s="114"/>
      <c r="K341" s="114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</row>
    <row r="342" spans="1:26" ht="15.75">
      <c r="A342" s="114"/>
      <c r="B342" s="114"/>
      <c r="C342" s="114"/>
      <c r="D342" s="114"/>
      <c r="E342" s="114"/>
      <c r="F342" s="114"/>
      <c r="G342" s="114"/>
      <c r="H342" s="114"/>
      <c r="I342" s="114"/>
      <c r="J342" s="114"/>
      <c r="K342" s="114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</row>
    <row r="343" spans="1:26" ht="15.75">
      <c r="A343" s="114"/>
      <c r="B343" s="114"/>
      <c r="C343" s="114"/>
      <c r="D343" s="114"/>
      <c r="E343" s="114"/>
      <c r="F343" s="114"/>
      <c r="G343" s="114"/>
      <c r="H343" s="114"/>
      <c r="I343" s="114"/>
      <c r="J343" s="114"/>
      <c r="K343" s="114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</row>
    <row r="344" spans="1:26" ht="15.75">
      <c r="A344" s="114"/>
      <c r="B344" s="114"/>
      <c r="C344" s="114"/>
      <c r="D344" s="114"/>
      <c r="E344" s="114"/>
      <c r="F344" s="114"/>
      <c r="G344" s="114"/>
      <c r="H344" s="114"/>
      <c r="I344" s="114"/>
      <c r="J344" s="114"/>
      <c r="K344" s="114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</row>
    <row r="345" spans="1:26" ht="15.75">
      <c r="A345" s="114"/>
      <c r="B345" s="114"/>
      <c r="C345" s="114"/>
      <c r="D345" s="114"/>
      <c r="E345" s="114"/>
      <c r="F345" s="114"/>
      <c r="G345" s="114"/>
      <c r="H345" s="114"/>
      <c r="I345" s="114"/>
      <c r="J345" s="114"/>
      <c r="K345" s="114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</row>
    <row r="346" spans="1:26" ht="15.75">
      <c r="A346" s="114"/>
      <c r="B346" s="114"/>
      <c r="C346" s="114"/>
      <c r="D346" s="114"/>
      <c r="E346" s="114"/>
      <c r="F346" s="114"/>
      <c r="G346" s="114"/>
      <c r="H346" s="114"/>
      <c r="I346" s="114"/>
      <c r="J346" s="114"/>
      <c r="K346" s="114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</row>
    <row r="347" spans="1:26" ht="15.75">
      <c r="A347" s="114"/>
      <c r="B347" s="114"/>
      <c r="C347" s="114"/>
      <c r="D347" s="114"/>
      <c r="E347" s="114"/>
      <c r="F347" s="114"/>
      <c r="G347" s="114"/>
      <c r="H347" s="114"/>
      <c r="I347" s="114"/>
      <c r="J347" s="114"/>
      <c r="K347" s="114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</row>
    <row r="348" spans="1:26" ht="15.75">
      <c r="A348" s="114"/>
      <c r="B348" s="114"/>
      <c r="C348" s="114"/>
      <c r="D348" s="114"/>
      <c r="E348" s="114"/>
      <c r="F348" s="114"/>
      <c r="G348" s="114"/>
      <c r="H348" s="114"/>
      <c r="I348" s="114"/>
      <c r="J348" s="114"/>
      <c r="K348" s="114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</row>
    <row r="349" spans="1:26" ht="15.75">
      <c r="A349" s="114"/>
      <c r="B349" s="114"/>
      <c r="C349" s="114"/>
      <c r="D349" s="114"/>
      <c r="E349" s="114"/>
      <c r="F349" s="114"/>
      <c r="G349" s="114"/>
      <c r="H349" s="114"/>
      <c r="I349" s="114"/>
      <c r="J349" s="114"/>
      <c r="K349" s="114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</row>
    <row r="350" spans="1:26" ht="15.75">
      <c r="A350" s="114"/>
      <c r="B350" s="114"/>
      <c r="C350" s="114"/>
      <c r="D350" s="114"/>
      <c r="E350" s="114"/>
      <c r="F350" s="114"/>
      <c r="G350" s="114"/>
      <c r="H350" s="114"/>
      <c r="I350" s="114"/>
      <c r="J350" s="114"/>
      <c r="K350" s="114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</row>
    <row r="351" spans="1:26" ht="15.75">
      <c r="A351" s="114"/>
      <c r="B351" s="114"/>
      <c r="C351" s="114"/>
      <c r="D351" s="114"/>
      <c r="E351" s="114"/>
      <c r="F351" s="114"/>
      <c r="G351" s="114"/>
      <c r="H351" s="114"/>
      <c r="I351" s="114"/>
      <c r="J351" s="114"/>
      <c r="K351" s="114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</row>
    <row r="352" spans="1:26" ht="15.75">
      <c r="A352" s="114"/>
      <c r="B352" s="114"/>
      <c r="C352" s="114"/>
      <c r="D352" s="114"/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</row>
    <row r="353" spans="1:26" ht="15.75">
      <c r="A353" s="114"/>
      <c r="B353" s="114"/>
      <c r="C353" s="114"/>
      <c r="D353" s="114"/>
      <c r="E353" s="114"/>
      <c r="F353" s="114"/>
      <c r="G353" s="114"/>
      <c r="H353" s="114"/>
      <c r="I353" s="114"/>
      <c r="J353" s="114"/>
      <c r="K353" s="114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</row>
    <row r="354" spans="1:26" ht="15.75">
      <c r="A354" s="114"/>
      <c r="B354" s="114"/>
      <c r="C354" s="114"/>
      <c r="D354" s="114"/>
      <c r="E354" s="114"/>
      <c r="F354" s="114"/>
      <c r="G354" s="114"/>
      <c r="H354" s="114"/>
      <c r="I354" s="114"/>
      <c r="J354" s="114"/>
      <c r="K354" s="114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</row>
    <row r="355" spans="1:26" ht="15.75">
      <c r="A355" s="114"/>
      <c r="B355" s="114"/>
      <c r="C355" s="114"/>
      <c r="D355" s="114"/>
      <c r="E355" s="114"/>
      <c r="F355" s="114"/>
      <c r="G355" s="114"/>
      <c r="H355" s="114"/>
      <c r="I355" s="114"/>
      <c r="J355" s="114"/>
      <c r="K355" s="114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</row>
    <row r="356" spans="1:26" ht="15.75">
      <c r="A356" s="114"/>
      <c r="B356" s="114"/>
      <c r="C356" s="114"/>
      <c r="D356" s="114"/>
      <c r="E356" s="114"/>
      <c r="F356" s="114"/>
      <c r="G356" s="114"/>
      <c r="H356" s="114"/>
      <c r="I356" s="114"/>
      <c r="J356" s="114"/>
      <c r="K356" s="114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</row>
    <row r="357" spans="1:26" ht="15.75">
      <c r="A357" s="114"/>
      <c r="B357" s="114"/>
      <c r="C357" s="114"/>
      <c r="D357" s="114"/>
      <c r="E357" s="114"/>
      <c r="F357" s="114"/>
      <c r="G357" s="114"/>
      <c r="H357" s="114"/>
      <c r="I357" s="114"/>
      <c r="J357" s="114"/>
      <c r="K357" s="114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</row>
    <row r="358" spans="1:26" ht="15.75">
      <c r="A358" s="114"/>
      <c r="B358" s="114"/>
      <c r="C358" s="114"/>
      <c r="D358" s="114"/>
      <c r="E358" s="114"/>
      <c r="F358" s="114"/>
      <c r="G358" s="114"/>
      <c r="H358" s="114"/>
      <c r="I358" s="114"/>
      <c r="J358" s="114"/>
      <c r="K358" s="114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</row>
    <row r="359" spans="1:26" ht="15.75">
      <c r="A359" s="114"/>
      <c r="B359" s="114"/>
      <c r="C359" s="114"/>
      <c r="D359" s="114"/>
      <c r="E359" s="114"/>
      <c r="F359" s="114"/>
      <c r="G359" s="114"/>
      <c r="H359" s="114"/>
      <c r="I359" s="114"/>
      <c r="J359" s="114"/>
      <c r="K359" s="114"/>
      <c r="L359" s="114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</row>
    <row r="360" spans="1:26" ht="15.75">
      <c r="A360" s="114"/>
      <c r="B360" s="114"/>
      <c r="C360" s="114"/>
      <c r="D360" s="114"/>
      <c r="E360" s="114"/>
      <c r="F360" s="114"/>
      <c r="G360" s="114"/>
      <c r="H360" s="114"/>
      <c r="I360" s="114"/>
      <c r="J360" s="114"/>
      <c r="K360" s="114"/>
      <c r="L360" s="114"/>
      <c r="M360" s="114"/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</row>
    <row r="361" spans="1:26" ht="15.75">
      <c r="A361" s="114"/>
      <c r="B361" s="114"/>
      <c r="C361" s="114"/>
      <c r="D361" s="114"/>
      <c r="E361" s="114"/>
      <c r="F361" s="114"/>
      <c r="G361" s="114"/>
      <c r="H361" s="114"/>
      <c r="I361" s="114"/>
      <c r="J361" s="114"/>
      <c r="K361" s="114"/>
      <c r="L361" s="114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</row>
    <row r="362" spans="1:26" ht="15.75">
      <c r="A362" s="114"/>
      <c r="B362" s="114"/>
      <c r="C362" s="114"/>
      <c r="D362" s="114"/>
      <c r="E362" s="114"/>
      <c r="F362" s="114"/>
      <c r="G362" s="114"/>
      <c r="H362" s="114"/>
      <c r="I362" s="114"/>
      <c r="J362" s="114"/>
      <c r="K362" s="114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</row>
    <row r="363" spans="1:26" ht="15.75">
      <c r="A363" s="114"/>
      <c r="B363" s="114"/>
      <c r="C363" s="114"/>
      <c r="D363" s="114"/>
      <c r="E363" s="114"/>
      <c r="F363" s="114"/>
      <c r="G363" s="114"/>
      <c r="H363" s="114"/>
      <c r="I363" s="114"/>
      <c r="J363" s="114"/>
      <c r="K363" s="114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</row>
    <row r="364" spans="1:26" ht="15.75">
      <c r="A364" s="114"/>
      <c r="B364" s="114"/>
      <c r="C364" s="114"/>
      <c r="D364" s="114"/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</row>
    <row r="365" spans="1:26" ht="15.75">
      <c r="A365" s="114"/>
      <c r="B365" s="114"/>
      <c r="C365" s="114"/>
      <c r="D365" s="114"/>
      <c r="E365" s="114"/>
      <c r="F365" s="114"/>
      <c r="G365" s="114"/>
      <c r="H365" s="114"/>
      <c r="I365" s="114"/>
      <c r="J365" s="114"/>
      <c r="K365" s="114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</row>
    <row r="366" spans="1:26" ht="15.75">
      <c r="A366" s="114"/>
      <c r="B366" s="114"/>
      <c r="C366" s="114"/>
      <c r="D366" s="114"/>
      <c r="E366" s="114"/>
      <c r="F366" s="114"/>
      <c r="G366" s="114"/>
      <c r="H366" s="114"/>
      <c r="I366" s="114"/>
      <c r="J366" s="114"/>
      <c r="K366" s="114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</row>
    <row r="367" spans="1:26" ht="15.75">
      <c r="A367" s="114"/>
      <c r="B367" s="114"/>
      <c r="C367" s="114"/>
      <c r="D367" s="114"/>
      <c r="E367" s="114"/>
      <c r="F367" s="114"/>
      <c r="G367" s="114"/>
      <c r="H367" s="114"/>
      <c r="I367" s="114"/>
      <c r="J367" s="114"/>
      <c r="K367" s="114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</row>
    <row r="368" spans="1:26" ht="15.75">
      <c r="A368" s="114"/>
      <c r="B368" s="114"/>
      <c r="C368" s="114"/>
      <c r="D368" s="114"/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</row>
    <row r="369" spans="1:26" ht="15.75">
      <c r="A369" s="114"/>
      <c r="B369" s="114"/>
      <c r="C369" s="114"/>
      <c r="D369" s="114"/>
      <c r="E369" s="114"/>
      <c r="F369" s="114"/>
      <c r="G369" s="114"/>
      <c r="H369" s="114"/>
      <c r="I369" s="114"/>
      <c r="J369" s="114"/>
      <c r="K369" s="114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</row>
    <row r="370" spans="1:26" ht="15.75">
      <c r="A370" s="114"/>
      <c r="B370" s="114"/>
      <c r="C370" s="114"/>
      <c r="D370" s="114"/>
      <c r="E370" s="114"/>
      <c r="F370" s="114"/>
      <c r="G370" s="114"/>
      <c r="H370" s="114"/>
      <c r="I370" s="114"/>
      <c r="J370" s="114"/>
      <c r="K370" s="114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</row>
    <row r="371" spans="1:26" ht="15.75">
      <c r="A371" s="114"/>
      <c r="B371" s="114"/>
      <c r="C371" s="114"/>
      <c r="D371" s="114"/>
      <c r="E371" s="114"/>
      <c r="F371" s="114"/>
      <c r="G371" s="114"/>
      <c r="H371" s="114"/>
      <c r="I371" s="114"/>
      <c r="J371" s="114"/>
      <c r="K371" s="114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</row>
    <row r="372" spans="1:26" ht="15.75">
      <c r="A372" s="114"/>
      <c r="B372" s="114"/>
      <c r="C372" s="114"/>
      <c r="D372" s="114"/>
      <c r="E372" s="114"/>
      <c r="F372" s="114"/>
      <c r="G372" s="114"/>
      <c r="H372" s="114"/>
      <c r="I372" s="114"/>
      <c r="J372" s="114"/>
      <c r="K372" s="114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</row>
    <row r="373" spans="1:26" ht="15.75">
      <c r="A373" s="114"/>
      <c r="B373" s="114"/>
      <c r="C373" s="114"/>
      <c r="D373" s="114"/>
      <c r="E373" s="114"/>
      <c r="F373" s="114"/>
      <c r="G373" s="114"/>
      <c r="H373" s="114"/>
      <c r="I373" s="114"/>
      <c r="J373" s="114"/>
      <c r="K373" s="114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</row>
    <row r="374" spans="1:26" ht="15.75">
      <c r="A374" s="114"/>
      <c r="B374" s="114"/>
      <c r="C374" s="114"/>
      <c r="D374" s="114"/>
      <c r="E374" s="114"/>
      <c r="F374" s="114"/>
      <c r="G374" s="114"/>
      <c r="H374" s="114"/>
      <c r="I374" s="114"/>
      <c r="J374" s="114"/>
      <c r="K374" s="114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</row>
    <row r="375" spans="1:26" ht="15.75">
      <c r="A375" s="114"/>
      <c r="B375" s="114"/>
      <c r="C375" s="114"/>
      <c r="D375" s="114"/>
      <c r="E375" s="114"/>
      <c r="F375" s="114"/>
      <c r="G375" s="114"/>
      <c r="H375" s="114"/>
      <c r="I375" s="114"/>
      <c r="J375" s="114"/>
      <c r="K375" s="114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</row>
    <row r="376" spans="1:26" ht="15.75">
      <c r="A376" s="114"/>
      <c r="B376" s="114"/>
      <c r="C376" s="114"/>
      <c r="D376" s="114"/>
      <c r="E376" s="114"/>
      <c r="F376" s="114"/>
      <c r="G376" s="114"/>
      <c r="H376" s="114"/>
      <c r="I376" s="114"/>
      <c r="J376" s="114"/>
      <c r="K376" s="114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</row>
    <row r="377" spans="1:26" ht="15.75">
      <c r="A377" s="114"/>
      <c r="B377" s="114"/>
      <c r="C377" s="114"/>
      <c r="D377" s="114"/>
      <c r="E377" s="114"/>
      <c r="F377" s="114"/>
      <c r="G377" s="114"/>
      <c r="H377" s="114"/>
      <c r="I377" s="114"/>
      <c r="J377" s="114"/>
      <c r="K377" s="114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</row>
    <row r="378" spans="1:26" ht="15.75">
      <c r="A378" s="114"/>
      <c r="B378" s="114"/>
      <c r="C378" s="114"/>
      <c r="D378" s="114"/>
      <c r="E378" s="114"/>
      <c r="F378" s="114"/>
      <c r="G378" s="114"/>
      <c r="H378" s="114"/>
      <c r="I378" s="114"/>
      <c r="J378" s="114"/>
      <c r="K378" s="114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</row>
    <row r="379" spans="1:26" ht="15.75">
      <c r="A379" s="114"/>
      <c r="B379" s="114"/>
      <c r="C379" s="114"/>
      <c r="D379" s="114"/>
      <c r="E379" s="114"/>
      <c r="F379" s="114"/>
      <c r="G379" s="114"/>
      <c r="H379" s="114"/>
      <c r="I379" s="114"/>
      <c r="J379" s="114"/>
      <c r="K379" s="114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</row>
    <row r="380" spans="1:26" ht="15.75">
      <c r="A380" s="114"/>
      <c r="B380" s="114"/>
      <c r="C380" s="114"/>
      <c r="D380" s="114"/>
      <c r="E380" s="114"/>
      <c r="F380" s="114"/>
      <c r="G380" s="114"/>
      <c r="H380" s="114"/>
      <c r="I380" s="114"/>
      <c r="J380" s="114"/>
      <c r="K380" s="114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</row>
    <row r="381" spans="1:26" ht="15.75">
      <c r="A381" s="114"/>
      <c r="B381" s="114"/>
      <c r="C381" s="114"/>
      <c r="D381" s="114"/>
      <c r="E381" s="114"/>
      <c r="F381" s="114"/>
      <c r="G381" s="114"/>
      <c r="H381" s="114"/>
      <c r="I381" s="114"/>
      <c r="J381" s="114"/>
      <c r="K381" s="114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</row>
    <row r="382" spans="1:26" ht="15.75">
      <c r="A382" s="114"/>
      <c r="B382" s="114"/>
      <c r="C382" s="114"/>
      <c r="D382" s="114"/>
      <c r="E382" s="114"/>
      <c r="F382" s="114"/>
      <c r="G382" s="114"/>
      <c r="H382" s="114"/>
      <c r="I382" s="114"/>
      <c r="J382" s="114"/>
      <c r="K382" s="114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</row>
    <row r="383" spans="1:26" ht="15.75">
      <c r="A383" s="114"/>
      <c r="B383" s="114"/>
      <c r="C383" s="114"/>
      <c r="D383" s="114"/>
      <c r="E383" s="114"/>
      <c r="F383" s="114"/>
      <c r="G383" s="114"/>
      <c r="H383" s="114"/>
      <c r="I383" s="114"/>
      <c r="J383" s="114"/>
      <c r="K383" s="114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</row>
    <row r="384" spans="1:26" ht="15.75">
      <c r="A384" s="114"/>
      <c r="B384" s="114"/>
      <c r="C384" s="114"/>
      <c r="D384" s="114"/>
      <c r="E384" s="114"/>
      <c r="F384" s="114"/>
      <c r="G384" s="114"/>
      <c r="H384" s="114"/>
      <c r="I384" s="114"/>
      <c r="J384" s="114"/>
      <c r="K384" s="114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</row>
    <row r="385" spans="1:26" ht="15.75">
      <c r="A385" s="114"/>
      <c r="B385" s="114"/>
      <c r="C385" s="114"/>
      <c r="D385" s="114"/>
      <c r="E385" s="114"/>
      <c r="F385" s="114"/>
      <c r="G385" s="114"/>
      <c r="H385" s="114"/>
      <c r="I385" s="114"/>
      <c r="J385" s="114"/>
      <c r="K385" s="114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</row>
    <row r="386" spans="1:26" ht="15.75">
      <c r="A386" s="114"/>
      <c r="B386" s="114"/>
      <c r="C386" s="114"/>
      <c r="D386" s="114"/>
      <c r="E386" s="114"/>
      <c r="F386" s="114"/>
      <c r="G386" s="114"/>
      <c r="H386" s="114"/>
      <c r="I386" s="114"/>
      <c r="J386" s="114"/>
      <c r="K386" s="114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</row>
    <row r="387" spans="1:26" ht="15.75">
      <c r="A387" s="114"/>
      <c r="B387" s="114"/>
      <c r="C387" s="114"/>
      <c r="D387" s="114"/>
      <c r="E387" s="114"/>
      <c r="F387" s="114"/>
      <c r="G387" s="114"/>
      <c r="H387" s="114"/>
      <c r="I387" s="114"/>
      <c r="J387" s="114"/>
      <c r="K387" s="114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</row>
    <row r="388" spans="1:26" ht="15.75">
      <c r="A388" s="114"/>
      <c r="B388" s="114"/>
      <c r="C388" s="114"/>
      <c r="D388" s="114"/>
      <c r="E388" s="114"/>
      <c r="F388" s="114"/>
      <c r="G388" s="114"/>
      <c r="H388" s="114"/>
      <c r="I388" s="114"/>
      <c r="J388" s="114"/>
      <c r="K388" s="114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</row>
    <row r="389" spans="1:26" ht="15.75">
      <c r="A389" s="114"/>
      <c r="B389" s="114"/>
      <c r="C389" s="114"/>
      <c r="D389" s="114"/>
      <c r="E389" s="114"/>
      <c r="F389" s="114"/>
      <c r="G389" s="114"/>
      <c r="H389" s="114"/>
      <c r="I389" s="114"/>
      <c r="J389" s="114"/>
      <c r="K389" s="114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</row>
    <row r="390" spans="1:26" ht="15.75">
      <c r="A390" s="114"/>
      <c r="B390" s="114"/>
      <c r="C390" s="114"/>
      <c r="D390" s="114"/>
      <c r="E390" s="114"/>
      <c r="F390" s="114"/>
      <c r="G390" s="114"/>
      <c r="H390" s="114"/>
      <c r="I390" s="114"/>
      <c r="J390" s="114"/>
      <c r="K390" s="114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</row>
    <row r="391" spans="1:26" ht="15.75">
      <c r="A391" s="114"/>
      <c r="B391" s="114"/>
      <c r="C391" s="114"/>
      <c r="D391" s="114"/>
      <c r="E391" s="114"/>
      <c r="F391" s="114"/>
      <c r="G391" s="114"/>
      <c r="H391" s="114"/>
      <c r="I391" s="114"/>
      <c r="J391" s="114"/>
      <c r="K391" s="114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</row>
    <row r="392" spans="1:26" ht="15.75">
      <c r="A392" s="114"/>
      <c r="B392" s="114"/>
      <c r="C392" s="114"/>
      <c r="D392" s="114"/>
      <c r="E392" s="114"/>
      <c r="F392" s="114"/>
      <c r="G392" s="114"/>
      <c r="H392" s="114"/>
      <c r="I392" s="114"/>
      <c r="J392" s="114"/>
      <c r="K392" s="114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</row>
    <row r="393" spans="1:26" ht="15.75">
      <c r="A393" s="114"/>
      <c r="B393" s="114"/>
      <c r="C393" s="114"/>
      <c r="D393" s="114"/>
      <c r="E393" s="114"/>
      <c r="F393" s="114"/>
      <c r="G393" s="114"/>
      <c r="H393" s="114"/>
      <c r="I393" s="114"/>
      <c r="J393" s="114"/>
      <c r="K393" s="114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</row>
    <row r="394" spans="1:26" ht="15.75">
      <c r="A394" s="114"/>
      <c r="B394" s="114"/>
      <c r="C394" s="114"/>
      <c r="D394" s="114"/>
      <c r="E394" s="114"/>
      <c r="F394" s="114"/>
      <c r="G394" s="114"/>
      <c r="H394" s="114"/>
      <c r="I394" s="114"/>
      <c r="J394" s="114"/>
      <c r="K394" s="114"/>
      <c r="L394" s="114"/>
      <c r="M394" s="114"/>
      <c r="N394" s="114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</row>
    <row r="395" spans="1:26" ht="15.75">
      <c r="A395" s="114"/>
      <c r="B395" s="114"/>
      <c r="C395" s="114"/>
      <c r="D395" s="114"/>
      <c r="E395" s="114"/>
      <c r="F395" s="114"/>
      <c r="G395" s="114"/>
      <c r="H395" s="114"/>
      <c r="I395" s="114"/>
      <c r="J395" s="114"/>
      <c r="K395" s="114"/>
      <c r="L395" s="114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</row>
    <row r="396" spans="1:26" ht="15.75">
      <c r="A396" s="114"/>
      <c r="B396" s="114"/>
      <c r="C396" s="114"/>
      <c r="D396" s="114"/>
      <c r="E396" s="114"/>
      <c r="F396" s="114"/>
      <c r="G396" s="114"/>
      <c r="H396" s="114"/>
      <c r="I396" s="114"/>
      <c r="J396" s="114"/>
      <c r="K396" s="114"/>
      <c r="L396" s="114"/>
      <c r="M396" s="114"/>
      <c r="N396" s="114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</row>
    <row r="397" spans="1:26" ht="15.75">
      <c r="A397" s="114"/>
      <c r="B397" s="114"/>
      <c r="C397" s="114"/>
      <c r="D397" s="114"/>
      <c r="E397" s="114"/>
      <c r="F397" s="114"/>
      <c r="G397" s="114"/>
      <c r="H397" s="114"/>
      <c r="I397" s="114"/>
      <c r="J397" s="114"/>
      <c r="K397" s="114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</row>
    <row r="398" spans="1:26" ht="15.75">
      <c r="A398" s="114"/>
      <c r="B398" s="114"/>
      <c r="C398" s="114"/>
      <c r="D398" s="114"/>
      <c r="E398" s="114"/>
      <c r="F398" s="114"/>
      <c r="G398" s="114"/>
      <c r="H398" s="114"/>
      <c r="I398" s="114"/>
      <c r="J398" s="114"/>
      <c r="K398" s="114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</row>
    <row r="399" spans="1:26" ht="15.75">
      <c r="A399" s="114"/>
      <c r="B399" s="114"/>
      <c r="C399" s="114"/>
      <c r="D399" s="114"/>
      <c r="E399" s="114"/>
      <c r="F399" s="114"/>
      <c r="G399" s="114"/>
      <c r="H399" s="114"/>
      <c r="I399" s="114"/>
      <c r="J399" s="114"/>
      <c r="K399" s="114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</row>
    <row r="400" spans="1:26" ht="15.75">
      <c r="A400" s="114"/>
      <c r="B400" s="114"/>
      <c r="C400" s="114"/>
      <c r="D400" s="114"/>
      <c r="E400" s="114"/>
      <c r="F400" s="114"/>
      <c r="G400" s="114"/>
      <c r="H400" s="114"/>
      <c r="I400" s="114"/>
      <c r="J400" s="114"/>
      <c r="K400" s="114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</row>
    <row r="401" spans="1:26" ht="15.75">
      <c r="A401" s="114"/>
      <c r="B401" s="114"/>
      <c r="C401" s="114"/>
      <c r="D401" s="114"/>
      <c r="E401" s="114"/>
      <c r="F401" s="114"/>
      <c r="G401" s="114"/>
      <c r="H401" s="114"/>
      <c r="I401" s="114"/>
      <c r="J401" s="114"/>
      <c r="K401" s="114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</row>
    <row r="402" spans="1:26" ht="15.75">
      <c r="A402" s="114"/>
      <c r="B402" s="114"/>
      <c r="C402" s="114"/>
      <c r="D402" s="114"/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</row>
    <row r="403" spans="1:26" ht="15.75">
      <c r="A403" s="114"/>
      <c r="B403" s="114"/>
      <c r="C403" s="114"/>
      <c r="D403" s="114"/>
      <c r="E403" s="114"/>
      <c r="F403" s="114"/>
      <c r="G403" s="114"/>
      <c r="H403" s="114"/>
      <c r="I403" s="114"/>
      <c r="J403" s="114"/>
      <c r="K403" s="114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</row>
    <row r="404" spans="1:26" ht="15.75">
      <c r="A404" s="114"/>
      <c r="B404" s="114"/>
      <c r="C404" s="114"/>
      <c r="D404" s="114"/>
      <c r="E404" s="114"/>
      <c r="F404" s="114"/>
      <c r="G404" s="114"/>
      <c r="H404" s="114"/>
      <c r="I404" s="114"/>
      <c r="J404" s="114"/>
      <c r="K404" s="114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</row>
    <row r="405" spans="1:26" ht="15.75">
      <c r="A405" s="114"/>
      <c r="B405" s="114"/>
      <c r="C405" s="114"/>
      <c r="D405" s="114"/>
      <c r="E405" s="114"/>
      <c r="F405" s="114"/>
      <c r="G405" s="114"/>
      <c r="H405" s="114"/>
      <c r="I405" s="114"/>
      <c r="J405" s="114"/>
      <c r="K405" s="114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</row>
    <row r="406" spans="1:26" ht="15.75">
      <c r="A406" s="114"/>
      <c r="B406" s="114"/>
      <c r="C406" s="114"/>
      <c r="D406" s="114"/>
      <c r="E406" s="114"/>
      <c r="F406" s="114"/>
      <c r="G406" s="114"/>
      <c r="H406" s="114"/>
      <c r="I406" s="114"/>
      <c r="J406" s="114"/>
      <c r="K406" s="114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</row>
    <row r="407" spans="1:26" ht="15.75">
      <c r="A407" s="114"/>
      <c r="B407" s="114"/>
      <c r="C407" s="114"/>
      <c r="D407" s="114"/>
      <c r="E407" s="114"/>
      <c r="F407" s="114"/>
      <c r="G407" s="114"/>
      <c r="H407" s="114"/>
      <c r="I407" s="114"/>
      <c r="J407" s="114"/>
      <c r="K407" s="114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</row>
    <row r="408" spans="1:26" ht="15.75">
      <c r="A408" s="114"/>
      <c r="B408" s="114"/>
      <c r="C408" s="114"/>
      <c r="D408" s="114"/>
      <c r="E408" s="114"/>
      <c r="F408" s="114"/>
      <c r="G408" s="114"/>
      <c r="H408" s="114"/>
      <c r="I408" s="114"/>
      <c r="J408" s="114"/>
      <c r="K408" s="114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</row>
    <row r="409" spans="1:26" ht="15.75">
      <c r="A409" s="114"/>
      <c r="B409" s="114"/>
      <c r="C409" s="114"/>
      <c r="D409" s="114"/>
      <c r="E409" s="114"/>
      <c r="F409" s="114"/>
      <c r="G409" s="114"/>
      <c r="H409" s="114"/>
      <c r="I409" s="114"/>
      <c r="J409" s="114"/>
      <c r="K409" s="114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</row>
    <row r="410" spans="1:26" ht="15.75">
      <c r="A410" s="114"/>
      <c r="B410" s="114"/>
      <c r="C410" s="114"/>
      <c r="D410" s="114"/>
      <c r="E410" s="114"/>
      <c r="F410" s="114"/>
      <c r="G410" s="114"/>
      <c r="H410" s="114"/>
      <c r="I410" s="114"/>
      <c r="J410" s="114"/>
      <c r="K410" s="114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</row>
    <row r="411" spans="1:26" ht="15.75">
      <c r="A411" s="114"/>
      <c r="B411" s="114"/>
      <c r="C411" s="114"/>
      <c r="D411" s="114"/>
      <c r="E411" s="114"/>
      <c r="F411" s="114"/>
      <c r="G411" s="114"/>
      <c r="H411" s="114"/>
      <c r="I411" s="114"/>
      <c r="J411" s="114"/>
      <c r="K411" s="114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</row>
    <row r="412" spans="1:26" ht="15.75">
      <c r="A412" s="114"/>
      <c r="B412" s="114"/>
      <c r="C412" s="114"/>
      <c r="D412" s="114"/>
      <c r="E412" s="114"/>
      <c r="F412" s="114"/>
      <c r="G412" s="114"/>
      <c r="H412" s="114"/>
      <c r="I412" s="114"/>
      <c r="J412" s="114"/>
      <c r="K412" s="114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</row>
    <row r="413" spans="1:26" ht="15.75">
      <c r="A413" s="114"/>
      <c r="B413" s="114"/>
      <c r="C413" s="114"/>
      <c r="D413" s="114"/>
      <c r="E413" s="114"/>
      <c r="F413" s="114"/>
      <c r="G413" s="114"/>
      <c r="H413" s="114"/>
      <c r="I413" s="114"/>
      <c r="J413" s="114"/>
      <c r="K413" s="114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</row>
    <row r="414" spans="1:26" ht="15.75">
      <c r="A414" s="114"/>
      <c r="B414" s="114"/>
      <c r="C414" s="114"/>
      <c r="D414" s="114"/>
      <c r="E414" s="114"/>
      <c r="F414" s="114"/>
      <c r="G414" s="114"/>
      <c r="H414" s="114"/>
      <c r="I414" s="114"/>
      <c r="J414" s="114"/>
      <c r="K414" s="114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</row>
    <row r="415" spans="1:26" ht="15.75">
      <c r="A415" s="114"/>
      <c r="B415" s="114"/>
      <c r="C415" s="114"/>
      <c r="D415" s="114"/>
      <c r="E415" s="114"/>
      <c r="F415" s="114"/>
      <c r="G415" s="114"/>
      <c r="H415" s="114"/>
      <c r="I415" s="114"/>
      <c r="J415" s="114"/>
      <c r="K415" s="114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</row>
    <row r="416" spans="1:26" ht="15.75">
      <c r="A416" s="114"/>
      <c r="B416" s="114"/>
      <c r="C416" s="114"/>
      <c r="D416" s="114"/>
      <c r="E416" s="114"/>
      <c r="F416" s="114"/>
      <c r="G416" s="114"/>
      <c r="H416" s="114"/>
      <c r="I416" s="114"/>
      <c r="J416" s="114"/>
      <c r="K416" s="114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</row>
    <row r="417" spans="1:26" ht="15.75">
      <c r="A417" s="114"/>
      <c r="B417" s="114"/>
      <c r="C417" s="114"/>
      <c r="D417" s="114"/>
      <c r="E417" s="114"/>
      <c r="F417" s="114"/>
      <c r="G417" s="114"/>
      <c r="H417" s="114"/>
      <c r="I417" s="114"/>
      <c r="J417" s="114"/>
      <c r="K417" s="114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</row>
    <row r="418" spans="1:26" ht="15.75">
      <c r="A418" s="114"/>
      <c r="B418" s="114"/>
      <c r="C418" s="114"/>
      <c r="D418" s="114"/>
      <c r="E418" s="114"/>
      <c r="F418" s="114"/>
      <c r="G418" s="114"/>
      <c r="H418" s="114"/>
      <c r="I418" s="114"/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</row>
    <row r="419" spans="1:26" ht="15.75">
      <c r="A419" s="114"/>
      <c r="B419" s="114"/>
      <c r="C419" s="114"/>
      <c r="D419" s="114"/>
      <c r="E419" s="114"/>
      <c r="F419" s="114"/>
      <c r="G419" s="114"/>
      <c r="H419" s="114"/>
      <c r="I419" s="114"/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</row>
    <row r="420" spans="1:26" ht="15.75">
      <c r="A420" s="114"/>
      <c r="B420" s="114"/>
      <c r="C420" s="114"/>
      <c r="D420" s="114"/>
      <c r="E420" s="114"/>
      <c r="F420" s="114"/>
      <c r="G420" s="114"/>
      <c r="H420" s="114"/>
      <c r="I420" s="114"/>
      <c r="J420" s="114"/>
      <c r="K420" s="114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</row>
    <row r="421" spans="1:26" ht="15.75">
      <c r="A421" s="114"/>
      <c r="B421" s="114"/>
      <c r="C421" s="114"/>
      <c r="D421" s="114"/>
      <c r="E421" s="114"/>
      <c r="F421" s="114"/>
      <c r="G421" s="114"/>
      <c r="H421" s="114"/>
      <c r="I421" s="114"/>
      <c r="J421" s="114"/>
      <c r="K421" s="114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</row>
    <row r="422" spans="1:26" ht="15.75">
      <c r="A422" s="114"/>
      <c r="B422" s="114"/>
      <c r="C422" s="114"/>
      <c r="D422" s="114"/>
      <c r="E422" s="114"/>
      <c r="F422" s="114"/>
      <c r="G422" s="114"/>
      <c r="H422" s="114"/>
      <c r="I422" s="114"/>
      <c r="J422" s="114"/>
      <c r="K422" s="114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</row>
    <row r="423" spans="1:26" ht="15.75">
      <c r="A423" s="114"/>
      <c r="B423" s="114"/>
      <c r="C423" s="114"/>
      <c r="D423" s="114"/>
      <c r="E423" s="114"/>
      <c r="F423" s="114"/>
      <c r="G423" s="114"/>
      <c r="H423" s="114"/>
      <c r="I423" s="114"/>
      <c r="J423" s="114"/>
      <c r="K423" s="114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</row>
    <row r="424" spans="1:26" ht="15.75">
      <c r="A424" s="114"/>
      <c r="B424" s="114"/>
      <c r="C424" s="114"/>
      <c r="D424" s="114"/>
      <c r="E424" s="114"/>
      <c r="F424" s="114"/>
      <c r="G424" s="114"/>
      <c r="H424" s="114"/>
      <c r="I424" s="114"/>
      <c r="J424" s="114"/>
      <c r="K424" s="114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</row>
    <row r="425" spans="1:26" ht="15.75">
      <c r="A425" s="114"/>
      <c r="B425" s="114"/>
      <c r="C425" s="114"/>
      <c r="D425" s="114"/>
      <c r="E425" s="114"/>
      <c r="F425" s="114"/>
      <c r="G425" s="114"/>
      <c r="H425" s="114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</row>
    <row r="426" spans="1:26" ht="15.75">
      <c r="A426" s="114"/>
      <c r="B426" s="114"/>
      <c r="C426" s="114"/>
      <c r="D426" s="114"/>
      <c r="E426" s="114"/>
      <c r="F426" s="114"/>
      <c r="G426" s="114"/>
      <c r="H426" s="114"/>
      <c r="I426" s="114"/>
      <c r="J426" s="114"/>
      <c r="K426" s="114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</row>
    <row r="427" spans="1:26" ht="15.75">
      <c r="A427" s="114"/>
      <c r="B427" s="114"/>
      <c r="C427" s="114"/>
      <c r="D427" s="114"/>
      <c r="E427" s="114"/>
      <c r="F427" s="114"/>
      <c r="G427" s="114"/>
      <c r="H427" s="114"/>
      <c r="I427" s="114"/>
      <c r="J427" s="114"/>
      <c r="K427" s="114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</row>
    <row r="428" spans="1:26" ht="15.75">
      <c r="A428" s="114"/>
      <c r="B428" s="114"/>
      <c r="C428" s="114"/>
      <c r="D428" s="114"/>
      <c r="E428" s="114"/>
      <c r="F428" s="114"/>
      <c r="G428" s="114"/>
      <c r="H428" s="114"/>
      <c r="I428" s="114"/>
      <c r="J428" s="114"/>
      <c r="K428" s="114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</row>
    <row r="429" spans="1:26" ht="15.75">
      <c r="A429" s="114"/>
      <c r="B429" s="114"/>
      <c r="C429" s="114"/>
      <c r="D429" s="114"/>
      <c r="E429" s="114"/>
      <c r="F429" s="114"/>
      <c r="G429" s="114"/>
      <c r="H429" s="114"/>
      <c r="I429" s="114"/>
      <c r="J429" s="114"/>
      <c r="K429" s="114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</row>
    <row r="430" spans="1:26" ht="15.75">
      <c r="A430" s="114"/>
      <c r="B430" s="114"/>
      <c r="C430" s="114"/>
      <c r="D430" s="114"/>
      <c r="E430" s="114"/>
      <c r="F430" s="114"/>
      <c r="G430" s="114"/>
      <c r="H430" s="114"/>
      <c r="I430" s="114"/>
      <c r="J430" s="114"/>
      <c r="K430" s="114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</row>
    <row r="431" spans="1:26" ht="15.75">
      <c r="A431" s="114"/>
      <c r="B431" s="114"/>
      <c r="C431" s="114"/>
      <c r="D431" s="114"/>
      <c r="E431" s="114"/>
      <c r="F431" s="114"/>
      <c r="G431" s="114"/>
      <c r="H431" s="114"/>
      <c r="I431" s="114"/>
      <c r="J431" s="114"/>
      <c r="K431" s="114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</row>
    <row r="432" spans="1:26" ht="15.75">
      <c r="A432" s="114"/>
      <c r="B432" s="114"/>
      <c r="C432" s="114"/>
      <c r="D432" s="114"/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</row>
    <row r="433" spans="1:26" ht="15.75">
      <c r="A433" s="114"/>
      <c r="B433" s="114"/>
      <c r="C433" s="114"/>
      <c r="D433" s="114"/>
      <c r="E433" s="114"/>
      <c r="F433" s="114"/>
      <c r="G433" s="114"/>
      <c r="H433" s="114"/>
      <c r="I433" s="114"/>
      <c r="J433" s="114"/>
      <c r="K433" s="114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</row>
    <row r="434" spans="1:26" ht="15.75">
      <c r="A434" s="114"/>
      <c r="B434" s="114"/>
      <c r="C434" s="114"/>
      <c r="D434" s="114"/>
      <c r="E434" s="114"/>
      <c r="F434" s="114"/>
      <c r="G434" s="114"/>
      <c r="H434" s="114"/>
      <c r="I434" s="114"/>
      <c r="J434" s="114"/>
      <c r="K434" s="114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</row>
    <row r="435" spans="1:26" ht="15.75">
      <c r="A435" s="114"/>
      <c r="B435" s="114"/>
      <c r="C435" s="114"/>
      <c r="D435" s="114"/>
      <c r="E435" s="114"/>
      <c r="F435" s="114"/>
      <c r="G435" s="114"/>
      <c r="H435" s="114"/>
      <c r="I435" s="114"/>
      <c r="J435" s="114"/>
      <c r="K435" s="114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</row>
    <row r="436" spans="1:26" ht="15.75">
      <c r="A436" s="114"/>
      <c r="B436" s="114"/>
      <c r="C436" s="114"/>
      <c r="D436" s="114"/>
      <c r="E436" s="114"/>
      <c r="F436" s="114"/>
      <c r="G436" s="114"/>
      <c r="H436" s="114"/>
      <c r="I436" s="114"/>
      <c r="J436" s="114"/>
      <c r="K436" s="114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</row>
    <row r="437" spans="1:26" ht="15.75">
      <c r="A437" s="114"/>
      <c r="B437" s="114"/>
      <c r="C437" s="114"/>
      <c r="D437" s="114"/>
      <c r="E437" s="114"/>
      <c r="F437" s="114"/>
      <c r="G437" s="114"/>
      <c r="H437" s="114"/>
      <c r="I437" s="114"/>
      <c r="J437" s="114"/>
      <c r="K437" s="114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</row>
    <row r="438" spans="1:26" ht="15.75">
      <c r="A438" s="114"/>
      <c r="B438" s="114"/>
      <c r="C438" s="114"/>
      <c r="D438" s="114"/>
      <c r="E438" s="114"/>
      <c r="F438" s="114"/>
      <c r="G438" s="114"/>
      <c r="H438" s="114"/>
      <c r="I438" s="114"/>
      <c r="J438" s="114"/>
      <c r="K438" s="114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</row>
    <row r="439" spans="1:26" ht="15.75">
      <c r="A439" s="114"/>
      <c r="B439" s="114"/>
      <c r="C439" s="114"/>
      <c r="D439" s="114"/>
      <c r="E439" s="114"/>
      <c r="F439" s="114"/>
      <c r="G439" s="114"/>
      <c r="H439" s="114"/>
      <c r="I439" s="114"/>
      <c r="J439" s="114"/>
      <c r="K439" s="114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</row>
    <row r="440" spans="1:26" ht="15.75">
      <c r="A440" s="114"/>
      <c r="B440" s="114"/>
      <c r="C440" s="114"/>
      <c r="D440" s="114"/>
      <c r="E440" s="114"/>
      <c r="F440" s="114"/>
      <c r="G440" s="114"/>
      <c r="H440" s="114"/>
      <c r="I440" s="114"/>
      <c r="J440" s="114"/>
      <c r="K440" s="114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</row>
    <row r="441" spans="1:26" ht="15.75">
      <c r="A441" s="114"/>
      <c r="B441" s="114"/>
      <c r="C441" s="114"/>
      <c r="D441" s="114"/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</row>
    <row r="442" spans="1:26" ht="15.75">
      <c r="A442" s="114"/>
      <c r="B442" s="114"/>
      <c r="C442" s="114"/>
      <c r="D442" s="114"/>
      <c r="E442" s="114"/>
      <c r="F442" s="114"/>
      <c r="G442" s="114"/>
      <c r="H442" s="114"/>
      <c r="I442" s="114"/>
      <c r="J442" s="114"/>
      <c r="K442" s="114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</row>
    <row r="443" spans="1:26" ht="15.75">
      <c r="A443" s="114"/>
      <c r="B443" s="114"/>
      <c r="C443" s="114"/>
      <c r="D443" s="114"/>
      <c r="E443" s="114"/>
      <c r="F443" s="114"/>
      <c r="G443" s="114"/>
      <c r="H443" s="114"/>
      <c r="I443" s="114"/>
      <c r="J443" s="114"/>
      <c r="K443" s="114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</row>
    <row r="444" spans="1:26" ht="15.75">
      <c r="A444" s="114"/>
      <c r="B444" s="114"/>
      <c r="C444" s="114"/>
      <c r="D444" s="114"/>
      <c r="E444" s="114"/>
      <c r="F444" s="114"/>
      <c r="G444" s="114"/>
      <c r="H444" s="114"/>
      <c r="I444" s="114"/>
      <c r="J444" s="114"/>
      <c r="K444" s="114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</row>
    <row r="445" spans="1:26" ht="15.75">
      <c r="A445" s="114"/>
      <c r="B445" s="114"/>
      <c r="C445" s="114"/>
      <c r="D445" s="114"/>
      <c r="E445" s="114"/>
      <c r="F445" s="114"/>
      <c r="G445" s="114"/>
      <c r="H445" s="114"/>
      <c r="I445" s="114"/>
      <c r="J445" s="114"/>
      <c r="K445" s="114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</row>
    <row r="446" spans="1:26" ht="15.75">
      <c r="A446" s="114"/>
      <c r="B446" s="114"/>
      <c r="C446" s="114"/>
      <c r="D446" s="114"/>
      <c r="E446" s="114"/>
      <c r="F446" s="114"/>
      <c r="G446" s="114"/>
      <c r="H446" s="114"/>
      <c r="I446" s="114"/>
      <c r="J446" s="114"/>
      <c r="K446" s="114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</row>
    <row r="447" spans="1:26" ht="15.75">
      <c r="A447" s="114"/>
      <c r="B447" s="114"/>
      <c r="C447" s="114"/>
      <c r="D447" s="114"/>
      <c r="E447" s="114"/>
      <c r="F447" s="114"/>
      <c r="G447" s="114"/>
      <c r="H447" s="114"/>
      <c r="I447" s="114"/>
      <c r="J447" s="114"/>
      <c r="K447" s="114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</row>
    <row r="448" spans="1:26" ht="15.75">
      <c r="A448" s="114"/>
      <c r="B448" s="114"/>
      <c r="C448" s="114"/>
      <c r="D448" s="114"/>
      <c r="E448" s="114"/>
      <c r="F448" s="114"/>
      <c r="G448" s="114"/>
      <c r="H448" s="114"/>
      <c r="I448" s="114"/>
      <c r="J448" s="114"/>
      <c r="K448" s="114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</row>
    <row r="449" spans="1:26" ht="15.75">
      <c r="A449" s="114"/>
      <c r="B449" s="114"/>
      <c r="C449" s="114"/>
      <c r="D449" s="114"/>
      <c r="E449" s="114"/>
      <c r="F449" s="114"/>
      <c r="G449" s="114"/>
      <c r="H449" s="114"/>
      <c r="I449" s="114"/>
      <c r="J449" s="114"/>
      <c r="K449" s="114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</row>
    <row r="450" spans="1:26" ht="15.75">
      <c r="A450" s="114"/>
      <c r="B450" s="114"/>
      <c r="C450" s="114"/>
      <c r="D450" s="114"/>
      <c r="E450" s="114"/>
      <c r="F450" s="114"/>
      <c r="G450" s="114"/>
      <c r="H450" s="114"/>
      <c r="I450" s="114"/>
      <c r="J450" s="114"/>
      <c r="K450" s="114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</row>
    <row r="451" spans="1:26" ht="15.75">
      <c r="A451" s="114"/>
      <c r="B451" s="114"/>
      <c r="C451" s="114"/>
      <c r="D451" s="114"/>
      <c r="E451" s="114"/>
      <c r="F451" s="114"/>
      <c r="G451" s="114"/>
      <c r="H451" s="114"/>
      <c r="I451" s="114"/>
      <c r="J451" s="114"/>
      <c r="K451" s="114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</row>
    <row r="452" spans="1:26" ht="15.75">
      <c r="A452" s="114"/>
      <c r="B452" s="114"/>
      <c r="C452" s="114"/>
      <c r="D452" s="114"/>
      <c r="E452" s="114"/>
      <c r="F452" s="114"/>
      <c r="G452" s="114"/>
      <c r="H452" s="114"/>
      <c r="I452" s="114"/>
      <c r="J452" s="114"/>
      <c r="K452" s="114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</row>
    <row r="453" spans="1:26" ht="15.75">
      <c r="A453" s="114"/>
      <c r="B453" s="114"/>
      <c r="C453" s="114"/>
      <c r="D453" s="114"/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</row>
    <row r="454" spans="1:26" ht="15.75">
      <c r="A454" s="114"/>
      <c r="B454" s="114"/>
      <c r="C454" s="114"/>
      <c r="D454" s="114"/>
      <c r="E454" s="114"/>
      <c r="F454" s="114"/>
      <c r="G454" s="114"/>
      <c r="H454" s="114"/>
      <c r="I454" s="114"/>
      <c r="J454" s="114"/>
      <c r="K454" s="114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</row>
    <row r="455" spans="1:26" ht="15.75">
      <c r="A455" s="114"/>
      <c r="B455" s="114"/>
      <c r="C455" s="114"/>
      <c r="D455" s="114"/>
      <c r="E455" s="114"/>
      <c r="F455" s="114"/>
      <c r="G455" s="114"/>
      <c r="H455" s="114"/>
      <c r="I455" s="114"/>
      <c r="J455" s="114"/>
      <c r="K455" s="114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</row>
    <row r="456" spans="1:26" ht="15.75">
      <c r="A456" s="114"/>
      <c r="B456" s="114"/>
      <c r="C456" s="114"/>
      <c r="D456" s="114"/>
      <c r="E456" s="114"/>
      <c r="F456" s="114"/>
      <c r="G456" s="114"/>
      <c r="H456" s="114"/>
      <c r="I456" s="114"/>
      <c r="J456" s="114"/>
      <c r="K456" s="114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</row>
    <row r="457" spans="1:26" ht="15.75">
      <c r="A457" s="114"/>
      <c r="B457" s="114"/>
      <c r="C457" s="114"/>
      <c r="D457" s="114"/>
      <c r="E457" s="114"/>
      <c r="F457" s="114"/>
      <c r="G457" s="114"/>
      <c r="H457" s="114"/>
      <c r="I457" s="114"/>
      <c r="J457" s="114"/>
      <c r="K457" s="114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</row>
    <row r="458" spans="1:26" ht="15.75">
      <c r="A458" s="114"/>
      <c r="B458" s="114"/>
      <c r="C458" s="114"/>
      <c r="D458" s="114"/>
      <c r="E458" s="114"/>
      <c r="F458" s="114"/>
      <c r="G458" s="114"/>
      <c r="H458" s="114"/>
      <c r="I458" s="114"/>
      <c r="J458" s="114"/>
      <c r="K458" s="114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</row>
    <row r="459" spans="1:26" ht="15.75">
      <c r="A459" s="114"/>
      <c r="B459" s="114"/>
      <c r="C459" s="114"/>
      <c r="D459" s="114"/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</row>
    <row r="460" spans="1:26" ht="15.75">
      <c r="A460" s="114"/>
      <c r="B460" s="114"/>
      <c r="C460" s="114"/>
      <c r="D460" s="114"/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</row>
    <row r="461" spans="1:26" ht="15.75">
      <c r="A461" s="114"/>
      <c r="B461" s="114"/>
      <c r="C461" s="114"/>
      <c r="D461" s="114"/>
      <c r="E461" s="114"/>
      <c r="F461" s="114"/>
      <c r="G461" s="114"/>
      <c r="H461" s="114"/>
      <c r="I461" s="114"/>
      <c r="J461" s="114"/>
      <c r="K461" s="114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</row>
    <row r="462" spans="1:26" ht="15.75">
      <c r="A462" s="114"/>
      <c r="B462" s="114"/>
      <c r="C462" s="114"/>
      <c r="D462" s="114"/>
      <c r="E462" s="114"/>
      <c r="F462" s="114"/>
      <c r="G462" s="114"/>
      <c r="H462" s="114"/>
      <c r="I462" s="114"/>
      <c r="J462" s="114"/>
      <c r="K462" s="114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</row>
    <row r="463" spans="1:26" ht="15.75">
      <c r="A463" s="114"/>
      <c r="B463" s="114"/>
      <c r="C463" s="114"/>
      <c r="D463" s="114"/>
      <c r="E463" s="114"/>
      <c r="F463" s="114"/>
      <c r="G463" s="114"/>
      <c r="H463" s="114"/>
      <c r="I463" s="114"/>
      <c r="J463" s="114"/>
      <c r="K463" s="114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</row>
    <row r="464" spans="1:26" ht="15.75">
      <c r="A464" s="114"/>
      <c r="B464" s="114"/>
      <c r="C464" s="114"/>
      <c r="D464" s="114"/>
      <c r="E464" s="114"/>
      <c r="F464" s="114"/>
      <c r="G464" s="114"/>
      <c r="H464" s="114"/>
      <c r="I464" s="114"/>
      <c r="J464" s="114"/>
      <c r="K464" s="114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</row>
    <row r="465" spans="1:26" ht="15.75">
      <c r="A465" s="114"/>
      <c r="B465" s="114"/>
      <c r="C465" s="114"/>
      <c r="D465" s="114"/>
      <c r="E465" s="114"/>
      <c r="F465" s="114"/>
      <c r="G465" s="114"/>
      <c r="H465" s="114"/>
      <c r="I465" s="114"/>
      <c r="J465" s="114"/>
      <c r="K465" s="114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</row>
    <row r="466" spans="1:26" ht="15.75">
      <c r="A466" s="114"/>
      <c r="B466" s="114"/>
      <c r="C466" s="114"/>
      <c r="D466" s="114"/>
      <c r="E466" s="114"/>
      <c r="F466" s="114"/>
      <c r="G466" s="114"/>
      <c r="H466" s="114"/>
      <c r="I466" s="114"/>
      <c r="J466" s="114"/>
      <c r="K466" s="114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</row>
    <row r="467" spans="1:26" ht="15.75">
      <c r="A467" s="114"/>
      <c r="B467" s="114"/>
      <c r="C467" s="114"/>
      <c r="D467" s="114"/>
      <c r="E467" s="114"/>
      <c r="F467" s="114"/>
      <c r="G467" s="114"/>
      <c r="H467" s="114"/>
      <c r="I467" s="114"/>
      <c r="J467" s="114"/>
      <c r="K467" s="114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</row>
    <row r="468" spans="1:26" ht="15.75">
      <c r="A468" s="114"/>
      <c r="B468" s="114"/>
      <c r="C468" s="114"/>
      <c r="D468" s="114"/>
      <c r="E468" s="114"/>
      <c r="F468" s="114"/>
      <c r="G468" s="114"/>
      <c r="H468" s="114"/>
      <c r="I468" s="114"/>
      <c r="J468" s="114"/>
      <c r="K468" s="114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</row>
    <row r="469" spans="1:26" ht="15.75">
      <c r="A469" s="114"/>
      <c r="B469" s="114"/>
      <c r="C469" s="114"/>
      <c r="D469" s="114"/>
      <c r="E469" s="114"/>
      <c r="F469" s="114"/>
      <c r="G469" s="114"/>
      <c r="H469" s="114"/>
      <c r="I469" s="114"/>
      <c r="J469" s="114"/>
      <c r="K469" s="114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</row>
    <row r="470" spans="1:26" ht="15.75">
      <c r="A470" s="114"/>
      <c r="B470" s="114"/>
      <c r="C470" s="114"/>
      <c r="D470" s="114"/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</row>
    <row r="471" spans="1:26" ht="15.75">
      <c r="A471" s="114"/>
      <c r="B471" s="114"/>
      <c r="C471" s="114"/>
      <c r="D471" s="114"/>
      <c r="E471" s="114"/>
      <c r="F471" s="114"/>
      <c r="G471" s="114"/>
      <c r="H471" s="114"/>
      <c r="I471" s="114"/>
      <c r="J471" s="114"/>
      <c r="K471" s="114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</row>
    <row r="472" spans="1:26" ht="15.75">
      <c r="A472" s="114"/>
      <c r="B472" s="114"/>
      <c r="C472" s="114"/>
      <c r="D472" s="114"/>
      <c r="E472" s="114"/>
      <c r="F472" s="114"/>
      <c r="G472" s="114"/>
      <c r="H472" s="114"/>
      <c r="I472" s="114"/>
      <c r="J472" s="114"/>
      <c r="K472" s="114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</row>
    <row r="473" spans="1:26" ht="15.75">
      <c r="A473" s="114"/>
      <c r="B473" s="114"/>
      <c r="C473" s="114"/>
      <c r="D473" s="114"/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</row>
    <row r="474" spans="1:26" ht="15.75">
      <c r="A474" s="114"/>
      <c r="B474" s="114"/>
      <c r="C474" s="114"/>
      <c r="D474" s="114"/>
      <c r="E474" s="114"/>
      <c r="F474" s="114"/>
      <c r="G474" s="114"/>
      <c r="H474" s="114"/>
      <c r="I474" s="114"/>
      <c r="J474" s="114"/>
      <c r="K474" s="114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</row>
    <row r="475" spans="1:26" ht="15.75">
      <c r="A475" s="114"/>
      <c r="B475" s="114"/>
      <c r="C475" s="114"/>
      <c r="D475" s="114"/>
      <c r="E475" s="114"/>
      <c r="F475" s="114"/>
      <c r="G475" s="114"/>
      <c r="H475" s="114"/>
      <c r="I475" s="114"/>
      <c r="J475" s="114"/>
      <c r="K475" s="114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</row>
    <row r="476" spans="1:26" ht="15.75">
      <c r="A476" s="114"/>
      <c r="B476" s="114"/>
      <c r="C476" s="114"/>
      <c r="D476" s="114"/>
      <c r="E476" s="114"/>
      <c r="F476" s="114"/>
      <c r="G476" s="114"/>
      <c r="H476" s="114"/>
      <c r="I476" s="114"/>
      <c r="J476" s="114"/>
      <c r="K476" s="114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</row>
    <row r="477" spans="1:26" ht="15.75">
      <c r="A477" s="114"/>
      <c r="B477" s="114"/>
      <c r="C477" s="114"/>
      <c r="D477" s="114"/>
      <c r="E477" s="114"/>
      <c r="F477" s="114"/>
      <c r="G477" s="114"/>
      <c r="H477" s="114"/>
      <c r="I477" s="114"/>
      <c r="J477" s="114"/>
      <c r="K477" s="114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</row>
    <row r="478" spans="1:26" ht="15.75">
      <c r="A478" s="114"/>
      <c r="B478" s="114"/>
      <c r="C478" s="114"/>
      <c r="D478" s="114"/>
      <c r="E478" s="114"/>
      <c r="F478" s="114"/>
      <c r="G478" s="114"/>
      <c r="H478" s="114"/>
      <c r="I478" s="114"/>
      <c r="J478" s="114"/>
      <c r="K478" s="114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</row>
    <row r="479" spans="1:26" ht="15.75">
      <c r="A479" s="114"/>
      <c r="B479" s="114"/>
      <c r="C479" s="114"/>
      <c r="D479" s="114"/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</row>
    <row r="480" spans="1:26" ht="15.75">
      <c r="A480" s="114"/>
      <c r="B480" s="114"/>
      <c r="C480" s="114"/>
      <c r="D480" s="114"/>
      <c r="E480" s="114"/>
      <c r="F480" s="114"/>
      <c r="G480" s="114"/>
      <c r="H480" s="114"/>
      <c r="I480" s="114"/>
      <c r="J480" s="114"/>
      <c r="K480" s="114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</row>
    <row r="481" spans="1:26" ht="15.75">
      <c r="A481" s="114"/>
      <c r="B481" s="114"/>
      <c r="C481" s="114"/>
      <c r="D481" s="114"/>
      <c r="E481" s="114"/>
      <c r="F481" s="114"/>
      <c r="G481" s="114"/>
      <c r="H481" s="114"/>
      <c r="I481" s="114"/>
      <c r="J481" s="114"/>
      <c r="K481" s="114"/>
      <c r="L481" s="114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</row>
    <row r="482" spans="1:26" ht="15.75">
      <c r="A482" s="114"/>
      <c r="B482" s="114"/>
      <c r="C482" s="114"/>
      <c r="D482" s="114"/>
      <c r="E482" s="114"/>
      <c r="F482" s="114"/>
      <c r="G482" s="114"/>
      <c r="H482" s="114"/>
      <c r="I482" s="114"/>
      <c r="J482" s="114"/>
      <c r="K482" s="114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</row>
    <row r="483" spans="1:26" ht="15.75">
      <c r="A483" s="114"/>
      <c r="B483" s="114"/>
      <c r="C483" s="114"/>
      <c r="D483" s="114"/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</row>
    <row r="484" spans="1:26" ht="15.75">
      <c r="A484" s="114"/>
      <c r="B484" s="114"/>
      <c r="C484" s="114"/>
      <c r="D484" s="114"/>
      <c r="E484" s="114"/>
      <c r="F484" s="114"/>
      <c r="G484" s="114"/>
      <c r="H484" s="114"/>
      <c r="I484" s="114"/>
      <c r="J484" s="114"/>
      <c r="K484" s="114"/>
      <c r="L484" s="114"/>
      <c r="M484" s="114"/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</row>
    <row r="485" spans="1:26" ht="15.75">
      <c r="A485" s="114"/>
      <c r="B485" s="114"/>
      <c r="C485" s="114"/>
      <c r="D485" s="114"/>
      <c r="E485" s="114"/>
      <c r="F485" s="114"/>
      <c r="G485" s="114"/>
      <c r="H485" s="114"/>
      <c r="I485" s="114"/>
      <c r="J485" s="114"/>
      <c r="K485" s="114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</row>
    <row r="486" spans="1:26" ht="15.75">
      <c r="A486" s="114"/>
      <c r="B486" s="114"/>
      <c r="C486" s="114"/>
      <c r="D486" s="114"/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</row>
    <row r="487" spans="1:26" ht="15.75">
      <c r="A487" s="114"/>
      <c r="B487" s="114"/>
      <c r="C487" s="114"/>
      <c r="D487" s="114"/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</row>
    <row r="488" spans="1:26" ht="15.75">
      <c r="A488" s="114"/>
      <c r="B488" s="114"/>
      <c r="C488" s="114"/>
      <c r="D488" s="114"/>
      <c r="E488" s="114"/>
      <c r="F488" s="114"/>
      <c r="G488" s="114"/>
      <c r="H488" s="114"/>
      <c r="I488" s="114"/>
      <c r="J488" s="114"/>
      <c r="K488" s="114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</row>
    <row r="489" spans="1:26" ht="15.75">
      <c r="A489" s="114"/>
      <c r="B489" s="114"/>
      <c r="C489" s="114"/>
      <c r="D489" s="114"/>
      <c r="E489" s="114"/>
      <c r="F489" s="114"/>
      <c r="G489" s="114"/>
      <c r="H489" s="114"/>
      <c r="I489" s="114"/>
      <c r="J489" s="114"/>
      <c r="K489" s="114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</row>
    <row r="490" spans="1:26" ht="15.75">
      <c r="A490" s="114"/>
      <c r="B490" s="114"/>
      <c r="C490" s="114"/>
      <c r="D490" s="114"/>
      <c r="E490" s="114"/>
      <c r="F490" s="114"/>
      <c r="G490" s="114"/>
      <c r="H490" s="114"/>
      <c r="I490" s="114"/>
      <c r="J490" s="114"/>
      <c r="K490" s="114"/>
      <c r="L490" s="114"/>
      <c r="M490" s="114"/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</row>
    <row r="491" spans="1:26" ht="15.75">
      <c r="A491" s="114"/>
      <c r="B491" s="114"/>
      <c r="C491" s="114"/>
      <c r="D491" s="114"/>
      <c r="E491" s="114"/>
      <c r="F491" s="114"/>
      <c r="G491" s="114"/>
      <c r="H491" s="114"/>
      <c r="I491" s="114"/>
      <c r="J491" s="114"/>
      <c r="K491" s="114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</row>
    <row r="492" spans="1:26" ht="15.75">
      <c r="A492" s="114"/>
      <c r="B492" s="114"/>
      <c r="C492" s="114"/>
      <c r="D492" s="114"/>
      <c r="E492" s="114"/>
      <c r="F492" s="114"/>
      <c r="G492" s="114"/>
      <c r="H492" s="114"/>
      <c r="I492" s="114"/>
      <c r="J492" s="114"/>
      <c r="K492" s="114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</row>
    <row r="493" spans="1:26" ht="15.75">
      <c r="A493" s="114"/>
      <c r="B493" s="114"/>
      <c r="C493" s="114"/>
      <c r="D493" s="114"/>
      <c r="E493" s="114"/>
      <c r="F493" s="114"/>
      <c r="G493" s="114"/>
      <c r="H493" s="114"/>
      <c r="I493" s="114"/>
      <c r="J493" s="114"/>
      <c r="K493" s="114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</row>
    <row r="494" spans="1:26" ht="15.75">
      <c r="A494" s="114"/>
      <c r="B494" s="114"/>
      <c r="C494" s="114"/>
      <c r="D494" s="114"/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</row>
    <row r="495" spans="1:26" ht="15.75">
      <c r="A495" s="114"/>
      <c r="B495" s="114"/>
      <c r="C495" s="114"/>
      <c r="D495" s="114"/>
      <c r="E495" s="114"/>
      <c r="F495" s="114"/>
      <c r="G495" s="114"/>
      <c r="H495" s="114"/>
      <c r="I495" s="114"/>
      <c r="J495" s="114"/>
      <c r="K495" s="114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</row>
    <row r="496" spans="1:26" ht="15.75">
      <c r="A496" s="114"/>
      <c r="B496" s="114"/>
      <c r="C496" s="114"/>
      <c r="D496" s="114"/>
      <c r="E496" s="114"/>
      <c r="F496" s="114"/>
      <c r="G496" s="114"/>
      <c r="H496" s="114"/>
      <c r="I496" s="114"/>
      <c r="J496" s="114"/>
      <c r="K496" s="114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</row>
    <row r="497" spans="1:26" ht="15.75">
      <c r="A497" s="114"/>
      <c r="B497" s="114"/>
      <c r="C497" s="114"/>
      <c r="D497" s="114"/>
      <c r="E497" s="114"/>
      <c r="F497" s="114"/>
      <c r="G497" s="114"/>
      <c r="H497" s="114"/>
      <c r="I497" s="114"/>
      <c r="J497" s="114"/>
      <c r="K497" s="114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</row>
    <row r="498" spans="1:26" ht="15.75">
      <c r="A498" s="114"/>
      <c r="B498" s="114"/>
      <c r="C498" s="114"/>
      <c r="D498" s="114"/>
      <c r="E498" s="114"/>
      <c r="F498" s="114"/>
      <c r="G498" s="114"/>
      <c r="H498" s="114"/>
      <c r="I498" s="114"/>
      <c r="J498" s="114"/>
      <c r="K498" s="114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</row>
    <row r="499" spans="1:26" ht="15.75">
      <c r="A499" s="114"/>
      <c r="B499" s="114"/>
      <c r="C499" s="114"/>
      <c r="D499" s="114"/>
      <c r="E499" s="114"/>
      <c r="F499" s="114"/>
      <c r="G499" s="114"/>
      <c r="H499" s="114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</row>
    <row r="500" spans="1:26" ht="15.75">
      <c r="A500" s="114"/>
      <c r="B500" s="114"/>
      <c r="C500" s="114"/>
      <c r="D500" s="114"/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</row>
    <row r="501" spans="1:26" ht="15.75">
      <c r="A501" s="114"/>
      <c r="B501" s="114"/>
      <c r="C501" s="114"/>
      <c r="D501" s="114"/>
      <c r="E501" s="114"/>
      <c r="F501" s="114"/>
      <c r="G501" s="114"/>
      <c r="H501" s="114"/>
      <c r="I501" s="114"/>
      <c r="J501" s="114"/>
      <c r="K501" s="114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</row>
    <row r="502" spans="1:26" ht="15.75">
      <c r="A502" s="114"/>
      <c r="B502" s="114"/>
      <c r="C502" s="114"/>
      <c r="D502" s="114"/>
      <c r="E502" s="114"/>
      <c r="F502" s="114"/>
      <c r="G502" s="114"/>
      <c r="H502" s="114"/>
      <c r="I502" s="114"/>
      <c r="J502" s="114"/>
      <c r="K502" s="114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</row>
    <row r="503" spans="1:26" ht="15.75">
      <c r="A503" s="114"/>
      <c r="B503" s="114"/>
      <c r="C503" s="114"/>
      <c r="D503" s="114"/>
      <c r="E503" s="114"/>
      <c r="F503" s="114"/>
      <c r="G503" s="114"/>
      <c r="H503" s="114"/>
      <c r="I503" s="114"/>
      <c r="J503" s="114"/>
      <c r="K503" s="114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</row>
    <row r="504" spans="1:26" ht="15.75">
      <c r="A504" s="114"/>
      <c r="B504" s="114"/>
      <c r="C504" s="114"/>
      <c r="D504" s="114"/>
      <c r="E504" s="114"/>
      <c r="F504" s="114"/>
      <c r="G504" s="114"/>
      <c r="H504" s="114"/>
      <c r="I504" s="114"/>
      <c r="J504" s="114"/>
      <c r="K504" s="114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</row>
    <row r="505" spans="1:26" ht="15.75">
      <c r="A505" s="114"/>
      <c r="B505" s="114"/>
      <c r="C505" s="114"/>
      <c r="D505" s="114"/>
      <c r="E505" s="114"/>
      <c r="F505" s="114"/>
      <c r="G505" s="114"/>
      <c r="H505" s="114"/>
      <c r="I505" s="114"/>
      <c r="J505" s="114"/>
      <c r="K505" s="114"/>
      <c r="L505" s="114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</row>
    <row r="506" spans="1:26" ht="15.75">
      <c r="A506" s="114"/>
      <c r="B506" s="114"/>
      <c r="C506" s="114"/>
      <c r="D506" s="114"/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</row>
    <row r="507" spans="1:26" ht="15.75">
      <c r="A507" s="114"/>
      <c r="B507" s="114"/>
      <c r="C507" s="114"/>
      <c r="D507" s="114"/>
      <c r="E507" s="114"/>
      <c r="F507" s="114"/>
      <c r="G507" s="114"/>
      <c r="H507" s="114"/>
      <c r="I507" s="114"/>
      <c r="J507" s="114"/>
      <c r="K507" s="114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</row>
    <row r="508" spans="1:26" ht="15.75">
      <c r="A508" s="114"/>
      <c r="B508" s="114"/>
      <c r="C508" s="114"/>
      <c r="D508" s="114"/>
      <c r="E508" s="114"/>
      <c r="F508" s="114"/>
      <c r="G508" s="114"/>
      <c r="H508" s="114"/>
      <c r="I508" s="114"/>
      <c r="J508" s="114"/>
      <c r="K508" s="114"/>
      <c r="L508" s="114"/>
      <c r="M508" s="114"/>
      <c r="N508" s="114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</row>
    <row r="509" spans="1:26" ht="15.75">
      <c r="A509" s="114"/>
      <c r="B509" s="114"/>
      <c r="C509" s="114"/>
      <c r="D509" s="114"/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</row>
    <row r="510" spans="1:26" ht="15.75">
      <c r="A510" s="114"/>
      <c r="B510" s="114"/>
      <c r="C510" s="114"/>
      <c r="D510" s="114"/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</row>
    <row r="511" spans="1:26" ht="15.75">
      <c r="A511" s="114"/>
      <c r="B511" s="114"/>
      <c r="C511" s="114"/>
      <c r="D511" s="114"/>
      <c r="E511" s="114"/>
      <c r="F511" s="114"/>
      <c r="G511" s="114"/>
      <c r="H511" s="114"/>
      <c r="I511" s="114"/>
      <c r="J511" s="114"/>
      <c r="K511" s="114"/>
      <c r="L511" s="114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</row>
    <row r="512" spans="1:26" ht="15.75">
      <c r="A512" s="114"/>
      <c r="B512" s="114"/>
      <c r="C512" s="114"/>
      <c r="D512" s="114"/>
      <c r="E512" s="114"/>
      <c r="F512" s="114"/>
      <c r="G512" s="114"/>
      <c r="H512" s="114"/>
      <c r="I512" s="114"/>
      <c r="J512" s="114"/>
      <c r="K512" s="114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</row>
    <row r="513" spans="1:26" ht="15.75">
      <c r="A513" s="114"/>
      <c r="B513" s="114"/>
      <c r="C513" s="114"/>
      <c r="D513" s="114"/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</row>
    <row r="514" spans="1:26" ht="15.75">
      <c r="A514" s="114"/>
      <c r="B514" s="114"/>
      <c r="C514" s="114"/>
      <c r="D514" s="114"/>
      <c r="E514" s="114"/>
      <c r="F514" s="114"/>
      <c r="G514" s="114"/>
      <c r="H514" s="114"/>
      <c r="I514" s="114"/>
      <c r="J514" s="114"/>
      <c r="K514" s="114"/>
      <c r="L514" s="114"/>
      <c r="M514" s="114"/>
      <c r="N514" s="114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</row>
    <row r="515" spans="1:26" ht="15.75">
      <c r="A515" s="114"/>
      <c r="B515" s="114"/>
      <c r="C515" s="114"/>
      <c r="D515" s="114"/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</row>
    <row r="516" spans="1:26" ht="15.75">
      <c r="A516" s="114"/>
      <c r="B516" s="114"/>
      <c r="C516" s="114"/>
      <c r="D516" s="114"/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</row>
    <row r="517" spans="1:26" ht="15.75">
      <c r="A517" s="114"/>
      <c r="B517" s="114"/>
      <c r="C517" s="114"/>
      <c r="D517" s="114"/>
      <c r="E517" s="114"/>
      <c r="F517" s="114"/>
      <c r="G517" s="114"/>
      <c r="H517" s="114"/>
      <c r="I517" s="114"/>
      <c r="J517" s="114"/>
      <c r="K517" s="114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</row>
    <row r="518" spans="1:26" ht="15.75">
      <c r="A518" s="114"/>
      <c r="B518" s="114"/>
      <c r="C518" s="114"/>
      <c r="D518" s="114"/>
      <c r="E518" s="114"/>
      <c r="F518" s="114"/>
      <c r="G518" s="114"/>
      <c r="H518" s="114"/>
      <c r="I518" s="114"/>
      <c r="J518" s="114"/>
      <c r="K518" s="114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</row>
    <row r="519" spans="1:26" ht="15.75">
      <c r="A519" s="114"/>
      <c r="B519" s="114"/>
      <c r="C519" s="114"/>
      <c r="D519" s="114"/>
      <c r="E519" s="114"/>
      <c r="F519" s="114"/>
      <c r="G519" s="114"/>
      <c r="H519" s="114"/>
      <c r="I519" s="114"/>
      <c r="J519" s="114"/>
      <c r="K519" s="114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</row>
    <row r="520" spans="1:26" ht="15.75">
      <c r="A520" s="114"/>
      <c r="B520" s="114"/>
      <c r="C520" s="114"/>
      <c r="D520" s="114"/>
      <c r="E520" s="114"/>
      <c r="F520" s="114"/>
      <c r="G520" s="114"/>
      <c r="H520" s="114"/>
      <c r="I520" s="114"/>
      <c r="J520" s="114"/>
      <c r="K520" s="114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</row>
    <row r="521" spans="1:26" ht="15.75">
      <c r="A521" s="114"/>
      <c r="B521" s="114"/>
      <c r="C521" s="114"/>
      <c r="D521" s="114"/>
      <c r="E521" s="114"/>
      <c r="F521" s="114"/>
      <c r="G521" s="114"/>
      <c r="H521" s="114"/>
      <c r="I521" s="114"/>
      <c r="J521" s="114"/>
      <c r="K521" s="114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</row>
    <row r="522" spans="1:26" ht="15.75">
      <c r="A522" s="114"/>
      <c r="B522" s="114"/>
      <c r="C522" s="114"/>
      <c r="D522" s="114"/>
      <c r="E522" s="114"/>
      <c r="F522" s="114"/>
      <c r="G522" s="114"/>
      <c r="H522" s="114"/>
      <c r="I522" s="114"/>
      <c r="J522" s="114"/>
      <c r="K522" s="114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</row>
    <row r="523" spans="1:26" ht="15.75">
      <c r="A523" s="114"/>
      <c r="B523" s="114"/>
      <c r="C523" s="114"/>
      <c r="D523" s="114"/>
      <c r="E523" s="114"/>
      <c r="F523" s="114"/>
      <c r="G523" s="114"/>
      <c r="H523" s="114"/>
      <c r="I523" s="114"/>
      <c r="J523" s="114"/>
      <c r="K523" s="114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</row>
    <row r="524" spans="1:26" ht="15.75">
      <c r="A524" s="114"/>
      <c r="B524" s="114"/>
      <c r="C524" s="114"/>
      <c r="D524" s="114"/>
      <c r="E524" s="114"/>
      <c r="F524" s="114"/>
      <c r="G524" s="114"/>
      <c r="H524" s="114"/>
      <c r="I524" s="114"/>
      <c r="J524" s="114"/>
      <c r="K524" s="114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</row>
    <row r="525" spans="1:26" ht="15.75">
      <c r="A525" s="114"/>
      <c r="B525" s="114"/>
      <c r="C525" s="114"/>
      <c r="D525" s="114"/>
      <c r="E525" s="114"/>
      <c r="F525" s="114"/>
      <c r="G525" s="114"/>
      <c r="H525" s="114"/>
      <c r="I525" s="114"/>
      <c r="J525" s="114"/>
      <c r="K525" s="114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</row>
    <row r="526" spans="1:26" ht="15.75">
      <c r="A526" s="114"/>
      <c r="B526" s="114"/>
      <c r="C526" s="114"/>
      <c r="D526" s="114"/>
      <c r="E526" s="114"/>
      <c r="F526" s="114"/>
      <c r="G526" s="114"/>
      <c r="H526" s="114"/>
      <c r="I526" s="114"/>
      <c r="J526" s="114"/>
      <c r="K526" s="114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</row>
    <row r="527" spans="1:26" ht="15.75">
      <c r="A527" s="114"/>
      <c r="B527" s="114"/>
      <c r="C527" s="114"/>
      <c r="D527" s="114"/>
      <c r="E527" s="114"/>
      <c r="F527" s="114"/>
      <c r="G527" s="114"/>
      <c r="H527" s="114"/>
      <c r="I527" s="114"/>
      <c r="J527" s="114"/>
      <c r="K527" s="114"/>
      <c r="L527" s="114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</row>
    <row r="528" spans="1:26" ht="15.75">
      <c r="A528" s="114"/>
      <c r="B528" s="114"/>
      <c r="C528" s="114"/>
      <c r="D528" s="114"/>
      <c r="E528" s="114"/>
      <c r="F528" s="114"/>
      <c r="G528" s="114"/>
      <c r="H528" s="114"/>
      <c r="I528" s="114"/>
      <c r="J528" s="114"/>
      <c r="K528" s="114"/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</row>
    <row r="529" spans="1:26" ht="15.75">
      <c r="A529" s="114"/>
      <c r="B529" s="114"/>
      <c r="C529" s="114"/>
      <c r="D529" s="114"/>
      <c r="E529" s="114"/>
      <c r="F529" s="114"/>
      <c r="G529" s="114"/>
      <c r="H529" s="114"/>
      <c r="I529" s="114"/>
      <c r="J529" s="114"/>
      <c r="K529" s="114"/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</row>
    <row r="530" spans="1:26" ht="15.75">
      <c r="A530" s="114"/>
      <c r="B530" s="114"/>
      <c r="C530" s="114"/>
      <c r="D530" s="114"/>
      <c r="E530" s="114"/>
      <c r="F530" s="114"/>
      <c r="G530" s="114"/>
      <c r="H530" s="114"/>
      <c r="I530" s="114"/>
      <c r="J530" s="114"/>
      <c r="K530" s="114"/>
      <c r="L530" s="114"/>
      <c r="M530" s="114"/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</row>
    <row r="531" spans="1:26" ht="15.75">
      <c r="A531" s="114"/>
      <c r="B531" s="114"/>
      <c r="C531" s="114"/>
      <c r="D531" s="114"/>
      <c r="E531" s="114"/>
      <c r="F531" s="114"/>
      <c r="G531" s="114"/>
      <c r="H531" s="114"/>
      <c r="I531" s="114"/>
      <c r="J531" s="114"/>
      <c r="K531" s="114"/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</row>
    <row r="532" spans="1:26" ht="15.75">
      <c r="A532" s="114"/>
      <c r="B532" s="114"/>
      <c r="C532" s="114"/>
      <c r="D532" s="114"/>
      <c r="E532" s="114"/>
      <c r="F532" s="114"/>
      <c r="G532" s="114"/>
      <c r="H532" s="114"/>
      <c r="I532" s="114"/>
      <c r="J532" s="114"/>
      <c r="K532" s="114"/>
      <c r="L532" s="114"/>
      <c r="M532" s="114"/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</row>
    <row r="533" spans="1:26" ht="15.75">
      <c r="A533" s="114"/>
      <c r="B533" s="114"/>
      <c r="C533" s="114"/>
      <c r="D533" s="114"/>
      <c r="E533" s="114"/>
      <c r="F533" s="114"/>
      <c r="G533" s="114"/>
      <c r="H533" s="114"/>
      <c r="I533" s="114"/>
      <c r="J533" s="114"/>
      <c r="K533" s="114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</row>
    <row r="534" spans="1:26" ht="15.75">
      <c r="A534" s="114"/>
      <c r="B534" s="114"/>
      <c r="C534" s="114"/>
      <c r="D534" s="114"/>
      <c r="E534" s="114"/>
      <c r="F534" s="114"/>
      <c r="G534" s="114"/>
      <c r="H534" s="114"/>
      <c r="I534" s="114"/>
      <c r="J534" s="114"/>
      <c r="K534" s="114"/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</row>
    <row r="535" spans="1:26" ht="15.75">
      <c r="A535" s="114"/>
      <c r="B535" s="114"/>
      <c r="C535" s="114"/>
      <c r="D535" s="114"/>
      <c r="E535" s="114"/>
      <c r="F535" s="114"/>
      <c r="G535" s="114"/>
      <c r="H535" s="114"/>
      <c r="I535" s="114"/>
      <c r="J535" s="114"/>
      <c r="K535" s="114"/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</row>
    <row r="536" spans="1:26" ht="15.75">
      <c r="A536" s="114"/>
      <c r="B536" s="114"/>
      <c r="C536" s="114"/>
      <c r="D536" s="114"/>
      <c r="E536" s="114"/>
      <c r="F536" s="114"/>
      <c r="G536" s="114"/>
      <c r="H536" s="114"/>
      <c r="I536" s="114"/>
      <c r="J536" s="114"/>
      <c r="K536" s="114"/>
      <c r="L536" s="114"/>
      <c r="M536" s="114"/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</row>
    <row r="537" spans="1:26" ht="15.75">
      <c r="A537" s="114"/>
      <c r="B537" s="114"/>
      <c r="C537" s="114"/>
      <c r="D537" s="114"/>
      <c r="E537" s="114"/>
      <c r="F537" s="114"/>
      <c r="G537" s="114"/>
      <c r="H537" s="114"/>
      <c r="I537" s="114"/>
      <c r="J537" s="114"/>
      <c r="K537" s="114"/>
      <c r="L537" s="114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</row>
    <row r="538" spans="1:26" ht="15.75">
      <c r="A538" s="114"/>
      <c r="B538" s="114"/>
      <c r="C538" s="114"/>
      <c r="D538" s="114"/>
      <c r="E538" s="114"/>
      <c r="F538" s="114"/>
      <c r="G538" s="114"/>
      <c r="H538" s="114"/>
      <c r="I538" s="114"/>
      <c r="J538" s="114"/>
      <c r="K538" s="114"/>
      <c r="L538" s="114"/>
      <c r="M538" s="114"/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</row>
    <row r="539" spans="1:26" ht="15.75">
      <c r="A539" s="114"/>
      <c r="B539" s="114"/>
      <c r="C539" s="114"/>
      <c r="D539" s="114"/>
      <c r="E539" s="114"/>
      <c r="F539" s="114"/>
      <c r="G539" s="114"/>
      <c r="H539" s="114"/>
      <c r="I539" s="114"/>
      <c r="J539" s="114"/>
      <c r="K539" s="114"/>
      <c r="L539" s="114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</row>
    <row r="540" spans="1:26" ht="15.75">
      <c r="A540" s="114"/>
      <c r="B540" s="114"/>
      <c r="C540" s="114"/>
      <c r="D540" s="114"/>
      <c r="E540" s="114"/>
      <c r="F540" s="114"/>
      <c r="G540" s="114"/>
      <c r="H540" s="114"/>
      <c r="I540" s="114"/>
      <c r="J540" s="114"/>
      <c r="K540" s="114"/>
      <c r="L540" s="114"/>
      <c r="M540" s="114"/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</row>
    <row r="541" spans="1:26" ht="15.75">
      <c r="A541" s="114"/>
      <c r="B541" s="114"/>
      <c r="C541" s="114"/>
      <c r="D541" s="114"/>
      <c r="E541" s="114"/>
      <c r="F541" s="114"/>
      <c r="G541" s="114"/>
      <c r="H541" s="114"/>
      <c r="I541" s="114"/>
      <c r="J541" s="114"/>
      <c r="K541" s="114"/>
      <c r="L541" s="114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</row>
    <row r="542" spans="1:26" ht="15.75">
      <c r="A542" s="114"/>
      <c r="B542" s="114"/>
      <c r="C542" s="114"/>
      <c r="D542" s="114"/>
      <c r="E542" s="114"/>
      <c r="F542" s="114"/>
      <c r="G542" s="114"/>
      <c r="H542" s="114"/>
      <c r="I542" s="114"/>
      <c r="J542" s="114"/>
      <c r="K542" s="114"/>
      <c r="L542" s="114"/>
      <c r="M542" s="114"/>
      <c r="N542" s="114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</row>
    <row r="543" spans="1:26" ht="15.75">
      <c r="A543" s="114"/>
      <c r="B543" s="114"/>
      <c r="C543" s="114"/>
      <c r="D543" s="114"/>
      <c r="E543" s="114"/>
      <c r="F543" s="114"/>
      <c r="G543" s="114"/>
      <c r="H543" s="114"/>
      <c r="I543" s="114"/>
      <c r="J543" s="114"/>
      <c r="K543" s="114"/>
      <c r="L543" s="114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</row>
    <row r="544" spans="1:26" ht="15.75">
      <c r="A544" s="114"/>
      <c r="B544" s="114"/>
      <c r="C544" s="114"/>
      <c r="D544" s="114"/>
      <c r="E544" s="114"/>
      <c r="F544" s="114"/>
      <c r="G544" s="114"/>
      <c r="H544" s="114"/>
      <c r="I544" s="114"/>
      <c r="J544" s="114"/>
      <c r="K544" s="114"/>
      <c r="L544" s="114"/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</row>
    <row r="545" spans="1:26" ht="15.75">
      <c r="A545" s="114"/>
      <c r="B545" s="114"/>
      <c r="C545" s="114"/>
      <c r="D545" s="114"/>
      <c r="E545" s="114"/>
      <c r="F545" s="114"/>
      <c r="G545" s="114"/>
      <c r="H545" s="114"/>
      <c r="I545" s="114"/>
      <c r="J545" s="114"/>
      <c r="K545" s="114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</row>
    <row r="546" spans="1:26" ht="15.75">
      <c r="A546" s="114"/>
      <c r="B546" s="114"/>
      <c r="C546" s="114"/>
      <c r="D546" s="114"/>
      <c r="E546" s="114"/>
      <c r="F546" s="114"/>
      <c r="G546" s="114"/>
      <c r="H546" s="114"/>
      <c r="I546" s="114"/>
      <c r="J546" s="114"/>
      <c r="K546" s="114"/>
      <c r="L546" s="114"/>
      <c r="M546" s="114"/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</row>
    <row r="547" spans="1:26" ht="15.75">
      <c r="A547" s="114"/>
      <c r="B547" s="114"/>
      <c r="C547" s="114"/>
      <c r="D547" s="114"/>
      <c r="E547" s="114"/>
      <c r="F547" s="114"/>
      <c r="G547" s="114"/>
      <c r="H547" s="114"/>
      <c r="I547" s="114"/>
      <c r="J547" s="114"/>
      <c r="K547" s="114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</row>
    <row r="548" spans="1:26" ht="15.75">
      <c r="A548" s="114"/>
      <c r="B548" s="114"/>
      <c r="C548" s="114"/>
      <c r="D548" s="114"/>
      <c r="E548" s="114"/>
      <c r="F548" s="114"/>
      <c r="G548" s="114"/>
      <c r="H548" s="114"/>
      <c r="I548" s="114"/>
      <c r="J548" s="114"/>
      <c r="K548" s="114"/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</row>
    <row r="549" spans="1:26" ht="15.75">
      <c r="A549" s="114"/>
      <c r="B549" s="114"/>
      <c r="C549" s="114"/>
      <c r="D549" s="114"/>
      <c r="E549" s="114"/>
      <c r="F549" s="114"/>
      <c r="G549" s="114"/>
      <c r="H549" s="114"/>
      <c r="I549" s="114"/>
      <c r="J549" s="114"/>
      <c r="K549" s="114"/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</row>
    <row r="550" spans="1:26" ht="15.75">
      <c r="A550" s="114"/>
      <c r="B550" s="114"/>
      <c r="C550" s="114"/>
      <c r="D550" s="114"/>
      <c r="E550" s="114"/>
      <c r="F550" s="114"/>
      <c r="G550" s="114"/>
      <c r="H550" s="114"/>
      <c r="I550" s="114"/>
      <c r="J550" s="114"/>
      <c r="K550" s="114"/>
      <c r="L550" s="114"/>
      <c r="M550" s="114"/>
      <c r="N550" s="114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</row>
    <row r="551" spans="1:26" ht="15.75">
      <c r="A551" s="114"/>
      <c r="B551" s="114"/>
      <c r="C551" s="114"/>
      <c r="D551" s="114"/>
      <c r="E551" s="114"/>
      <c r="F551" s="114"/>
      <c r="G551" s="114"/>
      <c r="H551" s="114"/>
      <c r="I551" s="114"/>
      <c r="J551" s="114"/>
      <c r="K551" s="114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</row>
    <row r="552" spans="1:26" ht="15.75">
      <c r="A552" s="114"/>
      <c r="B552" s="114"/>
      <c r="C552" s="114"/>
      <c r="D552" s="114"/>
      <c r="E552" s="114"/>
      <c r="F552" s="114"/>
      <c r="G552" s="114"/>
      <c r="H552" s="114"/>
      <c r="I552" s="114"/>
      <c r="J552" s="114"/>
      <c r="K552" s="114"/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</row>
    <row r="553" spans="1:26" ht="15.75">
      <c r="A553" s="114"/>
      <c r="B553" s="114"/>
      <c r="C553" s="114"/>
      <c r="D553" s="114"/>
      <c r="E553" s="114"/>
      <c r="F553" s="114"/>
      <c r="G553" s="114"/>
      <c r="H553" s="114"/>
      <c r="I553" s="114"/>
      <c r="J553" s="114"/>
      <c r="K553" s="114"/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</row>
    <row r="554" spans="1:26" ht="15.75">
      <c r="A554" s="114"/>
      <c r="B554" s="114"/>
      <c r="C554" s="114"/>
      <c r="D554" s="114"/>
      <c r="E554" s="114"/>
      <c r="F554" s="114"/>
      <c r="G554" s="114"/>
      <c r="H554" s="114"/>
      <c r="I554" s="114"/>
      <c r="J554" s="114"/>
      <c r="K554" s="114"/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</row>
    <row r="555" spans="1:26" ht="15.75">
      <c r="A555" s="114"/>
      <c r="B555" s="114"/>
      <c r="C555" s="114"/>
      <c r="D555" s="114"/>
      <c r="E555" s="114"/>
      <c r="F555" s="114"/>
      <c r="G555" s="114"/>
      <c r="H555" s="114"/>
      <c r="I555" s="114"/>
      <c r="J555" s="114"/>
      <c r="K555" s="114"/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</row>
    <row r="556" spans="1:26" ht="15.75">
      <c r="A556" s="114"/>
      <c r="B556" s="114"/>
      <c r="C556" s="114"/>
      <c r="D556" s="114"/>
      <c r="E556" s="114"/>
      <c r="F556" s="114"/>
      <c r="G556" s="114"/>
      <c r="H556" s="114"/>
      <c r="I556" s="114"/>
      <c r="J556" s="114"/>
      <c r="K556" s="114"/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</row>
    <row r="557" spans="1:26" ht="15.75">
      <c r="A557" s="114"/>
      <c r="B557" s="114"/>
      <c r="C557" s="114"/>
      <c r="D557" s="114"/>
      <c r="E557" s="114"/>
      <c r="F557" s="114"/>
      <c r="G557" s="114"/>
      <c r="H557" s="114"/>
      <c r="I557" s="114"/>
      <c r="J557" s="114"/>
      <c r="K557" s="114"/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</row>
    <row r="558" spans="1:26" ht="15.75">
      <c r="A558" s="114"/>
      <c r="B558" s="114"/>
      <c r="C558" s="114"/>
      <c r="D558" s="114"/>
      <c r="E558" s="114"/>
      <c r="F558" s="114"/>
      <c r="G558" s="114"/>
      <c r="H558" s="114"/>
      <c r="I558" s="114"/>
      <c r="J558" s="114"/>
      <c r="K558" s="114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</row>
    <row r="559" spans="1:26" ht="15.75">
      <c r="A559" s="114"/>
      <c r="B559" s="114"/>
      <c r="C559" s="114"/>
      <c r="D559" s="114"/>
      <c r="E559" s="114"/>
      <c r="F559" s="114"/>
      <c r="G559" s="114"/>
      <c r="H559" s="114"/>
      <c r="I559" s="114"/>
      <c r="J559" s="114"/>
      <c r="K559" s="114"/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</row>
    <row r="560" spans="1:26" ht="15.75">
      <c r="A560" s="114"/>
      <c r="B560" s="114"/>
      <c r="C560" s="114"/>
      <c r="D560" s="114"/>
      <c r="E560" s="114"/>
      <c r="F560" s="114"/>
      <c r="G560" s="114"/>
      <c r="H560" s="114"/>
      <c r="I560" s="114"/>
      <c r="J560" s="114"/>
      <c r="K560" s="114"/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</row>
    <row r="561" spans="1:26" ht="15.75">
      <c r="A561" s="114"/>
      <c r="B561" s="114"/>
      <c r="C561" s="114"/>
      <c r="D561" s="114"/>
      <c r="E561" s="114"/>
      <c r="F561" s="114"/>
      <c r="G561" s="114"/>
      <c r="H561" s="114"/>
      <c r="I561" s="114"/>
      <c r="J561" s="114"/>
      <c r="K561" s="114"/>
      <c r="L561" s="114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</row>
    <row r="562" spans="1:26" ht="15.75">
      <c r="A562" s="114"/>
      <c r="B562" s="114"/>
      <c r="C562" s="114"/>
      <c r="D562" s="114"/>
      <c r="E562" s="114"/>
      <c r="F562" s="114"/>
      <c r="G562" s="114"/>
      <c r="H562" s="114"/>
      <c r="I562" s="114"/>
      <c r="J562" s="114"/>
      <c r="K562" s="114"/>
      <c r="L562" s="114"/>
      <c r="M562" s="114"/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</row>
    <row r="563" spans="1:26" ht="15.75">
      <c r="A563" s="114"/>
      <c r="B563" s="114"/>
      <c r="C563" s="114"/>
      <c r="D563" s="114"/>
      <c r="E563" s="114"/>
      <c r="F563" s="114"/>
      <c r="G563" s="114"/>
      <c r="H563" s="114"/>
      <c r="I563" s="114"/>
      <c r="J563" s="114"/>
      <c r="K563" s="114"/>
      <c r="L563" s="114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</row>
    <row r="564" spans="1:26" ht="15.75">
      <c r="A564" s="114"/>
      <c r="B564" s="114"/>
      <c r="C564" s="114"/>
      <c r="D564" s="114"/>
      <c r="E564" s="114"/>
      <c r="F564" s="114"/>
      <c r="G564" s="114"/>
      <c r="H564" s="114"/>
      <c r="I564" s="114"/>
      <c r="J564" s="114"/>
      <c r="K564" s="114"/>
      <c r="L564" s="114"/>
      <c r="M564" s="114"/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</row>
    <row r="565" spans="1:26" ht="15.75">
      <c r="A565" s="114"/>
      <c r="B565" s="114"/>
      <c r="C565" s="114"/>
      <c r="D565" s="114"/>
      <c r="E565" s="114"/>
      <c r="F565" s="114"/>
      <c r="G565" s="114"/>
      <c r="H565" s="114"/>
      <c r="I565" s="114"/>
      <c r="J565" s="114"/>
      <c r="K565" s="114"/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</row>
    <row r="566" spans="1:26" ht="15.75">
      <c r="A566" s="114"/>
      <c r="B566" s="114"/>
      <c r="C566" s="114"/>
      <c r="D566" s="114"/>
      <c r="E566" s="114"/>
      <c r="F566" s="114"/>
      <c r="G566" s="114"/>
      <c r="H566" s="114"/>
      <c r="I566" s="114"/>
      <c r="J566" s="114"/>
      <c r="K566" s="114"/>
      <c r="L566" s="114"/>
      <c r="M566" s="114"/>
      <c r="N566" s="114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</row>
    <row r="567" spans="1:26" ht="15.75">
      <c r="A567" s="114"/>
      <c r="B567" s="114"/>
      <c r="C567" s="114"/>
      <c r="D567" s="114"/>
      <c r="E567" s="114"/>
      <c r="F567" s="114"/>
      <c r="G567" s="114"/>
      <c r="H567" s="114"/>
      <c r="I567" s="114"/>
      <c r="J567" s="114"/>
      <c r="K567" s="114"/>
      <c r="L567" s="114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</row>
    <row r="568" spans="1:26" ht="15.75">
      <c r="A568" s="114"/>
      <c r="B568" s="114"/>
      <c r="C568" s="114"/>
      <c r="D568" s="114"/>
      <c r="E568" s="114"/>
      <c r="F568" s="114"/>
      <c r="G568" s="114"/>
      <c r="H568" s="114"/>
      <c r="I568" s="114"/>
      <c r="J568" s="114"/>
      <c r="K568" s="114"/>
      <c r="L568" s="114"/>
      <c r="M568" s="114"/>
      <c r="N568" s="114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</row>
    <row r="569" spans="1:26" ht="15.75">
      <c r="A569" s="114"/>
      <c r="B569" s="114"/>
      <c r="C569" s="114"/>
      <c r="D569" s="114"/>
      <c r="E569" s="114"/>
      <c r="F569" s="114"/>
      <c r="G569" s="114"/>
      <c r="H569" s="114"/>
      <c r="I569" s="114"/>
      <c r="J569" s="114"/>
      <c r="K569" s="114"/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</row>
    <row r="570" spans="1:26" ht="15.75">
      <c r="A570" s="114"/>
      <c r="B570" s="114"/>
      <c r="C570" s="114"/>
      <c r="D570" s="114"/>
      <c r="E570" s="114"/>
      <c r="F570" s="114"/>
      <c r="G570" s="114"/>
      <c r="H570" s="114"/>
      <c r="I570" s="114"/>
      <c r="J570" s="114"/>
      <c r="K570" s="114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</row>
    <row r="571" spans="1:26" ht="15.75">
      <c r="A571" s="114"/>
      <c r="B571" s="114"/>
      <c r="C571" s="114"/>
      <c r="D571" s="114"/>
      <c r="E571" s="114"/>
      <c r="F571" s="114"/>
      <c r="G571" s="114"/>
      <c r="H571" s="114"/>
      <c r="I571" s="114"/>
      <c r="J571" s="114"/>
      <c r="K571" s="114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</row>
    <row r="572" spans="1:26" ht="15.75">
      <c r="A572" s="114"/>
      <c r="B572" s="114"/>
      <c r="C572" s="114"/>
      <c r="D572" s="114"/>
      <c r="E572" s="114"/>
      <c r="F572" s="114"/>
      <c r="G572" s="114"/>
      <c r="H572" s="114"/>
      <c r="I572" s="114"/>
      <c r="J572" s="114"/>
      <c r="K572" s="114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</row>
    <row r="573" spans="1:26" ht="15.75">
      <c r="A573" s="114"/>
      <c r="B573" s="114"/>
      <c r="C573" s="114"/>
      <c r="D573" s="114"/>
      <c r="E573" s="114"/>
      <c r="F573" s="114"/>
      <c r="G573" s="114"/>
      <c r="H573" s="114"/>
      <c r="I573" s="114"/>
      <c r="J573" s="114"/>
      <c r="K573" s="114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</row>
    <row r="574" spans="1:26" ht="15.75">
      <c r="A574" s="114"/>
      <c r="B574" s="114"/>
      <c r="C574" s="114"/>
      <c r="D574" s="114"/>
      <c r="E574" s="114"/>
      <c r="F574" s="114"/>
      <c r="G574" s="114"/>
      <c r="H574" s="114"/>
      <c r="I574" s="114"/>
      <c r="J574" s="114"/>
      <c r="K574" s="114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</row>
    <row r="575" spans="1:26" ht="15.75">
      <c r="A575" s="114"/>
      <c r="B575" s="114"/>
      <c r="C575" s="114"/>
      <c r="D575" s="114"/>
      <c r="E575" s="114"/>
      <c r="F575" s="114"/>
      <c r="G575" s="114"/>
      <c r="H575" s="114"/>
      <c r="I575" s="114"/>
      <c r="J575" s="114"/>
      <c r="K575" s="114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</row>
    <row r="576" spans="1:26" ht="15.75">
      <c r="A576" s="114"/>
      <c r="B576" s="114"/>
      <c r="C576" s="114"/>
      <c r="D576" s="114"/>
      <c r="E576" s="114"/>
      <c r="F576" s="114"/>
      <c r="G576" s="114"/>
      <c r="H576" s="114"/>
      <c r="I576" s="114"/>
      <c r="J576" s="114"/>
      <c r="K576" s="114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</row>
    <row r="577" spans="1:26" ht="15.75">
      <c r="A577" s="114"/>
      <c r="B577" s="114"/>
      <c r="C577" s="114"/>
      <c r="D577" s="114"/>
      <c r="E577" s="114"/>
      <c r="F577" s="114"/>
      <c r="G577" s="114"/>
      <c r="H577" s="114"/>
      <c r="I577" s="114"/>
      <c r="J577" s="114"/>
      <c r="K577" s="114"/>
      <c r="L577" s="114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</row>
    <row r="578" spans="1:26" ht="15.75">
      <c r="A578" s="114"/>
      <c r="B578" s="114"/>
      <c r="C578" s="114"/>
      <c r="D578" s="114"/>
      <c r="E578" s="114"/>
      <c r="F578" s="114"/>
      <c r="G578" s="114"/>
      <c r="H578" s="114"/>
      <c r="I578" s="114"/>
      <c r="J578" s="114"/>
      <c r="K578" s="114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</row>
    <row r="579" spans="1:26" ht="15.75">
      <c r="A579" s="114"/>
      <c r="B579" s="114"/>
      <c r="C579" s="114"/>
      <c r="D579" s="114"/>
      <c r="E579" s="114"/>
      <c r="F579" s="114"/>
      <c r="G579" s="114"/>
      <c r="H579" s="114"/>
      <c r="I579" s="114"/>
      <c r="J579" s="114"/>
      <c r="K579" s="114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</row>
    <row r="580" spans="1:26" ht="15.75">
      <c r="A580" s="114"/>
      <c r="B580" s="114"/>
      <c r="C580" s="114"/>
      <c r="D580" s="114"/>
      <c r="E580" s="114"/>
      <c r="F580" s="114"/>
      <c r="G580" s="114"/>
      <c r="H580" s="114"/>
      <c r="I580" s="114"/>
      <c r="J580" s="114"/>
      <c r="K580" s="114"/>
      <c r="L580" s="114"/>
      <c r="M580" s="114"/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</row>
    <row r="581" spans="1:26" ht="15.75">
      <c r="A581" s="114"/>
      <c r="B581" s="114"/>
      <c r="C581" s="114"/>
      <c r="D581" s="114"/>
      <c r="E581" s="114"/>
      <c r="F581" s="114"/>
      <c r="G581" s="114"/>
      <c r="H581" s="114"/>
      <c r="I581" s="114"/>
      <c r="J581" s="114"/>
      <c r="K581" s="114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</row>
    <row r="582" spans="1:26" ht="15.75">
      <c r="A582" s="114"/>
      <c r="B582" s="114"/>
      <c r="C582" s="114"/>
      <c r="D582" s="114"/>
      <c r="E582" s="114"/>
      <c r="F582" s="114"/>
      <c r="G582" s="114"/>
      <c r="H582" s="114"/>
      <c r="I582" s="114"/>
      <c r="J582" s="114"/>
      <c r="K582" s="114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</row>
    <row r="583" spans="1:26" ht="15.75">
      <c r="A583" s="114"/>
      <c r="B583" s="114"/>
      <c r="C583" s="114"/>
      <c r="D583" s="114"/>
      <c r="E583" s="114"/>
      <c r="F583" s="114"/>
      <c r="G583" s="114"/>
      <c r="H583" s="114"/>
      <c r="I583" s="114"/>
      <c r="J583" s="114"/>
      <c r="K583" s="114"/>
      <c r="L583" s="114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</row>
    <row r="584" spans="1:26" ht="15.75">
      <c r="A584" s="114"/>
      <c r="B584" s="114"/>
      <c r="C584" s="114"/>
      <c r="D584" s="114"/>
      <c r="E584" s="114"/>
      <c r="F584" s="114"/>
      <c r="G584" s="114"/>
      <c r="H584" s="114"/>
      <c r="I584" s="114"/>
      <c r="J584" s="114"/>
      <c r="K584" s="114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</row>
    <row r="585" spans="1:26" ht="15.75">
      <c r="A585" s="114"/>
      <c r="B585" s="114"/>
      <c r="C585" s="114"/>
      <c r="D585" s="114"/>
      <c r="E585" s="114"/>
      <c r="F585" s="114"/>
      <c r="G585" s="114"/>
      <c r="H585" s="114"/>
      <c r="I585" s="114"/>
      <c r="J585" s="114"/>
      <c r="K585" s="114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</row>
    <row r="586" spans="1:26" ht="15.75">
      <c r="A586" s="114"/>
      <c r="B586" s="114"/>
      <c r="C586" s="114"/>
      <c r="D586" s="114"/>
      <c r="E586" s="114"/>
      <c r="F586" s="114"/>
      <c r="G586" s="114"/>
      <c r="H586" s="114"/>
      <c r="I586" s="114"/>
      <c r="J586" s="114"/>
      <c r="K586" s="114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</row>
    <row r="587" spans="1:26" ht="15.75">
      <c r="A587" s="114"/>
      <c r="B587" s="114"/>
      <c r="C587" s="114"/>
      <c r="D587" s="114"/>
      <c r="E587" s="114"/>
      <c r="F587" s="114"/>
      <c r="G587" s="114"/>
      <c r="H587" s="114"/>
      <c r="I587" s="114"/>
      <c r="J587" s="114"/>
      <c r="K587" s="114"/>
      <c r="L587" s="114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</row>
    <row r="588" spans="1:26" ht="15.75">
      <c r="A588" s="114"/>
      <c r="B588" s="114"/>
      <c r="C588" s="114"/>
      <c r="D588" s="114"/>
      <c r="E588" s="114"/>
      <c r="F588" s="114"/>
      <c r="G588" s="114"/>
      <c r="H588" s="114"/>
      <c r="I588" s="114"/>
      <c r="J588" s="114"/>
      <c r="K588" s="114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</row>
    <row r="589" spans="1:26" ht="15.75">
      <c r="A589" s="114"/>
      <c r="B589" s="114"/>
      <c r="C589" s="114"/>
      <c r="D589" s="114"/>
      <c r="E589" s="114"/>
      <c r="F589" s="114"/>
      <c r="G589" s="114"/>
      <c r="H589" s="114"/>
      <c r="I589" s="114"/>
      <c r="J589" s="114"/>
      <c r="K589" s="114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</row>
    <row r="590" spans="1:26" ht="15.75">
      <c r="A590" s="114"/>
      <c r="B590" s="114"/>
      <c r="C590" s="114"/>
      <c r="D590" s="114"/>
      <c r="E590" s="114"/>
      <c r="F590" s="114"/>
      <c r="G590" s="114"/>
      <c r="H590" s="114"/>
      <c r="I590" s="114"/>
      <c r="J590" s="114"/>
      <c r="K590" s="114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</row>
    <row r="591" spans="1:26" ht="15.75">
      <c r="A591" s="114"/>
      <c r="B591" s="114"/>
      <c r="C591" s="114"/>
      <c r="D591" s="114"/>
      <c r="E591" s="114"/>
      <c r="F591" s="114"/>
      <c r="G591" s="114"/>
      <c r="H591" s="114"/>
      <c r="I591" s="114"/>
      <c r="J591" s="114"/>
      <c r="K591" s="114"/>
      <c r="L591" s="114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</row>
    <row r="592" spans="1:26" ht="15.75">
      <c r="A592" s="114"/>
      <c r="B592" s="114"/>
      <c r="C592" s="114"/>
      <c r="D592" s="114"/>
      <c r="E592" s="114"/>
      <c r="F592" s="114"/>
      <c r="G592" s="114"/>
      <c r="H592" s="114"/>
      <c r="I592" s="114"/>
      <c r="J592" s="114"/>
      <c r="K592" s="114"/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</row>
    <row r="593" spans="1:26" ht="15.75">
      <c r="A593" s="114"/>
      <c r="B593" s="114"/>
      <c r="C593" s="114"/>
      <c r="D593" s="114"/>
      <c r="E593" s="114"/>
      <c r="F593" s="114"/>
      <c r="G593" s="114"/>
      <c r="H593" s="114"/>
      <c r="I593" s="114"/>
      <c r="J593" s="114"/>
      <c r="K593" s="114"/>
      <c r="L593" s="114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</row>
    <row r="594" spans="1:26" ht="15.75">
      <c r="A594" s="114"/>
      <c r="B594" s="114"/>
      <c r="C594" s="114"/>
      <c r="D594" s="114"/>
      <c r="E594" s="114"/>
      <c r="F594" s="114"/>
      <c r="G594" s="114"/>
      <c r="H594" s="114"/>
      <c r="I594" s="114"/>
      <c r="J594" s="114"/>
      <c r="K594" s="114"/>
      <c r="L594" s="114"/>
      <c r="M594" s="114"/>
      <c r="N594" s="114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</row>
    <row r="595" spans="1:26" ht="15.75">
      <c r="A595" s="114"/>
      <c r="B595" s="114"/>
      <c r="C595" s="114"/>
      <c r="D595" s="114"/>
      <c r="E595" s="114"/>
      <c r="F595" s="114"/>
      <c r="G595" s="114"/>
      <c r="H595" s="114"/>
      <c r="I595" s="114"/>
      <c r="J595" s="114"/>
      <c r="K595" s="114"/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</row>
    <row r="596" spans="1:26" ht="15.75">
      <c r="A596" s="114"/>
      <c r="B596" s="114"/>
      <c r="C596" s="114"/>
      <c r="D596" s="114"/>
      <c r="E596" s="114"/>
      <c r="F596" s="114"/>
      <c r="G596" s="114"/>
      <c r="H596" s="114"/>
      <c r="I596" s="114"/>
      <c r="J596" s="114"/>
      <c r="K596" s="114"/>
      <c r="L596" s="114"/>
      <c r="M596" s="114"/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</row>
    <row r="597" spans="1:26" ht="15.75">
      <c r="A597" s="114"/>
      <c r="B597" s="114"/>
      <c r="C597" s="114"/>
      <c r="D597" s="114"/>
      <c r="E597" s="114"/>
      <c r="F597" s="114"/>
      <c r="G597" s="114"/>
      <c r="H597" s="114"/>
      <c r="I597" s="114"/>
      <c r="J597" s="114"/>
      <c r="K597" s="114"/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</row>
    <row r="598" spans="1:26" ht="15.75">
      <c r="A598" s="114"/>
      <c r="B598" s="114"/>
      <c r="C598" s="114"/>
      <c r="D598" s="114"/>
      <c r="E598" s="114"/>
      <c r="F598" s="114"/>
      <c r="G598" s="114"/>
      <c r="H598" s="114"/>
      <c r="I598" s="114"/>
      <c r="J598" s="114"/>
      <c r="K598" s="114"/>
      <c r="L598" s="114"/>
      <c r="M598" s="114"/>
      <c r="N598" s="114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</row>
    <row r="599" spans="1:26" ht="15.75">
      <c r="A599" s="114"/>
      <c r="B599" s="114"/>
      <c r="C599" s="114"/>
      <c r="D599" s="114"/>
      <c r="E599" s="114"/>
      <c r="F599" s="114"/>
      <c r="G599" s="114"/>
      <c r="H599" s="114"/>
      <c r="I599" s="114"/>
      <c r="J599" s="114"/>
      <c r="K599" s="114"/>
      <c r="L599" s="114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</row>
    <row r="600" spans="1:26" ht="15.75">
      <c r="A600" s="114"/>
      <c r="B600" s="114"/>
      <c r="C600" s="114"/>
      <c r="D600" s="114"/>
      <c r="E600" s="114"/>
      <c r="F600" s="114"/>
      <c r="G600" s="114"/>
      <c r="H600" s="114"/>
      <c r="I600" s="114"/>
      <c r="J600" s="114"/>
      <c r="K600" s="114"/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</row>
    <row r="601" spans="1:26" ht="15.75">
      <c r="A601" s="114"/>
      <c r="B601" s="114"/>
      <c r="C601" s="114"/>
      <c r="D601" s="114"/>
      <c r="E601" s="114"/>
      <c r="F601" s="114"/>
      <c r="G601" s="114"/>
      <c r="H601" s="114"/>
      <c r="I601" s="114"/>
      <c r="J601" s="114"/>
      <c r="K601" s="114"/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</row>
    <row r="602" spans="1:26" ht="15.75">
      <c r="A602" s="114"/>
      <c r="B602" s="114"/>
      <c r="C602" s="114"/>
      <c r="D602" s="114"/>
      <c r="E602" s="114"/>
      <c r="F602" s="114"/>
      <c r="G602" s="114"/>
      <c r="H602" s="114"/>
      <c r="I602" s="114"/>
      <c r="J602" s="114"/>
      <c r="K602" s="114"/>
      <c r="L602" s="114"/>
      <c r="M602" s="114"/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</row>
    <row r="603" spans="1:26" ht="15.75">
      <c r="A603" s="114"/>
      <c r="B603" s="114"/>
      <c r="C603" s="114"/>
      <c r="D603" s="114"/>
      <c r="E603" s="114"/>
      <c r="F603" s="114"/>
      <c r="G603" s="114"/>
      <c r="H603" s="114"/>
      <c r="I603" s="114"/>
      <c r="J603" s="114"/>
      <c r="K603" s="114"/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</row>
    <row r="604" spans="1:26" ht="15.75">
      <c r="A604" s="114"/>
      <c r="B604" s="114"/>
      <c r="C604" s="114"/>
      <c r="D604" s="114"/>
      <c r="E604" s="114"/>
      <c r="F604" s="114"/>
      <c r="G604" s="114"/>
      <c r="H604" s="114"/>
      <c r="I604" s="114"/>
      <c r="J604" s="114"/>
      <c r="K604" s="114"/>
      <c r="L604" s="114"/>
      <c r="M604" s="114"/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</row>
    <row r="605" spans="1:26" ht="15.75">
      <c r="A605" s="114"/>
      <c r="B605" s="114"/>
      <c r="C605" s="114"/>
      <c r="D605" s="114"/>
      <c r="E605" s="114"/>
      <c r="F605" s="114"/>
      <c r="G605" s="114"/>
      <c r="H605" s="114"/>
      <c r="I605" s="114"/>
      <c r="J605" s="114"/>
      <c r="K605" s="114"/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</row>
    <row r="606" spans="1:26" ht="15.75">
      <c r="A606" s="114"/>
      <c r="B606" s="114"/>
      <c r="C606" s="114"/>
      <c r="D606" s="114"/>
      <c r="E606" s="114"/>
      <c r="F606" s="114"/>
      <c r="G606" s="114"/>
      <c r="H606" s="114"/>
      <c r="I606" s="114"/>
      <c r="J606" s="114"/>
      <c r="K606" s="114"/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</row>
    <row r="607" spans="1:26" ht="15.75">
      <c r="A607" s="114"/>
      <c r="B607" s="114"/>
      <c r="C607" s="114"/>
      <c r="D607" s="114"/>
      <c r="E607" s="114"/>
      <c r="F607" s="114"/>
      <c r="G607" s="114"/>
      <c r="H607" s="114"/>
      <c r="I607" s="114"/>
      <c r="J607" s="114"/>
      <c r="K607" s="114"/>
      <c r="L607" s="114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</row>
    <row r="608" spans="1:26" ht="15.75">
      <c r="A608" s="114"/>
      <c r="B608" s="114"/>
      <c r="C608" s="114"/>
      <c r="D608" s="114"/>
      <c r="E608" s="114"/>
      <c r="F608" s="114"/>
      <c r="G608" s="114"/>
      <c r="H608" s="114"/>
      <c r="I608" s="114"/>
      <c r="J608" s="114"/>
      <c r="K608" s="114"/>
      <c r="L608" s="114"/>
      <c r="M608" s="114"/>
      <c r="N608" s="114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</row>
    <row r="609" spans="1:26" ht="15.75">
      <c r="A609" s="114"/>
      <c r="B609" s="114"/>
      <c r="C609" s="114"/>
      <c r="D609" s="114"/>
      <c r="E609" s="114"/>
      <c r="F609" s="114"/>
      <c r="G609" s="114"/>
      <c r="H609" s="114"/>
      <c r="I609" s="114"/>
      <c r="J609" s="114"/>
      <c r="K609" s="114"/>
      <c r="L609" s="114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</row>
    <row r="610" spans="1:26" ht="15.75">
      <c r="A610" s="114"/>
      <c r="B610" s="114"/>
      <c r="C610" s="114"/>
      <c r="D610" s="114"/>
      <c r="E610" s="114"/>
      <c r="F610" s="114"/>
      <c r="G610" s="114"/>
      <c r="H610" s="114"/>
      <c r="I610" s="114"/>
      <c r="J610" s="114"/>
      <c r="K610" s="114"/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</row>
    <row r="611" spans="1:26" ht="15.75">
      <c r="A611" s="114"/>
      <c r="B611" s="114"/>
      <c r="C611" s="114"/>
      <c r="D611" s="114"/>
      <c r="E611" s="114"/>
      <c r="F611" s="114"/>
      <c r="G611" s="114"/>
      <c r="H611" s="114"/>
      <c r="I611" s="114"/>
      <c r="J611" s="114"/>
      <c r="K611" s="114"/>
      <c r="L611" s="114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</row>
    <row r="612" spans="1:26" ht="15.75">
      <c r="A612" s="114"/>
      <c r="B612" s="114"/>
      <c r="C612" s="114"/>
      <c r="D612" s="114"/>
      <c r="E612" s="114"/>
      <c r="F612" s="114"/>
      <c r="G612" s="114"/>
      <c r="H612" s="114"/>
      <c r="I612" s="114"/>
      <c r="J612" s="114"/>
      <c r="K612" s="114"/>
      <c r="L612" s="114"/>
      <c r="M612" s="114"/>
      <c r="N612" s="114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</row>
    <row r="613" spans="1:26" ht="15.75">
      <c r="A613" s="114"/>
      <c r="B613" s="114"/>
      <c r="C613" s="114"/>
      <c r="D613" s="114"/>
      <c r="E613" s="114"/>
      <c r="F613" s="114"/>
      <c r="G613" s="114"/>
      <c r="H613" s="114"/>
      <c r="I613" s="114"/>
      <c r="J613" s="114"/>
      <c r="K613" s="114"/>
      <c r="L613" s="114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</row>
    <row r="614" spans="1:26" ht="15.75">
      <c r="A614" s="114"/>
      <c r="B614" s="114"/>
      <c r="C614" s="114"/>
      <c r="D614" s="114"/>
      <c r="E614" s="114"/>
      <c r="F614" s="114"/>
      <c r="G614" s="114"/>
      <c r="H614" s="114"/>
      <c r="I614" s="114"/>
      <c r="J614" s="114"/>
      <c r="K614" s="114"/>
      <c r="L614" s="114"/>
      <c r="M614" s="114"/>
      <c r="N614" s="114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</row>
    <row r="615" spans="1:26" ht="15.75">
      <c r="A615" s="114"/>
      <c r="B615" s="114"/>
      <c r="C615" s="114"/>
      <c r="D615" s="114"/>
      <c r="E615" s="114"/>
      <c r="F615" s="114"/>
      <c r="G615" s="114"/>
      <c r="H615" s="114"/>
      <c r="I615" s="114"/>
      <c r="J615" s="114"/>
      <c r="K615" s="114"/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</row>
    <row r="616" spans="1:26" ht="15.75">
      <c r="A616" s="114"/>
      <c r="B616" s="114"/>
      <c r="C616" s="114"/>
      <c r="D616" s="114"/>
      <c r="E616" s="114"/>
      <c r="F616" s="114"/>
      <c r="G616" s="114"/>
      <c r="H616" s="114"/>
      <c r="I616" s="114"/>
      <c r="J616" s="114"/>
      <c r="K616" s="114"/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</row>
    <row r="617" spans="1:26" ht="15.75">
      <c r="A617" s="114"/>
      <c r="B617" s="114"/>
      <c r="C617" s="114"/>
      <c r="D617" s="114"/>
      <c r="E617" s="114"/>
      <c r="F617" s="114"/>
      <c r="G617" s="114"/>
      <c r="H617" s="114"/>
      <c r="I617" s="114"/>
      <c r="J617" s="114"/>
      <c r="K617" s="114"/>
      <c r="L617" s="114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</row>
    <row r="618" spans="1:26" ht="15.75">
      <c r="A618" s="114"/>
      <c r="B618" s="114"/>
      <c r="C618" s="114"/>
      <c r="D618" s="114"/>
      <c r="E618" s="114"/>
      <c r="F618" s="114"/>
      <c r="G618" s="114"/>
      <c r="H618" s="114"/>
      <c r="I618" s="114"/>
      <c r="J618" s="114"/>
      <c r="K618" s="114"/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</row>
    <row r="619" spans="1:26" ht="15.75">
      <c r="A619" s="114"/>
      <c r="B619" s="114"/>
      <c r="C619" s="114"/>
      <c r="D619" s="114"/>
      <c r="E619" s="114"/>
      <c r="F619" s="114"/>
      <c r="G619" s="114"/>
      <c r="H619" s="114"/>
      <c r="I619" s="114"/>
      <c r="J619" s="114"/>
      <c r="K619" s="114"/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</row>
    <row r="620" spans="1:26" ht="15.75">
      <c r="A620" s="114"/>
      <c r="B620" s="114"/>
      <c r="C620" s="114"/>
      <c r="D620" s="114"/>
      <c r="E620" s="114"/>
      <c r="F620" s="114"/>
      <c r="G620" s="114"/>
      <c r="H620" s="114"/>
      <c r="I620" s="114"/>
      <c r="J620" s="114"/>
      <c r="K620" s="114"/>
      <c r="L620" s="114"/>
      <c r="M620" s="114"/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</row>
    <row r="621" spans="1:26" ht="15.75">
      <c r="A621" s="114"/>
      <c r="B621" s="114"/>
      <c r="C621" s="114"/>
      <c r="D621" s="114"/>
      <c r="E621" s="114"/>
      <c r="F621" s="114"/>
      <c r="G621" s="114"/>
      <c r="H621" s="114"/>
      <c r="I621" s="114"/>
      <c r="J621" s="114"/>
      <c r="K621" s="114"/>
      <c r="L621" s="114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</row>
    <row r="622" spans="1:26" ht="15.75">
      <c r="A622" s="114"/>
      <c r="B622" s="114"/>
      <c r="C622" s="114"/>
      <c r="D622" s="114"/>
      <c r="E622" s="114"/>
      <c r="F622" s="114"/>
      <c r="G622" s="114"/>
      <c r="H622" s="114"/>
      <c r="I622" s="114"/>
      <c r="J622" s="114"/>
      <c r="K622" s="114"/>
      <c r="L622" s="114"/>
      <c r="M622" s="114"/>
      <c r="N622" s="114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</row>
    <row r="623" spans="1:26" ht="15.75">
      <c r="A623" s="114"/>
      <c r="B623" s="114"/>
      <c r="C623" s="114"/>
      <c r="D623" s="114"/>
      <c r="E623" s="114"/>
      <c r="F623" s="114"/>
      <c r="G623" s="114"/>
      <c r="H623" s="114"/>
      <c r="I623" s="114"/>
      <c r="J623" s="114"/>
      <c r="K623" s="114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</row>
    <row r="624" spans="1:26" ht="15.75">
      <c r="A624" s="114"/>
      <c r="B624" s="114"/>
      <c r="C624" s="114"/>
      <c r="D624" s="114"/>
      <c r="E624" s="114"/>
      <c r="F624" s="114"/>
      <c r="G624" s="114"/>
      <c r="H624" s="114"/>
      <c r="I624" s="114"/>
      <c r="J624" s="114"/>
      <c r="K624" s="114"/>
      <c r="L624" s="114"/>
      <c r="M624" s="114"/>
      <c r="N624" s="114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</row>
    <row r="625" spans="1:26" ht="15.75">
      <c r="A625" s="114"/>
      <c r="B625" s="114"/>
      <c r="C625" s="114"/>
      <c r="D625" s="114"/>
      <c r="E625" s="114"/>
      <c r="F625" s="114"/>
      <c r="G625" s="114"/>
      <c r="H625" s="114"/>
      <c r="I625" s="114"/>
      <c r="J625" s="114"/>
      <c r="K625" s="114"/>
      <c r="L625" s="114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</row>
    <row r="626" spans="1:26" ht="15.75">
      <c r="A626" s="114"/>
      <c r="B626" s="114"/>
      <c r="C626" s="114"/>
      <c r="D626" s="114"/>
      <c r="E626" s="114"/>
      <c r="F626" s="114"/>
      <c r="G626" s="114"/>
      <c r="H626" s="114"/>
      <c r="I626" s="114"/>
      <c r="J626" s="114"/>
      <c r="K626" s="114"/>
      <c r="L626" s="114"/>
      <c r="M626" s="114"/>
      <c r="N626" s="114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</row>
    <row r="627" spans="1:26" ht="15.75">
      <c r="A627" s="114"/>
      <c r="B627" s="114"/>
      <c r="C627" s="114"/>
      <c r="D627" s="114"/>
      <c r="E627" s="114"/>
      <c r="F627" s="114"/>
      <c r="G627" s="114"/>
      <c r="H627" s="114"/>
      <c r="I627" s="114"/>
      <c r="J627" s="114"/>
      <c r="K627" s="114"/>
      <c r="L627" s="114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</row>
    <row r="628" spans="1:26" ht="15.75">
      <c r="A628" s="114"/>
      <c r="B628" s="114"/>
      <c r="C628" s="114"/>
      <c r="D628" s="114"/>
      <c r="E628" s="114"/>
      <c r="F628" s="114"/>
      <c r="G628" s="114"/>
      <c r="H628" s="114"/>
      <c r="I628" s="114"/>
      <c r="J628" s="114"/>
      <c r="K628" s="114"/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</row>
    <row r="629" spans="1:26" ht="15.75">
      <c r="A629" s="114"/>
      <c r="B629" s="114"/>
      <c r="C629" s="114"/>
      <c r="D629" s="114"/>
      <c r="E629" s="114"/>
      <c r="F629" s="114"/>
      <c r="G629" s="114"/>
      <c r="H629" s="114"/>
      <c r="I629" s="114"/>
      <c r="J629" s="114"/>
      <c r="K629" s="114"/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</row>
    <row r="630" spans="1:26" ht="15.75">
      <c r="A630" s="114"/>
      <c r="B630" s="114"/>
      <c r="C630" s="114"/>
      <c r="D630" s="114"/>
      <c r="E630" s="114"/>
      <c r="F630" s="114"/>
      <c r="G630" s="114"/>
      <c r="H630" s="114"/>
      <c r="I630" s="114"/>
      <c r="J630" s="114"/>
      <c r="K630" s="114"/>
      <c r="L630" s="114"/>
      <c r="M630" s="114"/>
      <c r="N630" s="114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</row>
    <row r="631" spans="1:26" ht="15.75">
      <c r="A631" s="114"/>
      <c r="B631" s="114"/>
      <c r="C631" s="114"/>
      <c r="D631" s="114"/>
      <c r="E631" s="114"/>
      <c r="F631" s="114"/>
      <c r="G631" s="114"/>
      <c r="H631" s="114"/>
      <c r="I631" s="114"/>
      <c r="J631" s="114"/>
      <c r="K631" s="114"/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</row>
    <row r="632" spans="1:26" ht="15.75">
      <c r="A632" s="114"/>
      <c r="B632" s="114"/>
      <c r="C632" s="114"/>
      <c r="D632" s="114"/>
      <c r="E632" s="114"/>
      <c r="F632" s="114"/>
      <c r="G632" s="114"/>
      <c r="H632" s="114"/>
      <c r="I632" s="114"/>
      <c r="J632" s="114"/>
      <c r="K632" s="114"/>
      <c r="L632" s="114"/>
      <c r="M632" s="114"/>
      <c r="N632" s="114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</row>
    <row r="633" spans="1:26" ht="15.75">
      <c r="A633" s="114"/>
      <c r="B633" s="114"/>
      <c r="C633" s="114"/>
      <c r="D633" s="114"/>
      <c r="E633" s="114"/>
      <c r="F633" s="114"/>
      <c r="G633" s="114"/>
      <c r="H633" s="114"/>
      <c r="I633" s="114"/>
      <c r="J633" s="114"/>
      <c r="K633" s="114"/>
      <c r="L633" s="114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</row>
    <row r="634" spans="1:26" ht="15.75">
      <c r="A634" s="114"/>
      <c r="B634" s="114"/>
      <c r="C634" s="114"/>
      <c r="D634" s="114"/>
      <c r="E634" s="114"/>
      <c r="F634" s="114"/>
      <c r="G634" s="114"/>
      <c r="H634" s="114"/>
      <c r="I634" s="114"/>
      <c r="J634" s="114"/>
      <c r="K634" s="114"/>
      <c r="L634" s="114"/>
      <c r="M634" s="114"/>
      <c r="N634" s="114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</row>
    <row r="635" spans="1:26" ht="15.75">
      <c r="A635" s="114"/>
      <c r="B635" s="114"/>
      <c r="C635" s="114"/>
      <c r="D635" s="114"/>
      <c r="E635" s="114"/>
      <c r="F635" s="114"/>
      <c r="G635" s="114"/>
      <c r="H635" s="114"/>
      <c r="I635" s="114"/>
      <c r="J635" s="114"/>
      <c r="K635" s="114"/>
      <c r="L635" s="114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</row>
    <row r="636" spans="1:26" ht="15.75">
      <c r="A636" s="114"/>
      <c r="B636" s="114"/>
      <c r="C636" s="114"/>
      <c r="D636" s="114"/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</row>
    <row r="637" spans="1:26" ht="15.75">
      <c r="A637" s="114"/>
      <c r="B637" s="114"/>
      <c r="C637" s="114"/>
      <c r="D637" s="114"/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</row>
    <row r="638" spans="1:26" ht="15.75">
      <c r="A638" s="114"/>
      <c r="B638" s="114"/>
      <c r="C638" s="114"/>
      <c r="D638" s="114"/>
      <c r="E638" s="114"/>
      <c r="F638" s="114"/>
      <c r="G638" s="114"/>
      <c r="H638" s="114"/>
      <c r="I638" s="114"/>
      <c r="J638" s="114"/>
      <c r="K638" s="114"/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</row>
    <row r="639" spans="1:26" ht="15.75">
      <c r="A639" s="114"/>
      <c r="B639" s="114"/>
      <c r="C639" s="114"/>
      <c r="D639" s="114"/>
      <c r="E639" s="114"/>
      <c r="F639" s="114"/>
      <c r="G639" s="114"/>
      <c r="H639" s="114"/>
      <c r="I639" s="114"/>
      <c r="J639" s="114"/>
      <c r="K639" s="114"/>
      <c r="L639" s="114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</row>
    <row r="640" spans="1:26" ht="15.75">
      <c r="A640" s="114"/>
      <c r="B640" s="114"/>
      <c r="C640" s="114"/>
      <c r="D640" s="114"/>
      <c r="E640" s="114"/>
      <c r="F640" s="114"/>
      <c r="G640" s="114"/>
      <c r="H640" s="114"/>
      <c r="I640" s="114"/>
      <c r="J640" s="114"/>
      <c r="K640" s="114"/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</row>
    <row r="641" spans="1:26" ht="15.75">
      <c r="A641" s="114"/>
      <c r="B641" s="114"/>
      <c r="C641" s="114"/>
      <c r="D641" s="114"/>
      <c r="E641" s="114"/>
      <c r="F641" s="114"/>
      <c r="G641" s="114"/>
      <c r="H641" s="114"/>
      <c r="I641" s="114"/>
      <c r="J641" s="114"/>
      <c r="K641" s="114"/>
      <c r="L641" s="114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</row>
    <row r="642" spans="1:26" ht="15.75">
      <c r="A642" s="114"/>
      <c r="B642" s="114"/>
      <c r="C642" s="114"/>
      <c r="D642" s="114"/>
      <c r="E642" s="114"/>
      <c r="F642" s="114"/>
      <c r="G642" s="114"/>
      <c r="H642" s="114"/>
      <c r="I642" s="114"/>
      <c r="J642" s="114"/>
      <c r="K642" s="114"/>
      <c r="L642" s="114"/>
      <c r="M642" s="114"/>
      <c r="N642" s="114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</row>
    <row r="643" spans="1:26" ht="15.75">
      <c r="A643" s="114"/>
      <c r="B643" s="114"/>
      <c r="C643" s="114"/>
      <c r="D643" s="114"/>
      <c r="E643" s="114"/>
      <c r="F643" s="114"/>
      <c r="G643" s="114"/>
      <c r="H643" s="114"/>
      <c r="I643" s="114"/>
      <c r="J643" s="114"/>
      <c r="K643" s="114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</row>
    <row r="644" spans="1:26" ht="15.75">
      <c r="A644" s="114"/>
      <c r="B644" s="114"/>
      <c r="C644" s="114"/>
      <c r="D644" s="114"/>
      <c r="E644" s="114"/>
      <c r="F644" s="114"/>
      <c r="G644" s="114"/>
      <c r="H644" s="114"/>
      <c r="I644" s="114"/>
      <c r="J644" s="114"/>
      <c r="K644" s="114"/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</row>
    <row r="645" spans="1:26" ht="15.75">
      <c r="A645" s="114"/>
      <c r="B645" s="114"/>
      <c r="C645" s="114"/>
      <c r="D645" s="114"/>
      <c r="E645" s="114"/>
      <c r="F645" s="114"/>
      <c r="G645" s="114"/>
      <c r="H645" s="114"/>
      <c r="I645" s="114"/>
      <c r="J645" s="114"/>
      <c r="K645" s="114"/>
      <c r="L645" s="114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</row>
    <row r="646" spans="1:26" ht="15.75">
      <c r="A646" s="114"/>
      <c r="B646" s="114"/>
      <c r="C646" s="114"/>
      <c r="D646" s="114"/>
      <c r="E646" s="114"/>
      <c r="F646" s="114"/>
      <c r="G646" s="114"/>
      <c r="H646" s="114"/>
      <c r="I646" s="114"/>
      <c r="J646" s="114"/>
      <c r="K646" s="114"/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</row>
    <row r="647" spans="1:26" ht="15.75">
      <c r="A647" s="114"/>
      <c r="B647" s="114"/>
      <c r="C647" s="114"/>
      <c r="D647" s="114"/>
      <c r="E647" s="114"/>
      <c r="F647" s="114"/>
      <c r="G647" s="114"/>
      <c r="H647" s="114"/>
      <c r="I647" s="114"/>
      <c r="J647" s="114"/>
      <c r="K647" s="114"/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</row>
    <row r="648" spans="1:26" ht="15.75">
      <c r="A648" s="114"/>
      <c r="B648" s="114"/>
      <c r="C648" s="114"/>
      <c r="D648" s="114"/>
      <c r="E648" s="114"/>
      <c r="F648" s="114"/>
      <c r="G648" s="114"/>
      <c r="H648" s="114"/>
      <c r="I648" s="114"/>
      <c r="J648" s="114"/>
      <c r="K648" s="114"/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</row>
    <row r="649" spans="1:26" ht="15.75">
      <c r="A649" s="114"/>
      <c r="B649" s="114"/>
      <c r="C649" s="114"/>
      <c r="D649" s="114"/>
      <c r="E649" s="114"/>
      <c r="F649" s="114"/>
      <c r="G649" s="114"/>
      <c r="H649" s="114"/>
      <c r="I649" s="114"/>
      <c r="J649" s="114"/>
      <c r="K649" s="114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</row>
    <row r="650" spans="1:26" ht="15.75">
      <c r="A650" s="114"/>
      <c r="B650" s="114"/>
      <c r="C650" s="114"/>
      <c r="D650" s="114"/>
      <c r="E650" s="114"/>
      <c r="F650" s="114"/>
      <c r="G650" s="114"/>
      <c r="H650" s="114"/>
      <c r="I650" s="114"/>
      <c r="J650" s="114"/>
      <c r="K650" s="114"/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</row>
    <row r="651" spans="1:26" ht="15.75">
      <c r="A651" s="114"/>
      <c r="B651" s="114"/>
      <c r="C651" s="114"/>
      <c r="D651" s="114"/>
      <c r="E651" s="114"/>
      <c r="F651" s="114"/>
      <c r="G651" s="114"/>
      <c r="H651" s="114"/>
      <c r="I651" s="114"/>
      <c r="J651" s="114"/>
      <c r="K651" s="114"/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</row>
    <row r="652" spans="1:26" ht="15.75">
      <c r="A652" s="114"/>
      <c r="B652" s="114"/>
      <c r="C652" s="114"/>
      <c r="D652" s="114"/>
      <c r="E652" s="114"/>
      <c r="F652" s="114"/>
      <c r="G652" s="114"/>
      <c r="H652" s="114"/>
      <c r="I652" s="114"/>
      <c r="J652" s="114"/>
      <c r="K652" s="114"/>
      <c r="L652" s="114"/>
      <c r="M652" s="114"/>
      <c r="N652" s="114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</row>
    <row r="653" spans="1:26" ht="15.75">
      <c r="A653" s="114"/>
      <c r="B653" s="114"/>
      <c r="C653" s="114"/>
      <c r="D653" s="114"/>
      <c r="E653" s="114"/>
      <c r="F653" s="114"/>
      <c r="G653" s="114"/>
      <c r="H653" s="114"/>
      <c r="I653" s="114"/>
      <c r="J653" s="114"/>
      <c r="K653" s="114"/>
      <c r="L653" s="114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</row>
    <row r="654" spans="1:26" ht="15.75">
      <c r="A654" s="114"/>
      <c r="B654" s="114"/>
      <c r="C654" s="114"/>
      <c r="D654" s="114"/>
      <c r="E654" s="114"/>
      <c r="F654" s="114"/>
      <c r="G654" s="114"/>
      <c r="H654" s="114"/>
      <c r="I654" s="114"/>
      <c r="J654" s="114"/>
      <c r="K654" s="114"/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</row>
    <row r="655" spans="1:26" ht="15.75">
      <c r="A655" s="114"/>
      <c r="B655" s="114"/>
      <c r="C655" s="114"/>
      <c r="D655" s="114"/>
      <c r="E655" s="114"/>
      <c r="F655" s="114"/>
      <c r="G655" s="114"/>
      <c r="H655" s="114"/>
      <c r="I655" s="114"/>
      <c r="J655" s="114"/>
      <c r="K655" s="114"/>
      <c r="L655" s="114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</row>
    <row r="656" spans="1:26" ht="15.75">
      <c r="A656" s="114"/>
      <c r="B656" s="114"/>
      <c r="C656" s="114"/>
      <c r="D656" s="114"/>
      <c r="E656" s="114"/>
      <c r="F656" s="114"/>
      <c r="G656" s="114"/>
      <c r="H656" s="114"/>
      <c r="I656" s="114"/>
      <c r="J656" s="114"/>
      <c r="K656" s="114"/>
      <c r="L656" s="114"/>
      <c r="M656" s="114"/>
      <c r="N656" s="114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</row>
    <row r="657" spans="1:26" ht="15.75">
      <c r="A657" s="114"/>
      <c r="B657" s="114"/>
      <c r="C657" s="114"/>
      <c r="D657" s="114"/>
      <c r="E657" s="114"/>
      <c r="F657" s="114"/>
      <c r="G657" s="114"/>
      <c r="H657" s="114"/>
      <c r="I657" s="114"/>
      <c r="J657" s="114"/>
      <c r="K657" s="114"/>
      <c r="L657" s="114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</row>
    <row r="658" spans="1:26" ht="15.75">
      <c r="A658" s="114"/>
      <c r="B658" s="114"/>
      <c r="C658" s="114"/>
      <c r="D658" s="114"/>
      <c r="E658" s="114"/>
      <c r="F658" s="114"/>
      <c r="G658" s="114"/>
      <c r="H658" s="114"/>
      <c r="I658" s="114"/>
      <c r="J658" s="114"/>
      <c r="K658" s="114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</row>
    <row r="659" spans="1:26" ht="15.75">
      <c r="A659" s="114"/>
      <c r="B659" s="114"/>
      <c r="C659" s="114"/>
      <c r="D659" s="114"/>
      <c r="E659" s="114"/>
      <c r="F659" s="114"/>
      <c r="G659" s="114"/>
      <c r="H659" s="114"/>
      <c r="I659" s="114"/>
      <c r="J659" s="114"/>
      <c r="K659" s="114"/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</row>
    <row r="660" spans="1:26" ht="15.75">
      <c r="A660" s="114"/>
      <c r="B660" s="114"/>
      <c r="C660" s="114"/>
      <c r="D660" s="114"/>
      <c r="E660" s="114"/>
      <c r="F660" s="114"/>
      <c r="G660" s="114"/>
      <c r="H660" s="114"/>
      <c r="I660" s="114"/>
      <c r="J660" s="114"/>
      <c r="K660" s="114"/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</row>
    <row r="661" spans="1:26" ht="15.75">
      <c r="A661" s="114"/>
      <c r="B661" s="114"/>
      <c r="C661" s="114"/>
      <c r="D661" s="114"/>
      <c r="E661" s="114"/>
      <c r="F661" s="114"/>
      <c r="G661" s="114"/>
      <c r="H661" s="114"/>
      <c r="I661" s="114"/>
      <c r="J661" s="114"/>
      <c r="K661" s="114"/>
      <c r="L661" s="114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</row>
    <row r="662" spans="1:26" ht="15.75">
      <c r="A662" s="114"/>
      <c r="B662" s="114"/>
      <c r="C662" s="114"/>
      <c r="D662" s="114"/>
      <c r="E662" s="114"/>
      <c r="F662" s="114"/>
      <c r="G662" s="114"/>
      <c r="H662" s="114"/>
      <c r="I662" s="114"/>
      <c r="J662" s="114"/>
      <c r="K662" s="114"/>
      <c r="L662" s="114"/>
      <c r="M662" s="114"/>
      <c r="N662" s="114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</row>
    <row r="663" spans="1:26" ht="15.75">
      <c r="A663" s="114"/>
      <c r="B663" s="114"/>
      <c r="C663" s="114"/>
      <c r="D663" s="114"/>
      <c r="E663" s="114"/>
      <c r="F663" s="114"/>
      <c r="G663" s="114"/>
      <c r="H663" s="114"/>
      <c r="I663" s="114"/>
      <c r="J663" s="114"/>
      <c r="K663" s="114"/>
      <c r="L663" s="114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</row>
    <row r="664" spans="1:26" ht="15.75">
      <c r="A664" s="114"/>
      <c r="B664" s="114"/>
      <c r="C664" s="114"/>
      <c r="D664" s="114"/>
      <c r="E664" s="114"/>
      <c r="F664" s="114"/>
      <c r="G664" s="114"/>
      <c r="H664" s="114"/>
      <c r="I664" s="114"/>
      <c r="J664" s="114"/>
      <c r="K664" s="114"/>
      <c r="L664" s="114"/>
      <c r="M664" s="114"/>
      <c r="N664" s="114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</row>
    <row r="665" spans="1:26" ht="15.75">
      <c r="A665" s="114"/>
      <c r="B665" s="114"/>
      <c r="C665" s="114"/>
      <c r="D665" s="114"/>
      <c r="E665" s="114"/>
      <c r="F665" s="114"/>
      <c r="G665" s="114"/>
      <c r="H665" s="114"/>
      <c r="I665" s="114"/>
      <c r="J665" s="114"/>
      <c r="K665" s="114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</row>
    <row r="666" spans="1:26" ht="15.75">
      <c r="A666" s="114"/>
      <c r="B666" s="114"/>
      <c r="C666" s="114"/>
      <c r="D666" s="114"/>
      <c r="E666" s="114"/>
      <c r="F666" s="114"/>
      <c r="G666" s="114"/>
      <c r="H666" s="114"/>
      <c r="I666" s="114"/>
      <c r="J666" s="114"/>
      <c r="K666" s="114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</row>
    <row r="667" spans="1:26" ht="15.75">
      <c r="A667" s="114"/>
      <c r="B667" s="114"/>
      <c r="C667" s="114"/>
      <c r="D667" s="114"/>
      <c r="E667" s="114"/>
      <c r="F667" s="114"/>
      <c r="G667" s="114"/>
      <c r="H667" s="114"/>
      <c r="I667" s="114"/>
      <c r="J667" s="114"/>
      <c r="K667" s="114"/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</row>
    <row r="668" spans="1:26" ht="15.75">
      <c r="A668" s="114"/>
      <c r="B668" s="114"/>
      <c r="C668" s="114"/>
      <c r="D668" s="114"/>
      <c r="E668" s="114"/>
      <c r="F668" s="114"/>
      <c r="G668" s="114"/>
      <c r="H668" s="114"/>
      <c r="I668" s="114"/>
      <c r="J668" s="114"/>
      <c r="K668" s="114"/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</row>
    <row r="669" spans="1:26" ht="15.75">
      <c r="A669" s="114"/>
      <c r="B669" s="114"/>
      <c r="C669" s="114"/>
      <c r="D669" s="114"/>
      <c r="E669" s="114"/>
      <c r="F669" s="114"/>
      <c r="G669" s="114"/>
      <c r="H669" s="114"/>
      <c r="I669" s="114"/>
      <c r="J669" s="114"/>
      <c r="K669" s="114"/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</row>
    <row r="670" spans="1:26" ht="15.75">
      <c r="A670" s="114"/>
      <c r="B670" s="114"/>
      <c r="C670" s="114"/>
      <c r="D670" s="114"/>
      <c r="E670" s="114"/>
      <c r="F670" s="114"/>
      <c r="G670" s="114"/>
      <c r="H670" s="114"/>
      <c r="I670" s="114"/>
      <c r="J670" s="114"/>
      <c r="K670" s="114"/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</row>
    <row r="671" spans="1:26" ht="15.75">
      <c r="A671" s="114"/>
      <c r="B671" s="114"/>
      <c r="C671" s="114"/>
      <c r="D671" s="114"/>
      <c r="E671" s="114"/>
      <c r="F671" s="114"/>
      <c r="G671" s="114"/>
      <c r="H671" s="114"/>
      <c r="I671" s="114"/>
      <c r="J671" s="114"/>
      <c r="K671" s="114"/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</row>
    <row r="672" spans="1:26" ht="15.75">
      <c r="A672" s="114"/>
      <c r="B672" s="114"/>
      <c r="C672" s="114"/>
      <c r="D672" s="114"/>
      <c r="E672" s="114"/>
      <c r="F672" s="114"/>
      <c r="G672" s="114"/>
      <c r="H672" s="114"/>
      <c r="I672" s="114"/>
      <c r="J672" s="114"/>
      <c r="K672" s="114"/>
      <c r="L672" s="114"/>
      <c r="M672" s="114"/>
      <c r="N672" s="114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</row>
    <row r="673" spans="1:26" ht="15.75">
      <c r="A673" s="114"/>
      <c r="B673" s="114"/>
      <c r="C673" s="114"/>
      <c r="D673" s="114"/>
      <c r="E673" s="114"/>
      <c r="F673" s="114"/>
      <c r="G673" s="114"/>
      <c r="H673" s="114"/>
      <c r="I673" s="114"/>
      <c r="J673" s="114"/>
      <c r="K673" s="114"/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</row>
    <row r="674" spans="1:26" ht="15.75">
      <c r="A674" s="114"/>
      <c r="B674" s="114"/>
      <c r="C674" s="114"/>
      <c r="D674" s="114"/>
      <c r="E674" s="114"/>
      <c r="F674" s="114"/>
      <c r="G674" s="114"/>
      <c r="H674" s="114"/>
      <c r="I674" s="114"/>
      <c r="J674" s="114"/>
      <c r="K674" s="114"/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</row>
    <row r="675" spans="1:26" ht="15.75">
      <c r="A675" s="114"/>
      <c r="B675" s="114"/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</row>
    <row r="676" spans="1:26" ht="15.75">
      <c r="A676" s="114"/>
      <c r="B676" s="114"/>
      <c r="C676" s="114"/>
      <c r="D676" s="114"/>
      <c r="E676" s="114"/>
      <c r="F676" s="114"/>
      <c r="G676" s="114"/>
      <c r="H676" s="114"/>
      <c r="I676" s="114"/>
      <c r="J676" s="114"/>
      <c r="K676" s="114"/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</row>
    <row r="677" spans="1:26" ht="15.75">
      <c r="A677" s="114"/>
      <c r="B677" s="114"/>
      <c r="C677" s="114"/>
      <c r="D677" s="114"/>
      <c r="E677" s="114"/>
      <c r="F677" s="114"/>
      <c r="G677" s="114"/>
      <c r="H677" s="114"/>
      <c r="I677" s="114"/>
      <c r="J677" s="114"/>
      <c r="K677" s="114"/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</row>
    <row r="678" spans="1:26" ht="15.75">
      <c r="A678" s="114"/>
      <c r="B678" s="114"/>
      <c r="C678" s="114"/>
      <c r="D678" s="114"/>
      <c r="E678" s="114"/>
      <c r="F678" s="114"/>
      <c r="G678" s="114"/>
      <c r="H678" s="114"/>
      <c r="I678" s="114"/>
      <c r="J678" s="114"/>
      <c r="K678" s="114"/>
      <c r="L678" s="114"/>
      <c r="M678" s="114"/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</row>
    <row r="679" spans="1:26" ht="15.75">
      <c r="A679" s="114"/>
      <c r="B679" s="114"/>
      <c r="C679" s="114"/>
      <c r="D679" s="114"/>
      <c r="E679" s="114"/>
      <c r="F679" s="114"/>
      <c r="G679" s="114"/>
      <c r="H679" s="114"/>
      <c r="I679" s="114"/>
      <c r="J679" s="114"/>
      <c r="K679" s="114"/>
      <c r="L679" s="114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</row>
    <row r="680" spans="1:26" ht="15.75">
      <c r="A680" s="114"/>
      <c r="B680" s="114"/>
      <c r="C680" s="114"/>
      <c r="D680" s="114"/>
      <c r="E680" s="114"/>
      <c r="F680" s="114"/>
      <c r="G680" s="114"/>
      <c r="H680" s="114"/>
      <c r="I680" s="114"/>
      <c r="J680" s="114"/>
      <c r="K680" s="114"/>
      <c r="L680" s="114"/>
      <c r="M680" s="114"/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</row>
    <row r="681" spans="1:26" ht="15.75">
      <c r="A681" s="114"/>
      <c r="B681" s="114"/>
      <c r="C681" s="114"/>
      <c r="D681" s="114"/>
      <c r="E681" s="114"/>
      <c r="F681" s="114"/>
      <c r="G681" s="114"/>
      <c r="H681" s="114"/>
      <c r="I681" s="114"/>
      <c r="J681" s="114"/>
      <c r="K681" s="114"/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</row>
    <row r="682" spans="1:26" ht="15.75">
      <c r="A682" s="114"/>
      <c r="B682" s="114"/>
      <c r="C682" s="114"/>
      <c r="D682" s="114"/>
      <c r="E682" s="114"/>
      <c r="F682" s="114"/>
      <c r="G682" s="114"/>
      <c r="H682" s="114"/>
      <c r="I682" s="114"/>
      <c r="J682" s="114"/>
      <c r="K682" s="114"/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</row>
    <row r="683" spans="1:26" ht="15.75">
      <c r="A683" s="114"/>
      <c r="B683" s="114"/>
      <c r="C683" s="114"/>
      <c r="D683" s="114"/>
      <c r="E683" s="114"/>
      <c r="F683" s="114"/>
      <c r="G683" s="114"/>
      <c r="H683" s="114"/>
      <c r="I683" s="114"/>
      <c r="J683" s="114"/>
      <c r="K683" s="114"/>
      <c r="L683" s="114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</row>
    <row r="684" spans="1:26" ht="15.75">
      <c r="A684" s="114"/>
      <c r="B684" s="114"/>
      <c r="C684" s="114"/>
      <c r="D684" s="114"/>
      <c r="E684" s="114"/>
      <c r="F684" s="114"/>
      <c r="G684" s="114"/>
      <c r="H684" s="114"/>
      <c r="I684" s="114"/>
      <c r="J684" s="114"/>
      <c r="K684" s="114"/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</row>
    <row r="685" spans="1:26" ht="15.75">
      <c r="A685" s="114"/>
      <c r="B685" s="114"/>
      <c r="C685" s="114"/>
      <c r="D685" s="114"/>
      <c r="E685" s="114"/>
      <c r="F685" s="114"/>
      <c r="G685" s="114"/>
      <c r="H685" s="114"/>
      <c r="I685" s="114"/>
      <c r="J685" s="114"/>
      <c r="K685" s="114"/>
      <c r="L685" s="114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</row>
    <row r="686" spans="1:26" ht="15.75">
      <c r="A686" s="114"/>
      <c r="B686" s="114"/>
      <c r="C686" s="114"/>
      <c r="D686" s="114"/>
      <c r="E686" s="114"/>
      <c r="F686" s="114"/>
      <c r="G686" s="114"/>
      <c r="H686" s="114"/>
      <c r="I686" s="114"/>
      <c r="J686" s="114"/>
      <c r="K686" s="114"/>
      <c r="L686" s="114"/>
      <c r="M686" s="114"/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</row>
    <row r="687" spans="1:26" ht="15.75">
      <c r="A687" s="114"/>
      <c r="B687" s="114"/>
      <c r="C687" s="114"/>
      <c r="D687" s="114"/>
      <c r="E687" s="114"/>
      <c r="F687" s="114"/>
      <c r="G687" s="114"/>
      <c r="H687" s="114"/>
      <c r="I687" s="114"/>
      <c r="J687" s="114"/>
      <c r="K687" s="114"/>
      <c r="L687" s="114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</row>
    <row r="688" spans="1:26" ht="15.75">
      <c r="A688" s="114"/>
      <c r="B688" s="114"/>
      <c r="C688" s="114"/>
      <c r="D688" s="114"/>
      <c r="E688" s="114"/>
      <c r="F688" s="114"/>
      <c r="G688" s="114"/>
      <c r="H688" s="114"/>
      <c r="I688" s="114"/>
      <c r="J688" s="114"/>
      <c r="K688" s="114"/>
      <c r="L688" s="114"/>
      <c r="M688" s="114"/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</row>
    <row r="689" spans="1:26" ht="15.75">
      <c r="A689" s="114"/>
      <c r="B689" s="114"/>
      <c r="C689" s="114"/>
      <c r="D689" s="114"/>
      <c r="E689" s="114"/>
      <c r="F689" s="114"/>
      <c r="G689" s="114"/>
      <c r="H689" s="114"/>
      <c r="I689" s="114"/>
      <c r="J689" s="114"/>
      <c r="K689" s="114"/>
      <c r="L689" s="114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</row>
    <row r="690" spans="1:26" ht="15.75">
      <c r="A690" s="114"/>
      <c r="B690" s="114"/>
      <c r="C690" s="114"/>
      <c r="D690" s="114"/>
      <c r="E690" s="114"/>
      <c r="F690" s="114"/>
      <c r="G690" s="114"/>
      <c r="H690" s="114"/>
      <c r="I690" s="114"/>
      <c r="J690" s="114"/>
      <c r="K690" s="114"/>
      <c r="L690" s="114"/>
      <c r="M690" s="114"/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</row>
    <row r="691" spans="1:26" ht="15.75">
      <c r="A691" s="114"/>
      <c r="B691" s="114"/>
      <c r="C691" s="114"/>
      <c r="D691" s="114"/>
      <c r="E691" s="114"/>
      <c r="F691" s="114"/>
      <c r="G691" s="114"/>
      <c r="H691" s="114"/>
      <c r="I691" s="114"/>
      <c r="J691" s="114"/>
      <c r="K691" s="114"/>
      <c r="L691" s="114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</row>
    <row r="692" spans="1:26" ht="15.75">
      <c r="A692" s="114"/>
      <c r="B692" s="114"/>
      <c r="C692" s="114"/>
      <c r="D692" s="114"/>
      <c r="E692" s="114"/>
      <c r="F692" s="114"/>
      <c r="G692" s="114"/>
      <c r="H692" s="114"/>
      <c r="I692" s="114"/>
      <c r="J692" s="114"/>
      <c r="K692" s="114"/>
      <c r="L692" s="114"/>
      <c r="M692" s="114"/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</row>
    <row r="693" spans="1:26" ht="15.75">
      <c r="A693" s="114"/>
      <c r="B693" s="114"/>
      <c r="C693" s="114"/>
      <c r="D693" s="114"/>
      <c r="E693" s="114"/>
      <c r="F693" s="114"/>
      <c r="G693" s="114"/>
      <c r="H693" s="114"/>
      <c r="I693" s="114"/>
      <c r="J693" s="114"/>
      <c r="K693" s="114"/>
      <c r="L693" s="114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</row>
    <row r="694" spans="1:26" ht="15.75">
      <c r="A694" s="114"/>
      <c r="B694" s="114"/>
      <c r="C694" s="114"/>
      <c r="D694" s="114"/>
      <c r="E694" s="114"/>
      <c r="F694" s="114"/>
      <c r="G694" s="114"/>
      <c r="H694" s="114"/>
      <c r="I694" s="114"/>
      <c r="J694" s="114"/>
      <c r="K694" s="114"/>
      <c r="L694" s="114"/>
      <c r="M694" s="114"/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</row>
    <row r="695" spans="1:26" ht="15.75">
      <c r="A695" s="114"/>
      <c r="B695" s="114"/>
      <c r="C695" s="114"/>
      <c r="D695" s="114"/>
      <c r="E695" s="114"/>
      <c r="F695" s="114"/>
      <c r="G695" s="114"/>
      <c r="H695" s="114"/>
      <c r="I695" s="114"/>
      <c r="J695" s="114"/>
      <c r="K695" s="114"/>
      <c r="L695" s="114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</row>
    <row r="696" spans="1:26" ht="15.75">
      <c r="A696" s="114"/>
      <c r="B696" s="114"/>
      <c r="C696" s="114"/>
      <c r="D696" s="114"/>
      <c r="E696" s="114"/>
      <c r="F696" s="114"/>
      <c r="G696" s="114"/>
      <c r="H696" s="114"/>
      <c r="I696" s="114"/>
      <c r="J696" s="114"/>
      <c r="K696" s="114"/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</row>
    <row r="697" spans="1:26" ht="15.75">
      <c r="A697" s="114"/>
      <c r="B697" s="114"/>
      <c r="C697" s="114"/>
      <c r="D697" s="114"/>
      <c r="E697" s="114"/>
      <c r="F697" s="114"/>
      <c r="G697" s="114"/>
      <c r="H697" s="114"/>
      <c r="I697" s="114"/>
      <c r="J697" s="114"/>
      <c r="K697" s="114"/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</row>
    <row r="698" spans="1:26" ht="15.75">
      <c r="A698" s="114"/>
      <c r="B698" s="114"/>
      <c r="C698" s="114"/>
      <c r="D698" s="114"/>
      <c r="E698" s="114"/>
      <c r="F698" s="114"/>
      <c r="G698" s="114"/>
      <c r="H698" s="114"/>
      <c r="I698" s="114"/>
      <c r="J698" s="114"/>
      <c r="K698" s="114"/>
      <c r="L698" s="114"/>
      <c r="M698" s="114"/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</row>
    <row r="699" spans="1:26" ht="15.75">
      <c r="A699" s="114"/>
      <c r="B699" s="114"/>
      <c r="C699" s="114"/>
      <c r="D699" s="114"/>
      <c r="E699" s="114"/>
      <c r="F699" s="114"/>
      <c r="G699" s="114"/>
      <c r="H699" s="114"/>
      <c r="I699" s="114"/>
      <c r="J699" s="114"/>
      <c r="K699" s="114"/>
      <c r="L699" s="114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</row>
    <row r="700" spans="1:26" ht="15.75">
      <c r="A700" s="114"/>
      <c r="B700" s="114"/>
      <c r="C700" s="114"/>
      <c r="D700" s="114"/>
      <c r="E700" s="114"/>
      <c r="F700" s="114"/>
      <c r="G700" s="114"/>
      <c r="H700" s="114"/>
      <c r="I700" s="114"/>
      <c r="J700" s="114"/>
      <c r="K700" s="114"/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</row>
    <row r="701" spans="1:26" ht="15.75">
      <c r="A701" s="114"/>
      <c r="B701" s="114"/>
      <c r="C701" s="114"/>
      <c r="D701" s="114"/>
      <c r="E701" s="114"/>
      <c r="F701" s="114"/>
      <c r="G701" s="114"/>
      <c r="H701" s="114"/>
      <c r="I701" s="114"/>
      <c r="J701" s="114"/>
      <c r="K701" s="114"/>
      <c r="L701" s="114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</row>
    <row r="702" spans="1:26" ht="15.75">
      <c r="A702" s="114"/>
      <c r="B702" s="114"/>
      <c r="C702" s="114"/>
      <c r="D702" s="114"/>
      <c r="E702" s="114"/>
      <c r="F702" s="114"/>
      <c r="G702" s="114"/>
      <c r="H702" s="114"/>
      <c r="I702" s="114"/>
      <c r="J702" s="114"/>
      <c r="K702" s="114"/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</row>
    <row r="703" spans="1:26" ht="15.75">
      <c r="A703" s="114"/>
      <c r="B703" s="114"/>
      <c r="C703" s="114"/>
      <c r="D703" s="114"/>
      <c r="E703" s="114"/>
      <c r="F703" s="114"/>
      <c r="G703" s="114"/>
      <c r="H703" s="114"/>
      <c r="I703" s="114"/>
      <c r="J703" s="114"/>
      <c r="K703" s="114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</row>
    <row r="704" spans="1:26" ht="15.75">
      <c r="A704" s="114"/>
      <c r="B704" s="114"/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</row>
    <row r="705" spans="1:26" ht="15.75">
      <c r="A705" s="114"/>
      <c r="B705" s="114"/>
      <c r="C705" s="114"/>
      <c r="D705" s="114"/>
      <c r="E705" s="114"/>
      <c r="F705" s="114"/>
      <c r="G705" s="114"/>
      <c r="H705" s="114"/>
      <c r="I705" s="114"/>
      <c r="J705" s="114"/>
      <c r="K705" s="114"/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</row>
    <row r="706" spans="1:26" ht="15.75">
      <c r="A706" s="114"/>
      <c r="B706" s="114"/>
      <c r="C706" s="114"/>
      <c r="D706" s="114"/>
      <c r="E706" s="114"/>
      <c r="F706" s="114"/>
      <c r="G706" s="114"/>
      <c r="H706" s="114"/>
      <c r="I706" s="114"/>
      <c r="J706" s="114"/>
      <c r="K706" s="114"/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</row>
    <row r="707" spans="1:26" ht="15.75">
      <c r="A707" s="114"/>
      <c r="B707" s="114"/>
      <c r="C707" s="114"/>
      <c r="D707" s="114"/>
      <c r="E707" s="114"/>
      <c r="F707" s="114"/>
      <c r="G707" s="114"/>
      <c r="H707" s="114"/>
      <c r="I707" s="114"/>
      <c r="J707" s="114"/>
      <c r="K707" s="114"/>
      <c r="L707" s="114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</row>
    <row r="708" spans="1:26" ht="15.75">
      <c r="A708" s="114"/>
      <c r="B708" s="114"/>
      <c r="C708" s="114"/>
      <c r="D708" s="114"/>
      <c r="E708" s="114"/>
      <c r="F708" s="114"/>
      <c r="G708" s="114"/>
      <c r="H708" s="114"/>
      <c r="I708" s="114"/>
      <c r="J708" s="114"/>
      <c r="K708" s="114"/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</row>
    <row r="709" spans="1:26" ht="15.75">
      <c r="A709" s="114"/>
      <c r="B709" s="114"/>
      <c r="C709" s="114"/>
      <c r="D709" s="114"/>
      <c r="E709" s="114"/>
      <c r="F709" s="114"/>
      <c r="G709" s="114"/>
      <c r="H709" s="114"/>
      <c r="I709" s="114"/>
      <c r="J709" s="114"/>
      <c r="K709" s="114"/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</row>
    <row r="710" spans="1:26" ht="15.75">
      <c r="A710" s="114"/>
      <c r="B710" s="114"/>
      <c r="C710" s="114"/>
      <c r="D710" s="114"/>
      <c r="E710" s="114"/>
      <c r="F710" s="114"/>
      <c r="G710" s="114"/>
      <c r="H710" s="114"/>
      <c r="I710" s="114"/>
      <c r="J710" s="114"/>
      <c r="K710" s="114"/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</row>
    <row r="711" spans="1:26" ht="15.75">
      <c r="A711" s="114"/>
      <c r="B711" s="114"/>
      <c r="C711" s="114"/>
      <c r="D711" s="114"/>
      <c r="E711" s="114"/>
      <c r="F711" s="114"/>
      <c r="G711" s="114"/>
      <c r="H711" s="114"/>
      <c r="I711" s="114"/>
      <c r="J711" s="114"/>
      <c r="K711" s="114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</row>
    <row r="712" spans="1:26" ht="15.75">
      <c r="A712" s="114"/>
      <c r="B712" s="114"/>
      <c r="C712" s="114"/>
      <c r="D712" s="114"/>
      <c r="E712" s="114"/>
      <c r="F712" s="114"/>
      <c r="G712" s="114"/>
      <c r="H712" s="114"/>
      <c r="I712" s="114"/>
      <c r="J712" s="114"/>
      <c r="K712" s="114"/>
      <c r="L712" s="114"/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</row>
    <row r="713" spans="1:26" ht="15.75">
      <c r="A713" s="114"/>
      <c r="B713" s="114"/>
      <c r="C713" s="114"/>
      <c r="D713" s="114"/>
      <c r="E713" s="114"/>
      <c r="F713" s="114"/>
      <c r="G713" s="114"/>
      <c r="H713" s="114"/>
      <c r="I713" s="114"/>
      <c r="J713" s="114"/>
      <c r="K713" s="114"/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</row>
    <row r="714" spans="1:26" ht="15.75">
      <c r="A714" s="114"/>
      <c r="B714" s="114"/>
      <c r="C714" s="114"/>
      <c r="D714" s="114"/>
      <c r="E714" s="114"/>
      <c r="F714" s="114"/>
      <c r="G714" s="114"/>
      <c r="H714" s="114"/>
      <c r="I714" s="114"/>
      <c r="J714" s="114"/>
      <c r="K714" s="114"/>
      <c r="L714" s="114"/>
      <c r="M714" s="114"/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</row>
    <row r="715" spans="1:26" ht="15.75">
      <c r="A715" s="114"/>
      <c r="B715" s="114"/>
      <c r="C715" s="114"/>
      <c r="D715" s="114"/>
      <c r="E715" s="114"/>
      <c r="F715" s="114"/>
      <c r="G715" s="114"/>
      <c r="H715" s="114"/>
      <c r="I715" s="114"/>
      <c r="J715" s="114"/>
      <c r="K715" s="114"/>
      <c r="L715" s="114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</row>
    <row r="716" spans="1:26" ht="15.75">
      <c r="A716" s="114"/>
      <c r="B716" s="114"/>
      <c r="C716" s="114"/>
      <c r="D716" s="114"/>
      <c r="E716" s="114"/>
      <c r="F716" s="114"/>
      <c r="G716" s="114"/>
      <c r="H716" s="114"/>
      <c r="I716" s="114"/>
      <c r="J716" s="114"/>
      <c r="K716" s="114"/>
      <c r="L716" s="114"/>
      <c r="M716" s="114"/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</row>
    <row r="717" spans="1:26" ht="15.75">
      <c r="A717" s="114"/>
      <c r="B717" s="114"/>
      <c r="C717" s="114"/>
      <c r="D717" s="114"/>
      <c r="E717" s="114"/>
      <c r="F717" s="114"/>
      <c r="G717" s="114"/>
      <c r="H717" s="114"/>
      <c r="I717" s="114"/>
      <c r="J717" s="114"/>
      <c r="K717" s="114"/>
      <c r="L717" s="114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</row>
    <row r="718" spans="1:26" ht="15.75">
      <c r="A718" s="114"/>
      <c r="B718" s="114"/>
      <c r="C718" s="114"/>
      <c r="D718" s="114"/>
      <c r="E718" s="114"/>
      <c r="F718" s="114"/>
      <c r="G718" s="114"/>
      <c r="H718" s="114"/>
      <c r="I718" s="114"/>
      <c r="J718" s="114"/>
      <c r="K718" s="114"/>
      <c r="L718" s="114"/>
      <c r="M718" s="114"/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</row>
    <row r="719" spans="1:26" ht="15.75">
      <c r="A719" s="114"/>
      <c r="B719" s="114"/>
      <c r="C719" s="114"/>
      <c r="D719" s="114"/>
      <c r="E719" s="114"/>
      <c r="F719" s="114"/>
      <c r="G719" s="114"/>
      <c r="H719" s="114"/>
      <c r="I719" s="114"/>
      <c r="J719" s="114"/>
      <c r="K719" s="114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</row>
    <row r="720" spans="1:26" ht="15.75">
      <c r="A720" s="114"/>
      <c r="B720" s="114"/>
      <c r="C720" s="114"/>
      <c r="D720" s="114"/>
      <c r="E720" s="114"/>
      <c r="F720" s="114"/>
      <c r="G720" s="114"/>
      <c r="H720" s="114"/>
      <c r="I720" s="114"/>
      <c r="J720" s="114"/>
      <c r="K720" s="114"/>
      <c r="L720" s="114"/>
      <c r="M720" s="114"/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</row>
    <row r="721" spans="1:26" ht="15.75">
      <c r="A721" s="114"/>
      <c r="B721" s="114"/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</row>
    <row r="722" spans="1:26" ht="15.75">
      <c r="A722" s="114"/>
      <c r="B722" s="114"/>
      <c r="C722" s="114"/>
      <c r="D722" s="114"/>
      <c r="E722" s="114"/>
      <c r="F722" s="114"/>
      <c r="G722" s="114"/>
      <c r="H722" s="114"/>
      <c r="I722" s="114"/>
      <c r="J722" s="114"/>
      <c r="K722" s="114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</row>
    <row r="723" spans="1:26" ht="15.75">
      <c r="A723" s="114"/>
      <c r="B723" s="114"/>
      <c r="C723" s="114"/>
      <c r="D723" s="114"/>
      <c r="E723" s="114"/>
      <c r="F723" s="114"/>
      <c r="G723" s="114"/>
      <c r="H723" s="114"/>
      <c r="I723" s="114"/>
      <c r="J723" s="114"/>
      <c r="K723" s="114"/>
      <c r="L723" s="114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</row>
    <row r="724" spans="1:26" ht="15.75">
      <c r="A724" s="114"/>
      <c r="B724" s="114"/>
      <c r="C724" s="114"/>
      <c r="D724" s="114"/>
      <c r="E724" s="114"/>
      <c r="F724" s="114"/>
      <c r="G724" s="114"/>
      <c r="H724" s="114"/>
      <c r="I724" s="114"/>
      <c r="J724" s="114"/>
      <c r="K724" s="114"/>
      <c r="L724" s="114"/>
      <c r="M724" s="114"/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</row>
    <row r="725" spans="1:26" ht="15.75">
      <c r="A725" s="114"/>
      <c r="B725" s="114"/>
      <c r="C725" s="114"/>
      <c r="D725" s="114"/>
      <c r="E725" s="114"/>
      <c r="F725" s="114"/>
      <c r="G725" s="114"/>
      <c r="H725" s="114"/>
      <c r="I725" s="114"/>
      <c r="J725" s="114"/>
      <c r="K725" s="114"/>
      <c r="L725" s="114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</row>
    <row r="726" spans="1:26" ht="15.75">
      <c r="A726" s="114"/>
      <c r="B726" s="114"/>
      <c r="C726" s="114"/>
      <c r="D726" s="114"/>
      <c r="E726" s="114"/>
      <c r="F726" s="114"/>
      <c r="G726" s="114"/>
      <c r="H726" s="114"/>
      <c r="I726" s="114"/>
      <c r="J726" s="114"/>
      <c r="K726" s="114"/>
      <c r="L726" s="114"/>
      <c r="M726" s="114"/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</row>
    <row r="727" spans="1:26" ht="15.75">
      <c r="A727" s="114"/>
      <c r="B727" s="114"/>
      <c r="C727" s="114"/>
      <c r="D727" s="114"/>
      <c r="E727" s="114"/>
      <c r="F727" s="114"/>
      <c r="G727" s="114"/>
      <c r="H727" s="114"/>
      <c r="I727" s="114"/>
      <c r="J727" s="114"/>
      <c r="K727" s="114"/>
      <c r="L727" s="114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</row>
    <row r="728" spans="1:26" ht="15.75">
      <c r="A728" s="114"/>
      <c r="B728" s="114"/>
      <c r="C728" s="114"/>
      <c r="D728" s="114"/>
      <c r="E728" s="114"/>
      <c r="F728" s="114"/>
      <c r="G728" s="114"/>
      <c r="H728" s="114"/>
      <c r="I728" s="114"/>
      <c r="J728" s="114"/>
      <c r="K728" s="114"/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</row>
    <row r="729" spans="1:26" ht="15.75">
      <c r="A729" s="114"/>
      <c r="B729" s="114"/>
      <c r="C729" s="114"/>
      <c r="D729" s="114"/>
      <c r="E729" s="114"/>
      <c r="F729" s="114"/>
      <c r="G729" s="114"/>
      <c r="H729" s="114"/>
      <c r="I729" s="114"/>
      <c r="J729" s="114"/>
      <c r="K729" s="114"/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</row>
    <row r="730" spans="1:26" ht="15.75">
      <c r="A730" s="114"/>
      <c r="B730" s="114"/>
      <c r="C730" s="114"/>
      <c r="D730" s="114"/>
      <c r="E730" s="114"/>
      <c r="F730" s="114"/>
      <c r="G730" s="114"/>
      <c r="H730" s="114"/>
      <c r="I730" s="114"/>
      <c r="J730" s="114"/>
      <c r="K730" s="114"/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</row>
    <row r="731" spans="1:26" ht="15.75">
      <c r="A731" s="114"/>
      <c r="B731" s="114"/>
      <c r="C731" s="114"/>
      <c r="D731" s="114"/>
      <c r="E731" s="114"/>
      <c r="F731" s="114"/>
      <c r="G731" s="114"/>
      <c r="H731" s="114"/>
      <c r="I731" s="114"/>
      <c r="J731" s="114"/>
      <c r="K731" s="114"/>
      <c r="L731" s="114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</row>
    <row r="732" spans="1:26" ht="15.75">
      <c r="A732" s="114"/>
      <c r="B732" s="114"/>
      <c r="C732" s="114"/>
      <c r="D732" s="114"/>
      <c r="E732" s="114"/>
      <c r="F732" s="114"/>
      <c r="G732" s="114"/>
      <c r="H732" s="114"/>
      <c r="I732" s="114"/>
      <c r="J732" s="114"/>
      <c r="K732" s="114"/>
      <c r="L732" s="114"/>
      <c r="M732" s="114"/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</row>
    <row r="733" spans="1:26" ht="15.75">
      <c r="A733" s="114"/>
      <c r="B733" s="114"/>
      <c r="C733" s="114"/>
      <c r="D733" s="114"/>
      <c r="E733" s="114"/>
      <c r="F733" s="114"/>
      <c r="G733" s="114"/>
      <c r="H733" s="114"/>
      <c r="I733" s="114"/>
      <c r="J733" s="114"/>
      <c r="K733" s="114"/>
      <c r="L733" s="114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</row>
    <row r="734" spans="1:26" ht="15.75">
      <c r="A734" s="114"/>
      <c r="B734" s="114"/>
      <c r="C734" s="114"/>
      <c r="D734" s="114"/>
      <c r="E734" s="114"/>
      <c r="F734" s="114"/>
      <c r="G734" s="114"/>
      <c r="H734" s="114"/>
      <c r="I734" s="114"/>
      <c r="J734" s="114"/>
      <c r="K734" s="114"/>
      <c r="L734" s="114"/>
      <c r="M734" s="114"/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</row>
    <row r="735" spans="1:26" ht="15.75">
      <c r="A735" s="114"/>
      <c r="B735" s="114"/>
      <c r="C735" s="114"/>
      <c r="D735" s="114"/>
      <c r="E735" s="114"/>
      <c r="F735" s="114"/>
      <c r="G735" s="114"/>
      <c r="H735" s="114"/>
      <c r="I735" s="114"/>
      <c r="J735" s="114"/>
      <c r="K735" s="114"/>
      <c r="L735" s="114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</row>
    <row r="736" spans="1:26" ht="15.75">
      <c r="A736" s="114"/>
      <c r="B736" s="114"/>
      <c r="C736" s="114"/>
      <c r="D736" s="114"/>
      <c r="E736" s="114"/>
      <c r="F736" s="114"/>
      <c r="G736" s="114"/>
      <c r="H736" s="114"/>
      <c r="I736" s="114"/>
      <c r="J736" s="114"/>
      <c r="K736" s="114"/>
      <c r="L736" s="114"/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</row>
    <row r="737" spans="1:26" ht="15.75">
      <c r="A737" s="114"/>
      <c r="B737" s="114"/>
      <c r="C737" s="114"/>
      <c r="D737" s="114"/>
      <c r="E737" s="114"/>
      <c r="F737" s="114"/>
      <c r="G737" s="114"/>
      <c r="H737" s="114"/>
      <c r="I737" s="114"/>
      <c r="J737" s="114"/>
      <c r="K737" s="114"/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</row>
    <row r="738" spans="1:26" ht="15.75">
      <c r="A738" s="114"/>
      <c r="B738" s="114"/>
      <c r="C738" s="114"/>
      <c r="D738" s="114"/>
      <c r="E738" s="114"/>
      <c r="F738" s="114"/>
      <c r="G738" s="114"/>
      <c r="H738" s="114"/>
      <c r="I738" s="114"/>
      <c r="J738" s="114"/>
      <c r="K738" s="114"/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</row>
    <row r="739" spans="1:26" ht="15.75">
      <c r="A739" s="114"/>
      <c r="B739" s="114"/>
      <c r="C739" s="114"/>
      <c r="D739" s="114"/>
      <c r="E739" s="114"/>
      <c r="F739" s="114"/>
      <c r="G739" s="114"/>
      <c r="H739" s="114"/>
      <c r="I739" s="114"/>
      <c r="J739" s="114"/>
      <c r="K739" s="114"/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</row>
    <row r="740" spans="1:26" ht="15.75">
      <c r="A740" s="114"/>
      <c r="B740" s="114"/>
      <c r="C740" s="114"/>
      <c r="D740" s="114"/>
      <c r="E740" s="114"/>
      <c r="F740" s="114"/>
      <c r="G740" s="114"/>
      <c r="H740" s="114"/>
      <c r="I740" s="114"/>
      <c r="J740" s="114"/>
      <c r="K740" s="114"/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</row>
    <row r="741" spans="1:26" ht="15.75">
      <c r="A741" s="114"/>
      <c r="B741" s="114"/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</row>
    <row r="742" spans="1:26" ht="15.75">
      <c r="A742" s="114"/>
      <c r="B742" s="114"/>
      <c r="C742" s="114"/>
      <c r="D742" s="114"/>
      <c r="E742" s="114"/>
      <c r="F742" s="114"/>
      <c r="G742" s="114"/>
      <c r="H742" s="114"/>
      <c r="I742" s="114"/>
      <c r="J742" s="114"/>
      <c r="K742" s="114"/>
      <c r="L742" s="114"/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</row>
    <row r="743" spans="1:26" ht="15.75">
      <c r="A743" s="114"/>
      <c r="B743" s="114"/>
      <c r="C743" s="114"/>
      <c r="D743" s="114"/>
      <c r="E743" s="114"/>
      <c r="F743" s="114"/>
      <c r="G743" s="114"/>
      <c r="H743" s="114"/>
      <c r="I743" s="114"/>
      <c r="J743" s="114"/>
      <c r="K743" s="114"/>
      <c r="L743" s="114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</row>
    <row r="744" spans="1:26" ht="15.75">
      <c r="A744" s="114"/>
      <c r="B744" s="114"/>
      <c r="C744" s="114"/>
      <c r="D744" s="114"/>
      <c r="E744" s="114"/>
      <c r="F744" s="114"/>
      <c r="G744" s="114"/>
      <c r="H744" s="114"/>
      <c r="I744" s="114"/>
      <c r="J744" s="114"/>
      <c r="K744" s="114"/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</row>
    <row r="745" spans="1:26" ht="15.75">
      <c r="A745" s="114"/>
      <c r="B745" s="114"/>
      <c r="C745" s="114"/>
      <c r="D745" s="114"/>
      <c r="E745" s="114"/>
      <c r="F745" s="114"/>
      <c r="G745" s="114"/>
      <c r="H745" s="114"/>
      <c r="I745" s="114"/>
      <c r="J745" s="114"/>
      <c r="K745" s="114"/>
      <c r="L745" s="114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</row>
    <row r="746" spans="1:26" ht="15.75">
      <c r="A746" s="114"/>
      <c r="B746" s="114"/>
      <c r="C746" s="114"/>
      <c r="D746" s="114"/>
      <c r="E746" s="114"/>
      <c r="F746" s="114"/>
      <c r="G746" s="114"/>
      <c r="H746" s="114"/>
      <c r="I746" s="114"/>
      <c r="J746" s="114"/>
      <c r="K746" s="114"/>
      <c r="L746" s="114"/>
      <c r="M746" s="114"/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</row>
    <row r="747" spans="1:26" ht="15.75">
      <c r="A747" s="114"/>
      <c r="B747" s="114"/>
      <c r="C747" s="114"/>
      <c r="D747" s="114"/>
      <c r="E747" s="114"/>
      <c r="F747" s="114"/>
      <c r="G747" s="114"/>
      <c r="H747" s="114"/>
      <c r="I747" s="114"/>
      <c r="J747" s="114"/>
      <c r="K747" s="114"/>
      <c r="L747" s="114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</row>
    <row r="748" spans="1:26" ht="15.75">
      <c r="A748" s="114"/>
      <c r="B748" s="114"/>
      <c r="C748" s="114"/>
      <c r="D748" s="114"/>
      <c r="E748" s="114"/>
      <c r="F748" s="114"/>
      <c r="G748" s="114"/>
      <c r="H748" s="114"/>
      <c r="I748" s="114"/>
      <c r="J748" s="114"/>
      <c r="K748" s="114"/>
      <c r="L748" s="114"/>
      <c r="M748" s="114"/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</row>
    <row r="749" spans="1:26" ht="15.75">
      <c r="A749" s="114"/>
      <c r="B749" s="114"/>
      <c r="C749" s="114"/>
      <c r="D749" s="114"/>
      <c r="E749" s="114"/>
      <c r="F749" s="114"/>
      <c r="G749" s="114"/>
      <c r="H749" s="114"/>
      <c r="I749" s="114"/>
      <c r="J749" s="114"/>
      <c r="K749" s="114"/>
      <c r="L749" s="114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</row>
    <row r="750" spans="1:26" ht="15.75">
      <c r="A750" s="114"/>
      <c r="B750" s="114"/>
      <c r="C750" s="114"/>
      <c r="D750" s="114"/>
      <c r="E750" s="114"/>
      <c r="F750" s="114"/>
      <c r="G750" s="114"/>
      <c r="H750" s="114"/>
      <c r="I750" s="114"/>
      <c r="J750" s="114"/>
      <c r="K750" s="114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</row>
    <row r="751" spans="1:26" ht="15.75">
      <c r="A751" s="114"/>
      <c r="B751" s="114"/>
      <c r="C751" s="114"/>
      <c r="D751" s="114"/>
      <c r="E751" s="114"/>
      <c r="F751" s="114"/>
      <c r="G751" s="114"/>
      <c r="H751" s="114"/>
      <c r="I751" s="114"/>
      <c r="J751" s="114"/>
      <c r="K751" s="114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</row>
    <row r="752" spans="1:26" ht="15.75">
      <c r="A752" s="114"/>
      <c r="B752" s="114"/>
      <c r="C752" s="114"/>
      <c r="D752" s="114"/>
      <c r="E752" s="114"/>
      <c r="F752" s="114"/>
      <c r="G752" s="114"/>
      <c r="H752" s="114"/>
      <c r="I752" s="114"/>
      <c r="J752" s="114"/>
      <c r="K752" s="114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</row>
    <row r="753" spans="1:26" ht="15.75">
      <c r="A753" s="114"/>
      <c r="B753" s="114"/>
      <c r="C753" s="114"/>
      <c r="D753" s="114"/>
      <c r="E753" s="114"/>
      <c r="F753" s="114"/>
      <c r="G753" s="114"/>
      <c r="H753" s="114"/>
      <c r="I753" s="114"/>
      <c r="J753" s="114"/>
      <c r="K753" s="114"/>
      <c r="L753" s="114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</row>
    <row r="754" spans="1:26" ht="15.75">
      <c r="A754" s="114"/>
      <c r="B754" s="114"/>
      <c r="C754" s="114"/>
      <c r="D754" s="114"/>
      <c r="E754" s="114"/>
      <c r="F754" s="114"/>
      <c r="G754" s="114"/>
      <c r="H754" s="114"/>
      <c r="I754" s="114"/>
      <c r="J754" s="114"/>
      <c r="K754" s="114"/>
      <c r="L754" s="114"/>
      <c r="M754" s="114"/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</row>
    <row r="755" spans="1:26" ht="15.75">
      <c r="A755" s="114"/>
      <c r="B755" s="114"/>
      <c r="C755" s="114"/>
      <c r="D755" s="114"/>
      <c r="E755" s="114"/>
      <c r="F755" s="114"/>
      <c r="G755" s="114"/>
      <c r="H755" s="114"/>
      <c r="I755" s="114"/>
      <c r="J755" s="114"/>
      <c r="K755" s="114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</row>
    <row r="756" spans="1:26" ht="15.75">
      <c r="A756" s="114"/>
      <c r="B756" s="114"/>
      <c r="C756" s="114"/>
      <c r="D756" s="114"/>
      <c r="E756" s="114"/>
      <c r="F756" s="114"/>
      <c r="G756" s="114"/>
      <c r="H756" s="114"/>
      <c r="I756" s="114"/>
      <c r="J756" s="114"/>
      <c r="K756" s="114"/>
      <c r="L756" s="114"/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</row>
    <row r="757" spans="1:26" ht="15.75">
      <c r="A757" s="114"/>
      <c r="B757" s="114"/>
      <c r="C757" s="114"/>
      <c r="D757" s="114"/>
      <c r="E757" s="114"/>
      <c r="F757" s="114"/>
      <c r="G757" s="114"/>
      <c r="H757" s="114"/>
      <c r="I757" s="114"/>
      <c r="J757" s="114"/>
      <c r="K757" s="114"/>
      <c r="L757" s="114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</row>
    <row r="758" spans="1:26" ht="15.75">
      <c r="A758" s="114"/>
      <c r="B758" s="114"/>
      <c r="C758" s="114"/>
      <c r="D758" s="114"/>
      <c r="E758" s="114"/>
      <c r="F758" s="114"/>
      <c r="G758" s="114"/>
      <c r="H758" s="114"/>
      <c r="I758" s="114"/>
      <c r="J758" s="114"/>
      <c r="K758" s="114"/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</row>
    <row r="759" spans="1:26" ht="15.75">
      <c r="A759" s="114"/>
      <c r="B759" s="114"/>
      <c r="C759" s="114"/>
      <c r="D759" s="114"/>
      <c r="E759" s="114"/>
      <c r="F759" s="114"/>
      <c r="G759" s="114"/>
      <c r="H759" s="114"/>
      <c r="I759" s="114"/>
      <c r="J759" s="114"/>
      <c r="K759" s="114"/>
      <c r="L759" s="114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</row>
    <row r="760" spans="1:26" ht="15.75">
      <c r="A760" s="114"/>
      <c r="B760" s="114"/>
      <c r="C760" s="114"/>
      <c r="D760" s="114"/>
      <c r="E760" s="114"/>
      <c r="F760" s="114"/>
      <c r="G760" s="114"/>
      <c r="H760" s="114"/>
      <c r="I760" s="114"/>
      <c r="J760" s="114"/>
      <c r="K760" s="114"/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</row>
    <row r="761" spans="1:26" ht="15.75">
      <c r="A761" s="114"/>
      <c r="B761" s="114"/>
      <c r="C761" s="114"/>
      <c r="D761" s="114"/>
      <c r="E761" s="114"/>
      <c r="F761" s="114"/>
      <c r="G761" s="114"/>
      <c r="H761" s="114"/>
      <c r="I761" s="114"/>
      <c r="J761" s="114"/>
      <c r="K761" s="114"/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</row>
    <row r="762" spans="1:26" ht="15.75">
      <c r="A762" s="114"/>
      <c r="B762" s="114"/>
      <c r="C762" s="114"/>
      <c r="D762" s="114"/>
      <c r="E762" s="114"/>
      <c r="F762" s="114"/>
      <c r="G762" s="114"/>
      <c r="H762" s="114"/>
      <c r="I762" s="114"/>
      <c r="J762" s="114"/>
      <c r="K762" s="114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</row>
    <row r="763" spans="1:26" ht="15.75">
      <c r="A763" s="114"/>
      <c r="B763" s="114"/>
      <c r="C763" s="114"/>
      <c r="D763" s="114"/>
      <c r="E763" s="114"/>
      <c r="F763" s="114"/>
      <c r="G763" s="114"/>
      <c r="H763" s="114"/>
      <c r="I763" s="114"/>
      <c r="J763" s="114"/>
      <c r="K763" s="114"/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</row>
    <row r="764" spans="1:26" ht="15.75">
      <c r="A764" s="114"/>
      <c r="B764" s="114"/>
      <c r="C764" s="114"/>
      <c r="D764" s="114"/>
      <c r="E764" s="114"/>
      <c r="F764" s="114"/>
      <c r="G764" s="114"/>
      <c r="H764" s="114"/>
      <c r="I764" s="114"/>
      <c r="J764" s="114"/>
      <c r="K764" s="114"/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</row>
    <row r="765" spans="1:26" ht="15.75">
      <c r="A765" s="114"/>
      <c r="B765" s="114"/>
      <c r="C765" s="114"/>
      <c r="D765" s="114"/>
      <c r="E765" s="114"/>
      <c r="F765" s="114"/>
      <c r="G765" s="114"/>
      <c r="H765" s="114"/>
      <c r="I765" s="114"/>
      <c r="J765" s="114"/>
      <c r="K765" s="114"/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</row>
    <row r="766" spans="1:26" ht="15.75">
      <c r="A766" s="114"/>
      <c r="B766" s="114"/>
      <c r="C766" s="114"/>
      <c r="D766" s="114"/>
      <c r="E766" s="114"/>
      <c r="F766" s="114"/>
      <c r="G766" s="114"/>
      <c r="H766" s="114"/>
      <c r="I766" s="114"/>
      <c r="J766" s="114"/>
      <c r="K766" s="114"/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</row>
    <row r="767" spans="1:26" ht="15.75">
      <c r="A767" s="114"/>
      <c r="B767" s="114"/>
      <c r="C767" s="114"/>
      <c r="D767" s="114"/>
      <c r="E767" s="114"/>
      <c r="F767" s="114"/>
      <c r="G767" s="114"/>
      <c r="H767" s="114"/>
      <c r="I767" s="114"/>
      <c r="J767" s="114"/>
      <c r="K767" s="114"/>
      <c r="L767" s="114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</row>
    <row r="768" spans="1:26" ht="15.75">
      <c r="A768" s="114"/>
      <c r="B768" s="114"/>
      <c r="C768" s="114"/>
      <c r="D768" s="114"/>
      <c r="E768" s="114"/>
      <c r="F768" s="114"/>
      <c r="G768" s="114"/>
      <c r="H768" s="114"/>
      <c r="I768" s="114"/>
      <c r="J768" s="114"/>
      <c r="K768" s="114"/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</row>
    <row r="769" spans="1:26" ht="15.75">
      <c r="A769" s="114"/>
      <c r="B769" s="114"/>
      <c r="C769" s="114"/>
      <c r="D769" s="114"/>
      <c r="E769" s="114"/>
      <c r="F769" s="114"/>
      <c r="G769" s="114"/>
      <c r="H769" s="114"/>
      <c r="I769" s="114"/>
      <c r="J769" s="114"/>
      <c r="K769" s="114"/>
      <c r="L769" s="114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</row>
    <row r="770" spans="1:26" ht="15.75">
      <c r="A770" s="114"/>
      <c r="B770" s="114"/>
      <c r="C770" s="114"/>
      <c r="D770" s="114"/>
      <c r="E770" s="114"/>
      <c r="F770" s="114"/>
      <c r="G770" s="114"/>
      <c r="H770" s="114"/>
      <c r="I770" s="114"/>
      <c r="J770" s="114"/>
      <c r="K770" s="114"/>
      <c r="L770" s="114"/>
      <c r="M770" s="114"/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</row>
    <row r="771" spans="1:26" ht="15.75">
      <c r="A771" s="114"/>
      <c r="B771" s="114"/>
      <c r="C771" s="114"/>
      <c r="D771" s="114"/>
      <c r="E771" s="114"/>
      <c r="F771" s="114"/>
      <c r="G771" s="114"/>
      <c r="H771" s="114"/>
      <c r="I771" s="114"/>
      <c r="J771" s="114"/>
      <c r="K771" s="114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</row>
    <row r="772" spans="1:26" ht="15.75">
      <c r="A772" s="114"/>
      <c r="B772" s="114"/>
      <c r="C772" s="114"/>
      <c r="D772" s="114"/>
      <c r="E772" s="114"/>
      <c r="F772" s="114"/>
      <c r="G772" s="114"/>
      <c r="H772" s="114"/>
      <c r="I772" s="114"/>
      <c r="J772" s="114"/>
      <c r="K772" s="114"/>
      <c r="L772" s="114"/>
      <c r="M772" s="114"/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</row>
    <row r="773" spans="1:26" ht="15.75">
      <c r="A773" s="114"/>
      <c r="B773" s="114"/>
      <c r="C773" s="114"/>
      <c r="D773" s="114"/>
      <c r="E773" s="114"/>
      <c r="F773" s="114"/>
      <c r="G773" s="114"/>
      <c r="H773" s="114"/>
      <c r="I773" s="114"/>
      <c r="J773" s="114"/>
      <c r="K773" s="114"/>
      <c r="L773" s="114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</row>
    <row r="774" spans="1:26" ht="15.75">
      <c r="A774" s="114"/>
      <c r="B774" s="114"/>
      <c r="C774" s="114"/>
      <c r="D774" s="114"/>
      <c r="E774" s="114"/>
      <c r="F774" s="114"/>
      <c r="G774" s="114"/>
      <c r="H774" s="114"/>
      <c r="I774" s="114"/>
      <c r="J774" s="114"/>
      <c r="K774" s="114"/>
      <c r="L774" s="114"/>
      <c r="M774" s="114"/>
      <c r="N774" s="114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</row>
    <row r="775" spans="1:26" ht="15.75">
      <c r="A775" s="114"/>
      <c r="B775" s="114"/>
      <c r="C775" s="114"/>
      <c r="D775" s="114"/>
      <c r="E775" s="114"/>
      <c r="F775" s="114"/>
      <c r="G775" s="114"/>
      <c r="H775" s="114"/>
      <c r="I775" s="114"/>
      <c r="J775" s="114"/>
      <c r="K775" s="114"/>
      <c r="L775" s="114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</row>
    <row r="776" spans="1:26" ht="15.75">
      <c r="A776" s="114"/>
      <c r="B776" s="114"/>
      <c r="C776" s="114"/>
      <c r="D776" s="114"/>
      <c r="E776" s="114"/>
      <c r="F776" s="114"/>
      <c r="G776" s="114"/>
      <c r="H776" s="114"/>
      <c r="I776" s="114"/>
      <c r="J776" s="114"/>
      <c r="K776" s="114"/>
      <c r="L776" s="114"/>
      <c r="M776" s="114"/>
      <c r="N776" s="114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</row>
    <row r="777" spans="1:26" ht="15.75">
      <c r="A777" s="114"/>
      <c r="B777" s="114"/>
      <c r="C777" s="114"/>
      <c r="D777" s="114"/>
      <c r="E777" s="114"/>
      <c r="F777" s="114"/>
      <c r="G777" s="114"/>
      <c r="H777" s="114"/>
      <c r="I777" s="114"/>
      <c r="J777" s="114"/>
      <c r="K777" s="114"/>
      <c r="L777" s="114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</row>
    <row r="778" spans="1:26" ht="15.75">
      <c r="A778" s="114"/>
      <c r="B778" s="114"/>
      <c r="C778" s="114"/>
      <c r="D778" s="114"/>
      <c r="E778" s="114"/>
      <c r="F778" s="114"/>
      <c r="G778" s="114"/>
      <c r="H778" s="114"/>
      <c r="I778" s="114"/>
      <c r="J778" s="114"/>
      <c r="K778" s="114"/>
      <c r="L778" s="114"/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</row>
    <row r="779" spans="1:26" ht="15.75">
      <c r="A779" s="114"/>
      <c r="B779" s="114"/>
      <c r="C779" s="114"/>
      <c r="D779" s="114"/>
      <c r="E779" s="114"/>
      <c r="F779" s="114"/>
      <c r="G779" s="114"/>
      <c r="H779" s="114"/>
      <c r="I779" s="114"/>
      <c r="J779" s="114"/>
      <c r="K779" s="114"/>
      <c r="L779" s="114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</row>
    <row r="780" spans="1:26" ht="15.75">
      <c r="A780" s="114"/>
      <c r="B780" s="114"/>
      <c r="C780" s="114"/>
      <c r="D780" s="114"/>
      <c r="E780" s="114"/>
      <c r="F780" s="114"/>
      <c r="G780" s="114"/>
      <c r="H780" s="114"/>
      <c r="I780" s="114"/>
      <c r="J780" s="114"/>
      <c r="K780" s="114"/>
      <c r="L780" s="114"/>
      <c r="M780" s="114"/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</row>
    <row r="781" spans="1:26" ht="15.75">
      <c r="A781" s="114"/>
      <c r="B781" s="114"/>
      <c r="C781" s="114"/>
      <c r="D781" s="114"/>
      <c r="E781" s="114"/>
      <c r="F781" s="114"/>
      <c r="G781" s="114"/>
      <c r="H781" s="114"/>
      <c r="I781" s="114"/>
      <c r="J781" s="114"/>
      <c r="K781" s="114"/>
      <c r="L781" s="114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</row>
    <row r="782" spans="1:26" ht="15.75">
      <c r="A782" s="114"/>
      <c r="B782" s="114"/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</row>
    <row r="783" spans="1:26" ht="15.75">
      <c r="A783" s="114"/>
      <c r="B783" s="114"/>
      <c r="C783" s="114"/>
      <c r="D783" s="114"/>
      <c r="E783" s="114"/>
      <c r="F783" s="114"/>
      <c r="G783" s="114"/>
      <c r="H783" s="114"/>
      <c r="I783" s="114"/>
      <c r="J783" s="114"/>
      <c r="K783" s="114"/>
      <c r="L783" s="114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</row>
    <row r="784" spans="1:26" ht="15.75">
      <c r="A784" s="114"/>
      <c r="B784" s="114"/>
      <c r="C784" s="114"/>
      <c r="D784" s="114"/>
      <c r="E784" s="114"/>
      <c r="F784" s="114"/>
      <c r="G784" s="114"/>
      <c r="H784" s="114"/>
      <c r="I784" s="114"/>
      <c r="J784" s="114"/>
      <c r="K784" s="114"/>
      <c r="L784" s="114"/>
      <c r="M784" s="114"/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</row>
    <row r="785" spans="1:26" ht="15.75">
      <c r="A785" s="114"/>
      <c r="B785" s="114"/>
      <c r="C785" s="114"/>
      <c r="D785" s="114"/>
      <c r="E785" s="114"/>
      <c r="F785" s="114"/>
      <c r="G785" s="114"/>
      <c r="H785" s="114"/>
      <c r="I785" s="114"/>
      <c r="J785" s="114"/>
      <c r="K785" s="114"/>
      <c r="L785" s="114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</row>
    <row r="786" spans="1:26" ht="15.75">
      <c r="A786" s="114"/>
      <c r="B786" s="114"/>
      <c r="C786" s="114"/>
      <c r="D786" s="114"/>
      <c r="E786" s="114"/>
      <c r="F786" s="114"/>
      <c r="G786" s="114"/>
      <c r="H786" s="114"/>
      <c r="I786" s="114"/>
      <c r="J786" s="114"/>
      <c r="K786" s="114"/>
      <c r="L786" s="114"/>
      <c r="M786" s="114"/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</row>
    <row r="787" spans="1:26" ht="15.75">
      <c r="A787" s="114"/>
      <c r="B787" s="114"/>
      <c r="C787" s="114"/>
      <c r="D787" s="114"/>
      <c r="E787" s="114"/>
      <c r="F787" s="114"/>
      <c r="G787" s="114"/>
      <c r="H787" s="114"/>
      <c r="I787" s="114"/>
      <c r="J787" s="114"/>
      <c r="K787" s="114"/>
      <c r="L787" s="114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</row>
    <row r="788" spans="1:26" ht="15.75">
      <c r="A788" s="114"/>
      <c r="B788" s="114"/>
      <c r="C788" s="114"/>
      <c r="D788" s="114"/>
      <c r="E788" s="114"/>
      <c r="F788" s="114"/>
      <c r="G788" s="114"/>
      <c r="H788" s="114"/>
      <c r="I788" s="114"/>
      <c r="J788" s="114"/>
      <c r="K788" s="114"/>
      <c r="L788" s="114"/>
      <c r="M788" s="114"/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</row>
    <row r="789" spans="1:26" ht="15.75">
      <c r="A789" s="114"/>
      <c r="B789" s="114"/>
      <c r="C789" s="114"/>
      <c r="D789" s="114"/>
      <c r="E789" s="114"/>
      <c r="F789" s="114"/>
      <c r="G789" s="114"/>
      <c r="H789" s="114"/>
      <c r="I789" s="114"/>
      <c r="J789" s="114"/>
      <c r="K789" s="114"/>
      <c r="L789" s="114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</row>
    <row r="790" spans="1:26" ht="15.75">
      <c r="A790" s="114"/>
      <c r="B790" s="114"/>
      <c r="C790" s="114"/>
      <c r="D790" s="114"/>
      <c r="E790" s="114"/>
      <c r="F790" s="114"/>
      <c r="G790" s="114"/>
      <c r="H790" s="114"/>
      <c r="I790" s="114"/>
      <c r="J790" s="114"/>
      <c r="K790" s="114"/>
      <c r="L790" s="114"/>
      <c r="M790" s="114"/>
      <c r="N790" s="114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</row>
    <row r="791" spans="1:26" ht="15.75">
      <c r="A791" s="114"/>
      <c r="B791" s="114"/>
      <c r="C791" s="114"/>
      <c r="D791" s="114"/>
      <c r="E791" s="114"/>
      <c r="F791" s="114"/>
      <c r="G791" s="114"/>
      <c r="H791" s="114"/>
      <c r="I791" s="114"/>
      <c r="J791" s="114"/>
      <c r="K791" s="114"/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</row>
    <row r="792" spans="1:26" ht="15.75">
      <c r="A792" s="114"/>
      <c r="B792" s="114"/>
      <c r="C792" s="114"/>
      <c r="D792" s="114"/>
      <c r="E792" s="114"/>
      <c r="F792" s="114"/>
      <c r="G792" s="114"/>
      <c r="H792" s="114"/>
      <c r="I792" s="114"/>
      <c r="J792" s="114"/>
      <c r="K792" s="114"/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</row>
    <row r="793" spans="1:26" ht="15.75">
      <c r="A793" s="114"/>
      <c r="B793" s="114"/>
      <c r="C793" s="114"/>
      <c r="D793" s="114"/>
      <c r="E793" s="114"/>
      <c r="F793" s="114"/>
      <c r="G793" s="114"/>
      <c r="H793" s="114"/>
      <c r="I793" s="114"/>
      <c r="J793" s="114"/>
      <c r="K793" s="114"/>
      <c r="L793" s="114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</row>
    <row r="794" spans="1:26" ht="15.75">
      <c r="A794" s="114"/>
      <c r="B794" s="114"/>
      <c r="C794" s="114"/>
      <c r="D794" s="114"/>
      <c r="E794" s="114"/>
      <c r="F794" s="114"/>
      <c r="G794" s="114"/>
      <c r="H794" s="114"/>
      <c r="I794" s="114"/>
      <c r="J794" s="114"/>
      <c r="K794" s="114"/>
      <c r="L794" s="114"/>
      <c r="M794" s="114"/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</row>
    <row r="795" spans="1:26" ht="15.75">
      <c r="A795" s="114"/>
      <c r="B795" s="114"/>
      <c r="C795" s="114"/>
      <c r="D795" s="114"/>
      <c r="E795" s="114"/>
      <c r="F795" s="114"/>
      <c r="G795" s="114"/>
      <c r="H795" s="114"/>
      <c r="I795" s="114"/>
      <c r="J795" s="114"/>
      <c r="K795" s="114"/>
      <c r="L795" s="114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</row>
    <row r="796" spans="1:26" ht="15.75">
      <c r="A796" s="114"/>
      <c r="B796" s="114"/>
      <c r="C796" s="114"/>
      <c r="D796" s="114"/>
      <c r="E796" s="114"/>
      <c r="F796" s="114"/>
      <c r="G796" s="114"/>
      <c r="H796" s="114"/>
      <c r="I796" s="114"/>
      <c r="J796" s="114"/>
      <c r="K796" s="114"/>
      <c r="L796" s="114"/>
      <c r="M796" s="114"/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</row>
    <row r="797" spans="1:26" ht="15.75">
      <c r="A797" s="114"/>
      <c r="B797" s="114"/>
      <c r="C797" s="114"/>
      <c r="D797" s="114"/>
      <c r="E797" s="114"/>
      <c r="F797" s="114"/>
      <c r="G797" s="114"/>
      <c r="H797" s="114"/>
      <c r="I797" s="114"/>
      <c r="J797" s="114"/>
      <c r="K797" s="114"/>
      <c r="L797" s="114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</row>
    <row r="798" spans="1:26" ht="15.75">
      <c r="A798" s="114"/>
      <c r="B798" s="114"/>
      <c r="C798" s="114"/>
      <c r="D798" s="114"/>
      <c r="E798" s="114"/>
      <c r="F798" s="114"/>
      <c r="G798" s="114"/>
      <c r="H798" s="114"/>
      <c r="I798" s="114"/>
      <c r="J798" s="114"/>
      <c r="K798" s="114"/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</row>
    <row r="799" spans="1:26" ht="15.75">
      <c r="A799" s="114"/>
      <c r="B799" s="114"/>
      <c r="C799" s="114"/>
      <c r="D799" s="114"/>
      <c r="E799" s="114"/>
      <c r="F799" s="114"/>
      <c r="G799" s="114"/>
      <c r="H799" s="114"/>
      <c r="I799" s="114"/>
      <c r="J799" s="114"/>
      <c r="K799" s="114"/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</row>
    <row r="800" spans="1:26" ht="15.75">
      <c r="A800" s="114"/>
      <c r="B800" s="114"/>
      <c r="C800" s="114"/>
      <c r="D800" s="114"/>
      <c r="E800" s="114"/>
      <c r="F800" s="114"/>
      <c r="G800" s="114"/>
      <c r="H800" s="114"/>
      <c r="I800" s="114"/>
      <c r="J800" s="114"/>
      <c r="K800" s="114"/>
      <c r="L800" s="114"/>
      <c r="M800" s="114"/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</row>
    <row r="801" spans="1:26" ht="15.75">
      <c r="A801" s="114"/>
      <c r="B801" s="114"/>
      <c r="C801" s="114"/>
      <c r="D801" s="114"/>
      <c r="E801" s="114"/>
      <c r="F801" s="114"/>
      <c r="G801" s="114"/>
      <c r="H801" s="114"/>
      <c r="I801" s="114"/>
      <c r="J801" s="114"/>
      <c r="K801" s="114"/>
      <c r="L801" s="114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</row>
    <row r="802" spans="1:26" ht="15.75">
      <c r="A802" s="114"/>
      <c r="B802" s="114"/>
      <c r="C802" s="114"/>
      <c r="D802" s="114"/>
      <c r="E802" s="114"/>
      <c r="F802" s="114"/>
      <c r="G802" s="114"/>
      <c r="H802" s="114"/>
      <c r="I802" s="114"/>
      <c r="J802" s="114"/>
      <c r="K802" s="114"/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</row>
    <row r="803" spans="1:26" ht="15.75">
      <c r="A803" s="114"/>
      <c r="B803" s="114"/>
      <c r="C803" s="114"/>
      <c r="D803" s="114"/>
      <c r="E803" s="114"/>
      <c r="F803" s="114"/>
      <c r="G803" s="114"/>
      <c r="H803" s="114"/>
      <c r="I803" s="114"/>
      <c r="J803" s="114"/>
      <c r="K803" s="114"/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</row>
    <row r="804" spans="1:26" ht="15.75">
      <c r="A804" s="114"/>
      <c r="B804" s="114"/>
      <c r="C804" s="114"/>
      <c r="D804" s="114"/>
      <c r="E804" s="114"/>
      <c r="F804" s="114"/>
      <c r="G804" s="114"/>
      <c r="H804" s="114"/>
      <c r="I804" s="114"/>
      <c r="J804" s="114"/>
      <c r="K804" s="114"/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</row>
    <row r="805" spans="1:26" ht="15.75">
      <c r="A805" s="114"/>
      <c r="B805" s="114"/>
      <c r="C805" s="114"/>
      <c r="D805" s="114"/>
      <c r="E805" s="114"/>
      <c r="F805" s="114"/>
      <c r="G805" s="114"/>
      <c r="H805" s="114"/>
      <c r="I805" s="114"/>
      <c r="J805" s="114"/>
      <c r="K805" s="114"/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</row>
    <row r="806" spans="1:26" ht="15.75">
      <c r="A806" s="114"/>
      <c r="B806" s="114"/>
      <c r="C806" s="114"/>
      <c r="D806" s="114"/>
      <c r="E806" s="114"/>
      <c r="F806" s="114"/>
      <c r="G806" s="114"/>
      <c r="H806" s="114"/>
      <c r="I806" s="114"/>
      <c r="J806" s="114"/>
      <c r="K806" s="114"/>
      <c r="L806" s="114"/>
      <c r="M806" s="114"/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</row>
    <row r="807" spans="1:26" ht="15.75">
      <c r="A807" s="114"/>
      <c r="B807" s="114"/>
      <c r="C807" s="114"/>
      <c r="D807" s="114"/>
      <c r="E807" s="114"/>
      <c r="F807" s="114"/>
      <c r="G807" s="114"/>
      <c r="H807" s="114"/>
      <c r="I807" s="114"/>
      <c r="J807" s="114"/>
      <c r="K807" s="114"/>
      <c r="L807" s="114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</row>
    <row r="808" spans="1:26" ht="15.75">
      <c r="A808" s="114"/>
      <c r="B808" s="114"/>
      <c r="C808" s="114"/>
      <c r="D808" s="114"/>
      <c r="E808" s="114"/>
      <c r="F808" s="114"/>
      <c r="G808" s="114"/>
      <c r="H808" s="114"/>
      <c r="I808" s="114"/>
      <c r="J808" s="114"/>
      <c r="K808" s="114"/>
      <c r="L808" s="114"/>
      <c r="M808" s="114"/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</row>
    <row r="809" spans="1:26" ht="15.75">
      <c r="A809" s="114"/>
      <c r="B809" s="114"/>
      <c r="C809" s="114"/>
      <c r="D809" s="114"/>
      <c r="E809" s="114"/>
      <c r="F809" s="114"/>
      <c r="G809" s="114"/>
      <c r="H809" s="114"/>
      <c r="I809" s="114"/>
      <c r="J809" s="114"/>
      <c r="K809" s="114"/>
      <c r="L809" s="114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</row>
    <row r="810" spans="1:26" ht="15.75">
      <c r="A810" s="114"/>
      <c r="B810" s="114"/>
      <c r="C810" s="114"/>
      <c r="D810" s="114"/>
      <c r="E810" s="114"/>
      <c r="F810" s="114"/>
      <c r="G810" s="114"/>
      <c r="H810" s="114"/>
      <c r="I810" s="114"/>
      <c r="J810" s="114"/>
      <c r="K810" s="114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</row>
    <row r="811" spans="1:26" ht="15.75">
      <c r="A811" s="114"/>
      <c r="B811" s="114"/>
      <c r="C811" s="114"/>
      <c r="D811" s="114"/>
      <c r="E811" s="114"/>
      <c r="F811" s="114"/>
      <c r="G811" s="114"/>
      <c r="H811" s="114"/>
      <c r="I811" s="114"/>
      <c r="J811" s="114"/>
      <c r="K811" s="114"/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</row>
    <row r="812" spans="1:26" ht="15.75">
      <c r="A812" s="114"/>
      <c r="B812" s="114"/>
      <c r="C812" s="114"/>
      <c r="D812" s="114"/>
      <c r="E812" s="114"/>
      <c r="F812" s="114"/>
      <c r="G812" s="114"/>
      <c r="H812" s="114"/>
      <c r="I812" s="114"/>
      <c r="J812" s="114"/>
      <c r="K812" s="114"/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</row>
    <row r="813" spans="1:26" ht="15.75">
      <c r="A813" s="114"/>
      <c r="B813" s="114"/>
      <c r="C813" s="114"/>
      <c r="D813" s="114"/>
      <c r="E813" s="114"/>
      <c r="F813" s="114"/>
      <c r="G813" s="114"/>
      <c r="H813" s="114"/>
      <c r="I813" s="114"/>
      <c r="J813" s="114"/>
      <c r="K813" s="114"/>
      <c r="L813" s="114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</row>
    <row r="814" spans="1:26" ht="15.75">
      <c r="A814" s="114"/>
      <c r="B814" s="114"/>
      <c r="C814" s="114"/>
      <c r="D814" s="114"/>
      <c r="E814" s="114"/>
      <c r="F814" s="114"/>
      <c r="G814" s="114"/>
      <c r="H814" s="114"/>
      <c r="I814" s="114"/>
      <c r="J814" s="114"/>
      <c r="K814" s="114"/>
      <c r="L814" s="114"/>
      <c r="M814" s="114"/>
      <c r="N814" s="114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</row>
    <row r="815" spans="1:26" ht="15.75">
      <c r="A815" s="114"/>
      <c r="B815" s="114"/>
      <c r="C815" s="114"/>
      <c r="D815" s="114"/>
      <c r="E815" s="114"/>
      <c r="F815" s="114"/>
      <c r="G815" s="114"/>
      <c r="H815" s="114"/>
      <c r="I815" s="114"/>
      <c r="J815" s="114"/>
      <c r="K815" s="114"/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</row>
    <row r="816" spans="1:26" ht="15.75">
      <c r="A816" s="114"/>
      <c r="B816" s="114"/>
      <c r="C816" s="114"/>
      <c r="D816" s="114"/>
      <c r="E816" s="114"/>
      <c r="F816" s="114"/>
      <c r="G816" s="114"/>
      <c r="H816" s="114"/>
      <c r="I816" s="114"/>
      <c r="J816" s="114"/>
      <c r="K816" s="114"/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</row>
    <row r="817" spans="1:26" ht="15.75">
      <c r="A817" s="114"/>
      <c r="B817" s="114"/>
      <c r="C817" s="114"/>
      <c r="D817" s="114"/>
      <c r="E817" s="114"/>
      <c r="F817" s="114"/>
      <c r="G817" s="114"/>
      <c r="H817" s="114"/>
      <c r="I817" s="114"/>
      <c r="J817" s="114"/>
      <c r="K817" s="114"/>
      <c r="L817" s="114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</row>
    <row r="818" spans="1:26" ht="15.75">
      <c r="A818" s="114"/>
      <c r="B818" s="114"/>
      <c r="C818" s="114"/>
      <c r="D818" s="114"/>
      <c r="E818" s="114"/>
      <c r="F818" s="114"/>
      <c r="G818" s="114"/>
      <c r="H818" s="114"/>
      <c r="I818" s="114"/>
      <c r="J818" s="114"/>
      <c r="K818" s="114"/>
      <c r="L818" s="114"/>
      <c r="M818" s="114"/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</row>
    <row r="819" spans="1:26" ht="15.75">
      <c r="A819" s="114"/>
      <c r="B819" s="114"/>
      <c r="C819" s="114"/>
      <c r="D819" s="114"/>
      <c r="E819" s="114"/>
      <c r="F819" s="114"/>
      <c r="G819" s="114"/>
      <c r="H819" s="114"/>
      <c r="I819" s="114"/>
      <c r="J819" s="114"/>
      <c r="K819" s="114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</row>
    <row r="820" spans="1:26" ht="15.75">
      <c r="A820" s="114"/>
      <c r="B820" s="114"/>
      <c r="C820" s="114"/>
      <c r="D820" s="114"/>
      <c r="E820" s="114"/>
      <c r="F820" s="114"/>
      <c r="G820" s="114"/>
      <c r="H820" s="114"/>
      <c r="I820" s="114"/>
      <c r="J820" s="114"/>
      <c r="K820" s="114"/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</row>
    <row r="821" spans="1:26" ht="15.75">
      <c r="A821" s="114"/>
      <c r="B821" s="114"/>
      <c r="C821" s="114"/>
      <c r="D821" s="114"/>
      <c r="E821" s="114"/>
      <c r="F821" s="114"/>
      <c r="G821" s="114"/>
      <c r="H821" s="114"/>
      <c r="I821" s="114"/>
      <c r="J821" s="114"/>
      <c r="K821" s="114"/>
      <c r="L821" s="114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</row>
    <row r="822" spans="1:26" ht="15.75">
      <c r="A822" s="114"/>
      <c r="B822" s="114"/>
      <c r="C822" s="114"/>
      <c r="D822" s="114"/>
      <c r="E822" s="114"/>
      <c r="F822" s="114"/>
      <c r="G822" s="114"/>
      <c r="H822" s="114"/>
      <c r="I822" s="114"/>
      <c r="J822" s="114"/>
      <c r="K822" s="114"/>
      <c r="L822" s="114"/>
      <c r="M822" s="114"/>
      <c r="N822" s="114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</row>
    <row r="823" spans="1:26" ht="15.75">
      <c r="A823" s="114"/>
      <c r="B823" s="114"/>
      <c r="C823" s="114"/>
      <c r="D823" s="114"/>
      <c r="E823" s="114"/>
      <c r="F823" s="114"/>
      <c r="G823" s="114"/>
      <c r="H823" s="114"/>
      <c r="I823" s="114"/>
      <c r="J823" s="114"/>
      <c r="K823" s="114"/>
      <c r="L823" s="114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</row>
    <row r="824" spans="1:26" ht="15.75">
      <c r="A824" s="114"/>
      <c r="B824" s="114"/>
      <c r="C824" s="114"/>
      <c r="D824" s="114"/>
      <c r="E824" s="114"/>
      <c r="F824" s="114"/>
      <c r="G824" s="114"/>
      <c r="H824" s="114"/>
      <c r="I824" s="114"/>
      <c r="J824" s="114"/>
      <c r="K824" s="114"/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</row>
    <row r="825" spans="1:26" ht="15.75">
      <c r="A825" s="114"/>
      <c r="B825" s="114"/>
      <c r="C825" s="114"/>
      <c r="D825" s="114"/>
      <c r="E825" s="114"/>
      <c r="F825" s="114"/>
      <c r="G825" s="114"/>
      <c r="H825" s="114"/>
      <c r="I825" s="114"/>
      <c r="J825" s="114"/>
      <c r="K825" s="114"/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</row>
    <row r="826" spans="1:26" ht="15.75">
      <c r="A826" s="114"/>
      <c r="B826" s="114"/>
      <c r="C826" s="114"/>
      <c r="D826" s="114"/>
      <c r="E826" s="114"/>
      <c r="F826" s="114"/>
      <c r="G826" s="114"/>
      <c r="H826" s="114"/>
      <c r="I826" s="114"/>
      <c r="J826" s="114"/>
      <c r="K826" s="114"/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</row>
    <row r="827" spans="1:26" ht="15.75">
      <c r="A827" s="114"/>
      <c r="B827" s="114"/>
      <c r="C827" s="114"/>
      <c r="D827" s="114"/>
      <c r="E827" s="114"/>
      <c r="F827" s="114"/>
      <c r="G827" s="114"/>
      <c r="H827" s="114"/>
      <c r="I827" s="114"/>
      <c r="J827" s="114"/>
      <c r="K827" s="114"/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</row>
    <row r="828" spans="1:26" ht="15.75">
      <c r="A828" s="114"/>
      <c r="B828" s="114"/>
      <c r="C828" s="114"/>
      <c r="D828" s="114"/>
      <c r="E828" s="114"/>
      <c r="F828" s="114"/>
      <c r="G828" s="114"/>
      <c r="H828" s="114"/>
      <c r="I828" s="114"/>
      <c r="J828" s="114"/>
      <c r="K828" s="114"/>
      <c r="L828" s="114"/>
      <c r="M828" s="114"/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</row>
    <row r="829" spans="1:26" ht="15.75">
      <c r="A829" s="114"/>
      <c r="B829" s="114"/>
      <c r="C829" s="114"/>
      <c r="D829" s="114"/>
      <c r="E829" s="114"/>
      <c r="F829" s="114"/>
      <c r="G829" s="114"/>
      <c r="H829" s="114"/>
      <c r="I829" s="114"/>
      <c r="J829" s="114"/>
      <c r="K829" s="114"/>
      <c r="L829" s="114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</row>
    <row r="830" spans="1:26" ht="15.75">
      <c r="A830" s="114"/>
      <c r="B830" s="114"/>
      <c r="C830" s="114"/>
      <c r="D830" s="114"/>
      <c r="E830" s="114"/>
      <c r="F830" s="114"/>
      <c r="G830" s="114"/>
      <c r="H830" s="114"/>
      <c r="I830" s="114"/>
      <c r="J830" s="114"/>
      <c r="K830" s="114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</row>
    <row r="831" spans="1:26" ht="15.75">
      <c r="A831" s="114"/>
      <c r="B831" s="114"/>
      <c r="C831" s="114"/>
      <c r="D831" s="114"/>
      <c r="E831" s="114"/>
      <c r="F831" s="114"/>
      <c r="G831" s="114"/>
      <c r="H831" s="114"/>
      <c r="I831" s="114"/>
      <c r="J831" s="114"/>
      <c r="K831" s="114"/>
      <c r="L831" s="114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</row>
    <row r="832" spans="1:26" ht="15.75">
      <c r="A832" s="114"/>
      <c r="B832" s="114"/>
      <c r="C832" s="114"/>
      <c r="D832" s="114"/>
      <c r="E832" s="114"/>
      <c r="F832" s="114"/>
      <c r="G832" s="114"/>
      <c r="H832" s="114"/>
      <c r="I832" s="114"/>
      <c r="J832" s="114"/>
      <c r="K832" s="114"/>
      <c r="L832" s="114"/>
      <c r="M832" s="114"/>
      <c r="N832" s="114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</row>
    <row r="833" spans="1:26" ht="15.75">
      <c r="A833" s="114"/>
      <c r="B833" s="114"/>
      <c r="C833" s="114"/>
      <c r="D833" s="114"/>
      <c r="E833" s="114"/>
      <c r="F833" s="114"/>
      <c r="G833" s="114"/>
      <c r="H833" s="114"/>
      <c r="I833" s="114"/>
      <c r="J833" s="114"/>
      <c r="K833" s="114"/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</row>
    <row r="834" spans="1:26" ht="15.75">
      <c r="A834" s="114"/>
      <c r="B834" s="114"/>
      <c r="C834" s="114"/>
      <c r="D834" s="114"/>
      <c r="E834" s="114"/>
      <c r="F834" s="114"/>
      <c r="G834" s="114"/>
      <c r="H834" s="114"/>
      <c r="I834" s="114"/>
      <c r="J834" s="114"/>
      <c r="K834" s="114"/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</row>
    <row r="835" spans="1:26" ht="15.75">
      <c r="A835" s="114"/>
      <c r="B835" s="114"/>
      <c r="C835" s="114"/>
      <c r="D835" s="114"/>
      <c r="E835" s="114"/>
      <c r="F835" s="114"/>
      <c r="G835" s="114"/>
      <c r="H835" s="114"/>
      <c r="I835" s="114"/>
      <c r="J835" s="114"/>
      <c r="K835" s="114"/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</row>
    <row r="836" spans="1:26" ht="15.75">
      <c r="A836" s="114"/>
      <c r="B836" s="114"/>
      <c r="C836" s="114"/>
      <c r="D836" s="114"/>
      <c r="E836" s="114"/>
      <c r="F836" s="114"/>
      <c r="G836" s="114"/>
      <c r="H836" s="114"/>
      <c r="I836" s="114"/>
      <c r="J836" s="114"/>
      <c r="K836" s="114"/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</row>
    <row r="837" spans="1:26" ht="15.75">
      <c r="A837" s="114"/>
      <c r="B837" s="114"/>
      <c r="C837" s="114"/>
      <c r="D837" s="114"/>
      <c r="E837" s="114"/>
      <c r="F837" s="114"/>
      <c r="G837" s="114"/>
      <c r="H837" s="114"/>
      <c r="I837" s="114"/>
      <c r="J837" s="114"/>
      <c r="K837" s="114"/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</row>
    <row r="838" spans="1:26" ht="15.75">
      <c r="A838" s="114"/>
      <c r="B838" s="114"/>
      <c r="C838" s="114"/>
      <c r="D838" s="114"/>
      <c r="E838" s="114"/>
      <c r="F838" s="114"/>
      <c r="G838" s="114"/>
      <c r="H838" s="114"/>
      <c r="I838" s="114"/>
      <c r="J838" s="114"/>
      <c r="K838" s="114"/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</row>
    <row r="839" spans="1:26" ht="15.75">
      <c r="A839" s="114"/>
      <c r="B839" s="114"/>
      <c r="C839" s="114"/>
      <c r="D839" s="114"/>
      <c r="E839" s="114"/>
      <c r="F839" s="114"/>
      <c r="G839" s="114"/>
      <c r="H839" s="114"/>
      <c r="I839" s="114"/>
      <c r="J839" s="114"/>
      <c r="K839" s="114"/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</row>
    <row r="840" spans="1:26" ht="15.75">
      <c r="A840" s="114"/>
      <c r="B840" s="114"/>
      <c r="C840" s="114"/>
      <c r="D840" s="114"/>
      <c r="E840" s="114"/>
      <c r="F840" s="114"/>
      <c r="G840" s="114"/>
      <c r="H840" s="114"/>
      <c r="I840" s="114"/>
      <c r="J840" s="114"/>
      <c r="K840" s="114"/>
      <c r="L840" s="114"/>
      <c r="M840" s="114"/>
      <c r="N840" s="114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</row>
    <row r="841" spans="1:26" ht="15.75">
      <c r="A841" s="114"/>
      <c r="B841" s="114"/>
      <c r="C841" s="114"/>
      <c r="D841" s="114"/>
      <c r="E841" s="114"/>
      <c r="F841" s="114"/>
      <c r="G841" s="114"/>
      <c r="H841" s="114"/>
      <c r="I841" s="114"/>
      <c r="J841" s="114"/>
      <c r="K841" s="114"/>
      <c r="L841" s="114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</row>
    <row r="842" spans="1:26" ht="15.75">
      <c r="A842" s="114"/>
      <c r="B842" s="114"/>
      <c r="C842" s="114"/>
      <c r="D842" s="114"/>
      <c r="E842" s="114"/>
      <c r="F842" s="114"/>
      <c r="G842" s="114"/>
      <c r="H842" s="114"/>
      <c r="I842" s="114"/>
      <c r="J842" s="114"/>
      <c r="K842" s="114"/>
      <c r="L842" s="114"/>
      <c r="M842" s="114"/>
      <c r="N842" s="114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</row>
    <row r="843" spans="1:26" ht="15.75">
      <c r="A843" s="114"/>
      <c r="B843" s="114"/>
      <c r="C843" s="114"/>
      <c r="D843" s="114"/>
      <c r="E843" s="114"/>
      <c r="F843" s="114"/>
      <c r="G843" s="114"/>
      <c r="H843" s="114"/>
      <c r="I843" s="114"/>
      <c r="J843" s="114"/>
      <c r="K843" s="114"/>
      <c r="L843" s="114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</row>
    <row r="844" spans="1:26" ht="15.75">
      <c r="A844" s="114"/>
      <c r="B844" s="114"/>
      <c r="C844" s="114"/>
      <c r="D844" s="114"/>
      <c r="E844" s="114"/>
      <c r="F844" s="114"/>
      <c r="G844" s="114"/>
      <c r="H844" s="114"/>
      <c r="I844" s="114"/>
      <c r="J844" s="114"/>
      <c r="K844" s="114"/>
      <c r="L844" s="114"/>
      <c r="M844" s="114"/>
      <c r="N844" s="114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</row>
    <row r="845" spans="1:26" ht="15.75">
      <c r="A845" s="114"/>
      <c r="B845" s="114"/>
      <c r="C845" s="114"/>
      <c r="D845" s="114"/>
      <c r="E845" s="114"/>
      <c r="F845" s="114"/>
      <c r="G845" s="114"/>
      <c r="H845" s="114"/>
      <c r="I845" s="114"/>
      <c r="J845" s="114"/>
      <c r="K845" s="114"/>
      <c r="L845" s="114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</row>
    <row r="846" spans="1:26" ht="15.75">
      <c r="A846" s="114"/>
      <c r="B846" s="114"/>
      <c r="C846" s="114"/>
      <c r="D846" s="114"/>
      <c r="E846" s="114"/>
      <c r="F846" s="114"/>
      <c r="G846" s="114"/>
      <c r="H846" s="114"/>
      <c r="I846" s="114"/>
      <c r="J846" s="114"/>
      <c r="K846" s="114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</row>
    <row r="847" spans="1:26" ht="15.75">
      <c r="A847" s="114"/>
      <c r="B847" s="114"/>
      <c r="C847" s="114"/>
      <c r="D847" s="114"/>
      <c r="E847" s="114"/>
      <c r="F847" s="114"/>
      <c r="G847" s="114"/>
      <c r="H847" s="114"/>
      <c r="I847" s="114"/>
      <c r="J847" s="114"/>
      <c r="K847" s="114"/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</row>
    <row r="848" spans="1:26" ht="15.75">
      <c r="A848" s="114"/>
      <c r="B848" s="114"/>
      <c r="C848" s="114"/>
      <c r="D848" s="114"/>
      <c r="E848" s="114"/>
      <c r="F848" s="114"/>
      <c r="G848" s="114"/>
      <c r="H848" s="114"/>
      <c r="I848" s="114"/>
      <c r="J848" s="114"/>
      <c r="K848" s="114"/>
      <c r="L848" s="114"/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</row>
    <row r="849" spans="1:26" ht="15.75">
      <c r="A849" s="114"/>
      <c r="B849" s="114"/>
      <c r="C849" s="114"/>
      <c r="D849" s="114"/>
      <c r="E849" s="114"/>
      <c r="F849" s="114"/>
      <c r="G849" s="114"/>
      <c r="H849" s="114"/>
      <c r="I849" s="114"/>
      <c r="J849" s="114"/>
      <c r="K849" s="114"/>
      <c r="L849" s="114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</row>
    <row r="850" spans="1:26" ht="15.75">
      <c r="A850" s="114"/>
      <c r="B850" s="114"/>
      <c r="C850" s="114"/>
      <c r="D850" s="114"/>
      <c r="E850" s="114"/>
      <c r="F850" s="114"/>
      <c r="G850" s="114"/>
      <c r="H850" s="114"/>
      <c r="I850" s="114"/>
      <c r="J850" s="114"/>
      <c r="K850" s="114"/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</row>
    <row r="851" spans="1:26" ht="15.75">
      <c r="A851" s="114"/>
      <c r="B851" s="114"/>
      <c r="C851" s="114"/>
      <c r="D851" s="114"/>
      <c r="E851" s="114"/>
      <c r="F851" s="114"/>
      <c r="G851" s="114"/>
      <c r="H851" s="114"/>
      <c r="I851" s="114"/>
      <c r="J851" s="114"/>
      <c r="K851" s="114"/>
      <c r="L851" s="114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</row>
    <row r="852" spans="1:26" ht="15.75">
      <c r="A852" s="114"/>
      <c r="B852" s="114"/>
      <c r="C852" s="114"/>
      <c r="D852" s="114"/>
      <c r="E852" s="114"/>
      <c r="F852" s="114"/>
      <c r="G852" s="114"/>
      <c r="H852" s="114"/>
      <c r="I852" s="114"/>
      <c r="J852" s="114"/>
      <c r="K852" s="114"/>
      <c r="L852" s="114"/>
      <c r="M852" s="114"/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</row>
    <row r="853" spans="1:26" ht="15.75">
      <c r="A853" s="114"/>
      <c r="B853" s="114"/>
      <c r="C853" s="114"/>
      <c r="D853" s="114"/>
      <c r="E853" s="114"/>
      <c r="F853" s="114"/>
      <c r="G853" s="114"/>
      <c r="H853" s="114"/>
      <c r="I853" s="114"/>
      <c r="J853" s="114"/>
      <c r="K853" s="114"/>
      <c r="L853" s="114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</row>
    <row r="854" spans="1:26" ht="15.75">
      <c r="A854" s="114"/>
      <c r="B854" s="114"/>
      <c r="C854" s="114"/>
      <c r="D854" s="114"/>
      <c r="E854" s="114"/>
      <c r="F854" s="114"/>
      <c r="G854" s="114"/>
      <c r="H854" s="114"/>
      <c r="I854" s="114"/>
      <c r="J854" s="114"/>
      <c r="K854" s="114"/>
      <c r="L854" s="114"/>
      <c r="M854" s="114"/>
      <c r="N854" s="114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</row>
    <row r="855" spans="1:26" ht="15.75">
      <c r="A855" s="114"/>
      <c r="B855" s="114"/>
      <c r="C855" s="114"/>
      <c r="D855" s="114"/>
      <c r="E855" s="114"/>
      <c r="F855" s="114"/>
      <c r="G855" s="114"/>
      <c r="H855" s="114"/>
      <c r="I855" s="114"/>
      <c r="J855" s="114"/>
      <c r="K855" s="114"/>
      <c r="L855" s="114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</row>
    <row r="856" spans="1:26" ht="15.75">
      <c r="A856" s="114"/>
      <c r="B856" s="114"/>
      <c r="C856" s="114"/>
      <c r="D856" s="114"/>
      <c r="E856" s="114"/>
      <c r="F856" s="114"/>
      <c r="G856" s="114"/>
      <c r="H856" s="114"/>
      <c r="I856" s="114"/>
      <c r="J856" s="114"/>
      <c r="K856" s="114"/>
      <c r="L856" s="114"/>
      <c r="M856" s="114"/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</row>
    <row r="857" spans="1:26" ht="15.75">
      <c r="A857" s="114"/>
      <c r="B857" s="114"/>
      <c r="C857" s="114"/>
      <c r="D857" s="114"/>
      <c r="E857" s="114"/>
      <c r="F857" s="114"/>
      <c r="G857" s="114"/>
      <c r="H857" s="114"/>
      <c r="I857" s="114"/>
      <c r="J857" s="114"/>
      <c r="K857" s="114"/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</row>
    <row r="858" spans="1:26" ht="15.75">
      <c r="A858" s="114"/>
      <c r="B858" s="114"/>
      <c r="C858" s="114"/>
      <c r="D858" s="114"/>
      <c r="E858" s="114"/>
      <c r="F858" s="114"/>
      <c r="G858" s="114"/>
      <c r="H858" s="114"/>
      <c r="I858" s="114"/>
      <c r="J858" s="114"/>
      <c r="K858" s="114"/>
      <c r="L858" s="114"/>
      <c r="M858" s="114"/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</row>
    <row r="859" spans="1:26" ht="15.75">
      <c r="A859" s="114"/>
      <c r="B859" s="114"/>
      <c r="C859" s="114"/>
      <c r="D859" s="114"/>
      <c r="E859" s="114"/>
      <c r="F859" s="114"/>
      <c r="G859" s="114"/>
      <c r="H859" s="114"/>
      <c r="I859" s="114"/>
      <c r="J859" s="114"/>
      <c r="K859" s="114"/>
      <c r="L859" s="114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</row>
    <row r="860" spans="1:26" ht="15.75">
      <c r="A860" s="114"/>
      <c r="B860" s="114"/>
      <c r="C860" s="114"/>
      <c r="D860" s="114"/>
      <c r="E860" s="114"/>
      <c r="F860" s="114"/>
      <c r="G860" s="114"/>
      <c r="H860" s="114"/>
      <c r="I860" s="114"/>
      <c r="J860" s="114"/>
      <c r="K860" s="114"/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</row>
    <row r="861" spans="1:26" ht="15.75">
      <c r="A861" s="114"/>
      <c r="B861" s="114"/>
      <c r="C861" s="114"/>
      <c r="D861" s="114"/>
      <c r="E861" s="114"/>
      <c r="F861" s="114"/>
      <c r="G861" s="114"/>
      <c r="H861" s="114"/>
      <c r="I861" s="114"/>
      <c r="J861" s="114"/>
      <c r="K861" s="114"/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</row>
    <row r="862" spans="1:26" ht="15.75">
      <c r="A862" s="114"/>
      <c r="B862" s="114"/>
      <c r="C862" s="114"/>
      <c r="D862" s="114"/>
      <c r="E862" s="114"/>
      <c r="F862" s="114"/>
      <c r="G862" s="114"/>
      <c r="H862" s="114"/>
      <c r="I862" s="114"/>
      <c r="J862" s="114"/>
      <c r="K862" s="114"/>
      <c r="L862" s="114"/>
      <c r="M862" s="114"/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</row>
    <row r="863" spans="1:26" ht="15.75">
      <c r="A863" s="114"/>
      <c r="B863" s="114"/>
      <c r="C863" s="114"/>
      <c r="D863" s="114"/>
      <c r="E863" s="114"/>
      <c r="F863" s="114"/>
      <c r="G863" s="114"/>
      <c r="H863" s="114"/>
      <c r="I863" s="114"/>
      <c r="J863" s="114"/>
      <c r="K863" s="114"/>
      <c r="L863" s="114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</row>
    <row r="864" spans="1:26" ht="15.75">
      <c r="A864" s="114"/>
      <c r="B864" s="114"/>
      <c r="C864" s="114"/>
      <c r="D864" s="114"/>
      <c r="E864" s="114"/>
      <c r="F864" s="114"/>
      <c r="G864" s="114"/>
      <c r="H864" s="114"/>
      <c r="I864" s="114"/>
      <c r="J864" s="114"/>
      <c r="K864" s="114"/>
      <c r="L864" s="114"/>
      <c r="M864" s="114"/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</row>
    <row r="865" spans="1:26" ht="15.75">
      <c r="A865" s="114"/>
      <c r="B865" s="114"/>
      <c r="C865" s="114"/>
      <c r="D865" s="114"/>
      <c r="E865" s="114"/>
      <c r="F865" s="114"/>
      <c r="G865" s="114"/>
      <c r="H865" s="114"/>
      <c r="I865" s="114"/>
      <c r="J865" s="114"/>
      <c r="K865" s="114"/>
      <c r="L865" s="114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</row>
    <row r="866" spans="1:26" ht="15.75">
      <c r="A866" s="114"/>
      <c r="B866" s="114"/>
      <c r="C866" s="114"/>
      <c r="D866" s="114"/>
      <c r="E866" s="114"/>
      <c r="F866" s="114"/>
      <c r="G866" s="114"/>
      <c r="H866" s="114"/>
      <c r="I866" s="114"/>
      <c r="J866" s="114"/>
      <c r="K866" s="114"/>
      <c r="L866" s="114"/>
      <c r="M866" s="114"/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</row>
    <row r="867" spans="1:26" ht="15.75">
      <c r="A867" s="114"/>
      <c r="B867" s="114"/>
      <c r="C867" s="114"/>
      <c r="D867" s="114"/>
      <c r="E867" s="114"/>
      <c r="F867" s="114"/>
      <c r="G867" s="114"/>
      <c r="H867" s="114"/>
      <c r="I867" s="114"/>
      <c r="J867" s="114"/>
      <c r="K867" s="114"/>
      <c r="L867" s="114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</row>
    <row r="868" spans="1:26" ht="15.75">
      <c r="A868" s="114"/>
      <c r="B868" s="114"/>
      <c r="C868" s="114"/>
      <c r="D868" s="114"/>
      <c r="E868" s="114"/>
      <c r="F868" s="114"/>
      <c r="G868" s="114"/>
      <c r="H868" s="114"/>
      <c r="I868" s="114"/>
      <c r="J868" s="114"/>
      <c r="K868" s="114"/>
      <c r="L868" s="114"/>
      <c r="M868" s="114"/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</row>
    <row r="869" spans="1:26" ht="15.75">
      <c r="A869" s="114"/>
      <c r="B869" s="114"/>
      <c r="C869" s="114"/>
      <c r="D869" s="114"/>
      <c r="E869" s="114"/>
      <c r="F869" s="114"/>
      <c r="G869" s="114"/>
      <c r="H869" s="114"/>
      <c r="I869" s="114"/>
      <c r="J869" s="114"/>
      <c r="K869" s="114"/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</row>
    <row r="870" spans="1:26" ht="15.75">
      <c r="A870" s="114"/>
      <c r="B870" s="114"/>
      <c r="C870" s="114"/>
      <c r="D870" s="114"/>
      <c r="E870" s="114"/>
      <c r="F870" s="114"/>
      <c r="G870" s="114"/>
      <c r="H870" s="114"/>
      <c r="I870" s="114"/>
      <c r="J870" s="114"/>
      <c r="K870" s="114"/>
      <c r="L870" s="114"/>
      <c r="M870" s="114"/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</row>
    <row r="871" spans="1:26" ht="15.75">
      <c r="A871" s="114"/>
      <c r="B871" s="114"/>
      <c r="C871" s="114"/>
      <c r="D871" s="114"/>
      <c r="E871" s="114"/>
      <c r="F871" s="114"/>
      <c r="G871" s="114"/>
      <c r="H871" s="114"/>
      <c r="I871" s="114"/>
      <c r="J871" s="114"/>
      <c r="K871" s="114"/>
      <c r="L871" s="114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</row>
    <row r="872" spans="1:26" ht="15.75">
      <c r="A872" s="114"/>
      <c r="B872" s="114"/>
      <c r="C872" s="114"/>
      <c r="D872" s="114"/>
      <c r="E872" s="114"/>
      <c r="F872" s="114"/>
      <c r="G872" s="114"/>
      <c r="H872" s="114"/>
      <c r="I872" s="114"/>
      <c r="J872" s="114"/>
      <c r="K872" s="114"/>
      <c r="L872" s="114"/>
      <c r="M872" s="114"/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</row>
    <row r="873" spans="1:26" ht="15.75">
      <c r="A873" s="114"/>
      <c r="B873" s="114"/>
      <c r="C873" s="114"/>
      <c r="D873" s="114"/>
      <c r="E873" s="114"/>
      <c r="F873" s="114"/>
      <c r="G873" s="114"/>
      <c r="H873" s="114"/>
      <c r="I873" s="114"/>
      <c r="J873" s="114"/>
      <c r="K873" s="114"/>
      <c r="L873" s="114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</row>
    <row r="874" spans="1:26" ht="15.75">
      <c r="A874" s="114"/>
      <c r="B874" s="114"/>
      <c r="C874" s="114"/>
      <c r="D874" s="114"/>
      <c r="E874" s="114"/>
      <c r="F874" s="114"/>
      <c r="G874" s="114"/>
      <c r="H874" s="114"/>
      <c r="I874" s="114"/>
      <c r="J874" s="114"/>
      <c r="K874" s="114"/>
      <c r="L874" s="114"/>
      <c r="M874" s="114"/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</row>
    <row r="875" spans="1:26" ht="15.75">
      <c r="A875" s="114"/>
      <c r="B875" s="114"/>
      <c r="C875" s="114"/>
      <c r="D875" s="114"/>
      <c r="E875" s="114"/>
      <c r="F875" s="114"/>
      <c r="G875" s="114"/>
      <c r="H875" s="114"/>
      <c r="I875" s="114"/>
      <c r="J875" s="114"/>
      <c r="K875" s="114"/>
      <c r="L875" s="114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</row>
    <row r="876" spans="1:26" ht="15.75">
      <c r="A876" s="114"/>
      <c r="B876" s="114"/>
      <c r="C876" s="114"/>
      <c r="D876" s="114"/>
      <c r="E876" s="114"/>
      <c r="F876" s="114"/>
      <c r="G876" s="114"/>
      <c r="H876" s="114"/>
      <c r="I876" s="114"/>
      <c r="J876" s="114"/>
      <c r="K876" s="114"/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</row>
    <row r="877" spans="1:26" ht="15.75">
      <c r="A877" s="114"/>
      <c r="B877" s="114"/>
      <c r="C877" s="114"/>
      <c r="D877" s="114"/>
      <c r="E877" s="114"/>
      <c r="F877" s="114"/>
      <c r="G877" s="114"/>
      <c r="H877" s="114"/>
      <c r="I877" s="114"/>
      <c r="J877" s="114"/>
      <c r="K877" s="114"/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</row>
    <row r="878" spans="1:26" ht="15.75">
      <c r="A878" s="114"/>
      <c r="B878" s="114"/>
      <c r="C878" s="114"/>
      <c r="D878" s="114"/>
      <c r="E878" s="114"/>
      <c r="F878" s="114"/>
      <c r="G878" s="114"/>
      <c r="H878" s="114"/>
      <c r="I878" s="114"/>
      <c r="J878" s="114"/>
      <c r="K878" s="114"/>
      <c r="L878" s="114"/>
      <c r="M878" s="114"/>
      <c r="N878" s="114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</row>
    <row r="879" spans="1:26" ht="15.75">
      <c r="A879" s="114"/>
      <c r="B879" s="114"/>
      <c r="C879" s="114"/>
      <c r="D879" s="114"/>
      <c r="E879" s="114"/>
      <c r="F879" s="114"/>
      <c r="G879" s="114"/>
      <c r="H879" s="114"/>
      <c r="I879" s="114"/>
      <c r="J879" s="114"/>
      <c r="K879" s="114"/>
      <c r="L879" s="114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</row>
    <row r="880" spans="1:26" ht="15.75">
      <c r="A880" s="114"/>
      <c r="B880" s="114"/>
      <c r="C880" s="114"/>
      <c r="D880" s="114"/>
      <c r="E880" s="114"/>
      <c r="F880" s="114"/>
      <c r="G880" s="114"/>
      <c r="H880" s="114"/>
      <c r="I880" s="114"/>
      <c r="J880" s="114"/>
      <c r="K880" s="114"/>
      <c r="L880" s="114"/>
      <c r="M880" s="114"/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</row>
    <row r="881" spans="1:26" ht="15.75">
      <c r="A881" s="114"/>
      <c r="B881" s="114"/>
      <c r="C881" s="114"/>
      <c r="D881" s="114"/>
      <c r="E881" s="114"/>
      <c r="F881" s="114"/>
      <c r="G881" s="114"/>
      <c r="H881" s="114"/>
      <c r="I881" s="114"/>
      <c r="J881" s="114"/>
      <c r="K881" s="114"/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</row>
    <row r="882" spans="1:26" ht="15.75">
      <c r="A882" s="114"/>
      <c r="B882" s="114"/>
      <c r="C882" s="114"/>
      <c r="D882" s="114"/>
      <c r="E882" s="114"/>
      <c r="F882" s="114"/>
      <c r="G882" s="114"/>
      <c r="H882" s="114"/>
      <c r="I882" s="114"/>
      <c r="J882" s="114"/>
      <c r="K882" s="114"/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</row>
    <row r="883" spans="1:26" ht="15.75">
      <c r="A883" s="114"/>
      <c r="B883" s="114"/>
      <c r="C883" s="114"/>
      <c r="D883" s="114"/>
      <c r="E883" s="114"/>
      <c r="F883" s="114"/>
      <c r="G883" s="114"/>
      <c r="H883" s="114"/>
      <c r="I883" s="114"/>
      <c r="J883" s="114"/>
      <c r="K883" s="114"/>
      <c r="L883" s="114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</row>
    <row r="884" spans="1:26" ht="15.75">
      <c r="A884" s="114"/>
      <c r="B884" s="114"/>
      <c r="C884" s="114"/>
      <c r="D884" s="114"/>
      <c r="E884" s="114"/>
      <c r="F884" s="114"/>
      <c r="G884" s="114"/>
      <c r="H884" s="114"/>
      <c r="I884" s="114"/>
      <c r="J884" s="114"/>
      <c r="K884" s="114"/>
      <c r="L884" s="114"/>
      <c r="M884" s="114"/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</row>
    <row r="885" spans="1:26" ht="15.75">
      <c r="A885" s="114"/>
      <c r="B885" s="114"/>
      <c r="C885" s="114"/>
      <c r="D885" s="114"/>
      <c r="E885" s="114"/>
      <c r="F885" s="114"/>
      <c r="G885" s="114"/>
      <c r="H885" s="114"/>
      <c r="I885" s="114"/>
      <c r="J885" s="114"/>
      <c r="K885" s="114"/>
      <c r="L885" s="114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</row>
    <row r="886" spans="1:26" ht="15.75">
      <c r="A886" s="114"/>
      <c r="B886" s="114"/>
      <c r="C886" s="114"/>
      <c r="D886" s="114"/>
      <c r="E886" s="114"/>
      <c r="F886" s="114"/>
      <c r="G886" s="114"/>
      <c r="H886" s="114"/>
      <c r="I886" s="114"/>
      <c r="J886" s="114"/>
      <c r="K886" s="114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</row>
    <row r="887" spans="1:26" ht="15.75">
      <c r="A887" s="114"/>
      <c r="B887" s="114"/>
      <c r="C887" s="114"/>
      <c r="D887" s="114"/>
      <c r="E887" s="114"/>
      <c r="F887" s="114"/>
      <c r="G887" s="114"/>
      <c r="H887" s="114"/>
      <c r="I887" s="114"/>
      <c r="J887" s="114"/>
      <c r="K887" s="114"/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</row>
    <row r="888" spans="1:26" ht="15.75">
      <c r="A888" s="114"/>
      <c r="B888" s="114"/>
      <c r="C888" s="114"/>
      <c r="D888" s="114"/>
      <c r="E888" s="114"/>
      <c r="F888" s="114"/>
      <c r="G888" s="114"/>
      <c r="H888" s="114"/>
      <c r="I888" s="114"/>
      <c r="J888" s="114"/>
      <c r="K888" s="114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</row>
    <row r="889" spans="1:26" ht="15.75">
      <c r="A889" s="114"/>
      <c r="B889" s="114"/>
      <c r="C889" s="114"/>
      <c r="D889" s="114"/>
      <c r="E889" s="114"/>
      <c r="F889" s="114"/>
      <c r="G889" s="114"/>
      <c r="H889" s="114"/>
      <c r="I889" s="114"/>
      <c r="J889" s="114"/>
      <c r="K889" s="114"/>
      <c r="L889" s="114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</row>
    <row r="890" spans="1:26" ht="15.75">
      <c r="A890" s="114"/>
      <c r="B890" s="114"/>
      <c r="C890" s="114"/>
      <c r="D890" s="114"/>
      <c r="E890" s="114"/>
      <c r="F890" s="114"/>
      <c r="G890" s="114"/>
      <c r="H890" s="114"/>
      <c r="I890" s="114"/>
      <c r="J890" s="114"/>
      <c r="K890" s="114"/>
      <c r="L890" s="114"/>
      <c r="M890" s="114"/>
      <c r="N890" s="114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</row>
    <row r="891" spans="1:26" ht="15.75">
      <c r="A891" s="114"/>
      <c r="B891" s="114"/>
      <c r="C891" s="114"/>
      <c r="D891" s="114"/>
      <c r="E891" s="114"/>
      <c r="F891" s="114"/>
      <c r="G891" s="114"/>
      <c r="H891" s="114"/>
      <c r="I891" s="114"/>
      <c r="J891" s="114"/>
      <c r="K891" s="114"/>
      <c r="L891" s="114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</row>
    <row r="892" spans="1:26" ht="15.75">
      <c r="A892" s="114"/>
      <c r="B892" s="114"/>
      <c r="C892" s="114"/>
      <c r="D892" s="114"/>
      <c r="E892" s="114"/>
      <c r="F892" s="114"/>
      <c r="G892" s="114"/>
      <c r="H892" s="114"/>
      <c r="I892" s="114"/>
      <c r="J892" s="114"/>
      <c r="K892" s="114"/>
      <c r="L892" s="114"/>
      <c r="M892" s="114"/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</row>
    <row r="893" spans="1:26" ht="15.75">
      <c r="A893" s="114"/>
      <c r="B893" s="114"/>
      <c r="C893" s="114"/>
      <c r="D893" s="114"/>
      <c r="E893" s="114"/>
      <c r="F893" s="114"/>
      <c r="G893" s="114"/>
      <c r="H893" s="114"/>
      <c r="I893" s="114"/>
      <c r="J893" s="114"/>
      <c r="K893" s="114"/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</row>
    <row r="894" spans="1:26" ht="15.75">
      <c r="A894" s="114"/>
      <c r="B894" s="114"/>
      <c r="C894" s="114"/>
      <c r="D894" s="114"/>
      <c r="E894" s="114"/>
      <c r="F894" s="114"/>
      <c r="G894" s="114"/>
      <c r="H894" s="114"/>
      <c r="I894" s="114"/>
      <c r="J894" s="114"/>
      <c r="K894" s="114"/>
      <c r="L894" s="114"/>
      <c r="M894" s="114"/>
      <c r="N894" s="114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</row>
    <row r="895" spans="1:26" ht="15.75">
      <c r="A895" s="114"/>
      <c r="B895" s="114"/>
      <c r="C895" s="114"/>
      <c r="D895" s="114"/>
      <c r="E895" s="114"/>
      <c r="F895" s="114"/>
      <c r="G895" s="114"/>
      <c r="H895" s="114"/>
      <c r="I895" s="114"/>
      <c r="J895" s="114"/>
      <c r="K895" s="114"/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</row>
    <row r="896" spans="1:26" ht="15.75">
      <c r="A896" s="114"/>
      <c r="B896" s="114"/>
      <c r="C896" s="114"/>
      <c r="D896" s="114"/>
      <c r="E896" s="114"/>
      <c r="F896" s="114"/>
      <c r="G896" s="114"/>
      <c r="H896" s="114"/>
      <c r="I896" s="114"/>
      <c r="J896" s="114"/>
      <c r="K896" s="114"/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</row>
    <row r="897" spans="1:26" ht="15.75">
      <c r="A897" s="114"/>
      <c r="B897" s="114"/>
      <c r="C897" s="114"/>
      <c r="D897" s="114"/>
      <c r="E897" s="114"/>
      <c r="F897" s="114"/>
      <c r="G897" s="114"/>
      <c r="H897" s="114"/>
      <c r="I897" s="114"/>
      <c r="J897" s="114"/>
      <c r="K897" s="114"/>
      <c r="L897" s="114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</row>
    <row r="898" spans="1:26" ht="15.75">
      <c r="A898" s="114"/>
      <c r="B898" s="114"/>
      <c r="C898" s="114"/>
      <c r="D898" s="114"/>
      <c r="E898" s="114"/>
      <c r="F898" s="114"/>
      <c r="G898" s="114"/>
      <c r="H898" s="114"/>
      <c r="I898" s="114"/>
      <c r="J898" s="114"/>
      <c r="K898" s="114"/>
      <c r="L898" s="114"/>
      <c r="M898" s="114"/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</row>
    <row r="899" spans="1:26" ht="15.75">
      <c r="A899" s="114"/>
      <c r="B899" s="114"/>
      <c r="C899" s="114"/>
      <c r="D899" s="114"/>
      <c r="E899" s="114"/>
      <c r="F899" s="114"/>
      <c r="G899" s="114"/>
      <c r="H899" s="114"/>
      <c r="I899" s="114"/>
      <c r="J899" s="114"/>
      <c r="K899" s="114"/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</row>
    <row r="900" spans="1:26" ht="15.75">
      <c r="A900" s="114"/>
      <c r="B900" s="114"/>
      <c r="C900" s="114"/>
      <c r="D900" s="114"/>
      <c r="E900" s="114"/>
      <c r="F900" s="114"/>
      <c r="G900" s="114"/>
      <c r="H900" s="114"/>
      <c r="I900" s="114"/>
      <c r="J900" s="114"/>
      <c r="K900" s="114"/>
      <c r="L900" s="114"/>
      <c r="M900" s="114"/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</row>
    <row r="901" spans="1:26" ht="15.75">
      <c r="A901" s="114"/>
      <c r="B901" s="114"/>
      <c r="C901" s="114"/>
      <c r="D901" s="114"/>
      <c r="E901" s="114"/>
      <c r="F901" s="114"/>
      <c r="G901" s="114"/>
      <c r="H901" s="114"/>
      <c r="I901" s="114"/>
      <c r="J901" s="114"/>
      <c r="K901" s="114"/>
      <c r="L901" s="114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</row>
    <row r="902" spans="1:26" ht="15.75">
      <c r="A902" s="114"/>
      <c r="B902" s="114"/>
      <c r="C902" s="114"/>
      <c r="D902" s="114"/>
      <c r="E902" s="114"/>
      <c r="F902" s="114"/>
      <c r="G902" s="114"/>
      <c r="H902" s="114"/>
      <c r="I902" s="114"/>
      <c r="J902" s="114"/>
      <c r="K902" s="114"/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</row>
    <row r="903" spans="1:26" ht="15.75">
      <c r="A903" s="114"/>
      <c r="B903" s="114"/>
      <c r="C903" s="114"/>
      <c r="D903" s="114"/>
      <c r="E903" s="114"/>
      <c r="F903" s="114"/>
      <c r="G903" s="114"/>
      <c r="H903" s="114"/>
      <c r="I903" s="114"/>
      <c r="J903" s="114"/>
      <c r="K903" s="114"/>
      <c r="L903" s="114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</row>
    <row r="904" spans="1:26" ht="15.75">
      <c r="A904" s="114"/>
      <c r="B904" s="114"/>
      <c r="C904" s="114"/>
      <c r="D904" s="114"/>
      <c r="E904" s="114"/>
      <c r="F904" s="114"/>
      <c r="G904" s="114"/>
      <c r="H904" s="114"/>
      <c r="I904" s="114"/>
      <c r="J904" s="114"/>
      <c r="K904" s="114"/>
      <c r="L904" s="114"/>
      <c r="M904" s="114"/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</row>
    <row r="905" spans="1:26" ht="15.75">
      <c r="A905" s="114"/>
      <c r="B905" s="114"/>
      <c r="C905" s="114"/>
      <c r="D905" s="114"/>
      <c r="E905" s="114"/>
      <c r="F905" s="114"/>
      <c r="G905" s="114"/>
      <c r="H905" s="114"/>
      <c r="I905" s="114"/>
      <c r="J905" s="114"/>
      <c r="K905" s="114"/>
      <c r="L905" s="114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</row>
    <row r="906" spans="1:26" ht="15.75">
      <c r="A906" s="114"/>
      <c r="B906" s="114"/>
      <c r="C906" s="114"/>
      <c r="D906" s="114"/>
      <c r="E906" s="114"/>
      <c r="F906" s="114"/>
      <c r="G906" s="114"/>
      <c r="H906" s="114"/>
      <c r="I906" s="114"/>
      <c r="J906" s="114"/>
      <c r="K906" s="114"/>
      <c r="L906" s="114"/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</row>
    <row r="907" spans="1:26" ht="15.75">
      <c r="A907" s="114"/>
      <c r="B907" s="114"/>
      <c r="C907" s="114"/>
      <c r="D907" s="114"/>
      <c r="E907" s="114"/>
      <c r="F907" s="114"/>
      <c r="G907" s="114"/>
      <c r="H907" s="114"/>
      <c r="I907" s="114"/>
      <c r="J907" s="114"/>
      <c r="K907" s="114"/>
      <c r="L907" s="114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</row>
    <row r="908" spans="1:26" ht="15.75">
      <c r="A908" s="114"/>
      <c r="B908" s="114"/>
      <c r="C908" s="114"/>
      <c r="D908" s="114"/>
      <c r="E908" s="114"/>
      <c r="F908" s="114"/>
      <c r="G908" s="114"/>
      <c r="H908" s="114"/>
      <c r="I908" s="114"/>
      <c r="J908" s="114"/>
      <c r="K908" s="114"/>
      <c r="L908" s="114"/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</row>
    <row r="909" spans="1:26" ht="15.75">
      <c r="A909" s="114"/>
      <c r="B909" s="114"/>
      <c r="C909" s="114"/>
      <c r="D909" s="114"/>
      <c r="E909" s="114"/>
      <c r="F909" s="114"/>
      <c r="G909" s="114"/>
      <c r="H909" s="114"/>
      <c r="I909" s="114"/>
      <c r="J909" s="114"/>
      <c r="K909" s="114"/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</row>
    <row r="910" spans="1:26" ht="15.75">
      <c r="A910" s="114"/>
      <c r="B910" s="114"/>
      <c r="C910" s="114"/>
      <c r="D910" s="114"/>
      <c r="E910" s="114"/>
      <c r="F910" s="114"/>
      <c r="G910" s="114"/>
      <c r="H910" s="114"/>
      <c r="I910" s="114"/>
      <c r="J910" s="114"/>
      <c r="K910" s="114"/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</row>
    <row r="911" spans="1:26" ht="15.75">
      <c r="A911" s="114"/>
      <c r="B911" s="114"/>
      <c r="C911" s="114"/>
      <c r="D911" s="114"/>
      <c r="E911" s="114"/>
      <c r="F911" s="114"/>
      <c r="G911" s="114"/>
      <c r="H911" s="114"/>
      <c r="I911" s="114"/>
      <c r="J911" s="114"/>
      <c r="K911" s="114"/>
      <c r="L911" s="114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</row>
    <row r="912" spans="1:26" ht="15.75">
      <c r="A912" s="114"/>
      <c r="B912" s="114"/>
      <c r="C912" s="114"/>
      <c r="D912" s="114"/>
      <c r="E912" s="114"/>
      <c r="F912" s="114"/>
      <c r="G912" s="114"/>
      <c r="H912" s="114"/>
      <c r="I912" s="114"/>
      <c r="J912" s="114"/>
      <c r="K912" s="114"/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</row>
    <row r="913" spans="1:26" ht="15.75">
      <c r="A913" s="114"/>
      <c r="B913" s="114"/>
      <c r="C913" s="114"/>
      <c r="D913" s="114"/>
      <c r="E913" s="114"/>
      <c r="F913" s="114"/>
      <c r="G913" s="114"/>
      <c r="H913" s="114"/>
      <c r="I913" s="114"/>
      <c r="J913" s="114"/>
      <c r="K913" s="114"/>
      <c r="L913" s="114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</row>
    <row r="914" spans="1:26" ht="15.75">
      <c r="A914" s="114"/>
      <c r="B914" s="114"/>
      <c r="C914" s="114"/>
      <c r="D914" s="114"/>
      <c r="E914" s="114"/>
      <c r="F914" s="114"/>
      <c r="G914" s="114"/>
      <c r="H914" s="114"/>
      <c r="I914" s="114"/>
      <c r="J914" s="114"/>
      <c r="K914" s="114"/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</row>
    <row r="915" spans="1:26" ht="15.75">
      <c r="A915" s="114"/>
      <c r="B915" s="114"/>
      <c r="C915" s="114"/>
      <c r="D915" s="114"/>
      <c r="E915" s="114"/>
      <c r="F915" s="114"/>
      <c r="G915" s="114"/>
      <c r="H915" s="114"/>
      <c r="I915" s="114"/>
      <c r="J915" s="114"/>
      <c r="K915" s="114"/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</row>
    <row r="916" spans="1:26" ht="15.75">
      <c r="A916" s="114"/>
      <c r="B916" s="114"/>
      <c r="C916" s="114"/>
      <c r="D916" s="114"/>
      <c r="E916" s="114"/>
      <c r="F916" s="114"/>
      <c r="G916" s="114"/>
      <c r="H916" s="114"/>
      <c r="I916" s="114"/>
      <c r="J916" s="114"/>
      <c r="K916" s="114"/>
      <c r="L916" s="114"/>
      <c r="M916" s="114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</row>
    <row r="917" spans="1:26" ht="15.75">
      <c r="A917" s="114"/>
      <c r="B917" s="114"/>
      <c r="C917" s="114"/>
      <c r="D917" s="114"/>
      <c r="E917" s="114"/>
      <c r="F917" s="114"/>
      <c r="G917" s="114"/>
      <c r="H917" s="114"/>
      <c r="I917" s="114"/>
      <c r="J917" s="114"/>
      <c r="K917" s="114"/>
      <c r="L917" s="114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</row>
    <row r="918" spans="1:26" ht="15.75">
      <c r="A918" s="114"/>
      <c r="B918" s="114"/>
      <c r="C918" s="114"/>
      <c r="D918" s="114"/>
      <c r="E918" s="114"/>
      <c r="F918" s="114"/>
      <c r="G918" s="114"/>
      <c r="H918" s="114"/>
      <c r="I918" s="114"/>
      <c r="J918" s="114"/>
      <c r="K918" s="114"/>
      <c r="L918" s="114"/>
      <c r="M918" s="114"/>
      <c r="N918" s="114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</row>
    <row r="919" spans="1:26" ht="15.75">
      <c r="A919" s="114"/>
      <c r="B919" s="114"/>
      <c r="C919" s="114"/>
      <c r="D919" s="114"/>
      <c r="E919" s="114"/>
      <c r="F919" s="114"/>
      <c r="G919" s="114"/>
      <c r="H919" s="114"/>
      <c r="I919" s="114"/>
      <c r="J919" s="114"/>
      <c r="K919" s="114"/>
      <c r="L919" s="114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</row>
    <row r="920" spans="1:26" ht="15.75">
      <c r="A920" s="114"/>
      <c r="B920" s="114"/>
      <c r="C920" s="114"/>
      <c r="D920" s="114"/>
      <c r="E920" s="114"/>
      <c r="F920" s="114"/>
      <c r="G920" s="114"/>
      <c r="H920" s="114"/>
      <c r="I920" s="114"/>
      <c r="J920" s="114"/>
      <c r="K920" s="114"/>
      <c r="L920" s="114"/>
      <c r="M920" s="114"/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</row>
    <row r="921" spans="1:26" ht="15.75">
      <c r="A921" s="114"/>
      <c r="B921" s="114"/>
      <c r="C921" s="114"/>
      <c r="D921" s="114"/>
      <c r="E921" s="114"/>
      <c r="F921" s="114"/>
      <c r="G921" s="114"/>
      <c r="H921" s="114"/>
      <c r="I921" s="114"/>
      <c r="J921" s="114"/>
      <c r="K921" s="114"/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</row>
    <row r="922" spans="1:26" ht="15.75">
      <c r="A922" s="114"/>
      <c r="B922" s="114"/>
      <c r="C922" s="114"/>
      <c r="D922" s="114"/>
      <c r="E922" s="114"/>
      <c r="F922" s="114"/>
      <c r="G922" s="114"/>
      <c r="H922" s="114"/>
      <c r="I922" s="114"/>
      <c r="J922" s="114"/>
      <c r="K922" s="114"/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</row>
    <row r="923" spans="1:26" ht="15.75">
      <c r="A923" s="114"/>
      <c r="B923" s="114"/>
      <c r="C923" s="114"/>
      <c r="D923" s="114"/>
      <c r="E923" s="114"/>
      <c r="F923" s="114"/>
      <c r="G923" s="114"/>
      <c r="H923" s="114"/>
      <c r="I923" s="114"/>
      <c r="J923" s="114"/>
      <c r="K923" s="114"/>
      <c r="L923" s="114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</row>
    <row r="924" spans="1:26" ht="15.75">
      <c r="A924" s="114"/>
      <c r="B924" s="114"/>
      <c r="C924" s="114"/>
      <c r="D924" s="114"/>
      <c r="E924" s="114"/>
      <c r="F924" s="114"/>
      <c r="G924" s="114"/>
      <c r="H924" s="114"/>
      <c r="I924" s="114"/>
      <c r="J924" s="114"/>
      <c r="K924" s="114"/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</row>
    <row r="925" spans="1:26" ht="15.75">
      <c r="A925" s="114"/>
      <c r="B925" s="114"/>
      <c r="C925" s="114"/>
      <c r="D925" s="114"/>
      <c r="E925" s="114"/>
      <c r="F925" s="114"/>
      <c r="G925" s="114"/>
      <c r="H925" s="114"/>
      <c r="I925" s="114"/>
      <c r="J925" s="114"/>
      <c r="K925" s="114"/>
      <c r="L925" s="114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</row>
    <row r="926" spans="1:26" ht="15.75">
      <c r="A926" s="114"/>
      <c r="B926" s="114"/>
      <c r="C926" s="114"/>
      <c r="D926" s="114"/>
      <c r="E926" s="114"/>
      <c r="F926" s="114"/>
      <c r="G926" s="114"/>
      <c r="H926" s="114"/>
      <c r="I926" s="114"/>
      <c r="J926" s="114"/>
      <c r="K926" s="114"/>
      <c r="L926" s="114"/>
      <c r="M926" s="114"/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</row>
    <row r="927" spans="1:26" ht="15.75">
      <c r="A927" s="114"/>
      <c r="B927" s="114"/>
      <c r="C927" s="114"/>
      <c r="D927" s="114"/>
      <c r="E927" s="114"/>
      <c r="F927" s="114"/>
      <c r="G927" s="114"/>
      <c r="H927" s="114"/>
      <c r="I927" s="114"/>
      <c r="J927" s="114"/>
      <c r="K927" s="114"/>
      <c r="L927" s="114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</row>
    <row r="928" spans="1:26" ht="15.75">
      <c r="A928" s="114"/>
      <c r="B928" s="114"/>
      <c r="C928" s="114"/>
      <c r="D928" s="114"/>
      <c r="E928" s="114"/>
      <c r="F928" s="114"/>
      <c r="G928" s="114"/>
      <c r="H928" s="114"/>
      <c r="I928" s="114"/>
      <c r="J928" s="114"/>
      <c r="K928" s="114"/>
      <c r="L928" s="114"/>
      <c r="M928" s="114"/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</row>
    <row r="929" spans="1:26" ht="15.75">
      <c r="A929" s="114"/>
      <c r="B929" s="114"/>
      <c r="C929" s="114"/>
      <c r="D929" s="114"/>
      <c r="E929" s="114"/>
      <c r="F929" s="114"/>
      <c r="G929" s="114"/>
      <c r="H929" s="114"/>
      <c r="I929" s="114"/>
      <c r="J929" s="114"/>
      <c r="K929" s="114"/>
      <c r="L929" s="114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</row>
    <row r="930" spans="1:26" ht="15.75">
      <c r="A930" s="114"/>
      <c r="B930" s="114"/>
      <c r="C930" s="114"/>
      <c r="D930" s="114"/>
      <c r="E930" s="114"/>
      <c r="F930" s="114"/>
      <c r="G930" s="114"/>
      <c r="H930" s="114"/>
      <c r="I930" s="114"/>
      <c r="J930" s="114"/>
      <c r="K930" s="114"/>
      <c r="L930" s="114"/>
      <c r="M930" s="114"/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</row>
    <row r="931" spans="1:26" ht="15.75">
      <c r="A931" s="114"/>
      <c r="B931" s="114"/>
      <c r="C931" s="114"/>
      <c r="D931" s="114"/>
      <c r="E931" s="114"/>
      <c r="F931" s="114"/>
      <c r="G931" s="114"/>
      <c r="H931" s="114"/>
      <c r="I931" s="114"/>
      <c r="J931" s="114"/>
      <c r="K931" s="114"/>
      <c r="L931" s="114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</row>
    <row r="932" spans="1:26" ht="15.75">
      <c r="A932" s="114"/>
      <c r="B932" s="114"/>
      <c r="C932" s="114"/>
      <c r="D932" s="114"/>
      <c r="E932" s="114"/>
      <c r="F932" s="114"/>
      <c r="G932" s="114"/>
      <c r="H932" s="114"/>
      <c r="I932" s="114"/>
      <c r="J932" s="114"/>
      <c r="K932" s="114"/>
      <c r="L932" s="114"/>
      <c r="M932" s="114"/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</row>
    <row r="933" spans="1:26" ht="15.75">
      <c r="A933" s="114"/>
      <c r="B933" s="114"/>
      <c r="C933" s="114"/>
      <c r="D933" s="114"/>
      <c r="E933" s="114"/>
      <c r="F933" s="114"/>
      <c r="G933" s="114"/>
      <c r="H933" s="114"/>
      <c r="I933" s="114"/>
      <c r="J933" s="114"/>
      <c r="K933" s="114"/>
      <c r="L933" s="114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</row>
    <row r="934" spans="1:26" ht="15.75">
      <c r="A934" s="114"/>
      <c r="B934" s="114"/>
      <c r="C934" s="114"/>
      <c r="D934" s="114"/>
      <c r="E934" s="114"/>
      <c r="F934" s="114"/>
      <c r="G934" s="114"/>
      <c r="H934" s="114"/>
      <c r="I934" s="114"/>
      <c r="J934" s="114"/>
      <c r="K934" s="114"/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</row>
    <row r="935" spans="1:26" ht="15.75">
      <c r="A935" s="114"/>
      <c r="B935" s="114"/>
      <c r="C935" s="114"/>
      <c r="D935" s="114"/>
      <c r="E935" s="114"/>
      <c r="F935" s="114"/>
      <c r="G935" s="114"/>
      <c r="H935" s="114"/>
      <c r="I935" s="114"/>
      <c r="J935" s="114"/>
      <c r="K935" s="114"/>
      <c r="L935" s="114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</row>
    <row r="936" spans="1:26" ht="15.75">
      <c r="A936" s="114"/>
      <c r="B936" s="114"/>
      <c r="C936" s="114"/>
      <c r="D936" s="114"/>
      <c r="E936" s="114"/>
      <c r="F936" s="114"/>
      <c r="G936" s="114"/>
      <c r="H936" s="114"/>
      <c r="I936" s="114"/>
      <c r="J936" s="114"/>
      <c r="K936" s="114"/>
      <c r="L936" s="114"/>
      <c r="M936" s="114"/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</row>
    <row r="937" spans="1:26" ht="15.75">
      <c r="A937" s="114"/>
      <c r="B937" s="114"/>
      <c r="C937" s="114"/>
      <c r="D937" s="114"/>
      <c r="E937" s="114"/>
      <c r="F937" s="114"/>
      <c r="G937" s="114"/>
      <c r="H937" s="114"/>
      <c r="I937" s="114"/>
      <c r="J937" s="114"/>
      <c r="K937" s="114"/>
      <c r="L937" s="114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</row>
    <row r="938" spans="1:26" ht="15.75">
      <c r="A938" s="114"/>
      <c r="B938" s="114"/>
      <c r="C938" s="114"/>
      <c r="D938" s="114"/>
      <c r="E938" s="114"/>
      <c r="F938" s="114"/>
      <c r="G938" s="114"/>
      <c r="H938" s="114"/>
      <c r="I938" s="114"/>
      <c r="J938" s="114"/>
      <c r="K938" s="114"/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</row>
    <row r="939" spans="1:26" ht="15.75">
      <c r="A939" s="114"/>
      <c r="B939" s="114"/>
      <c r="C939" s="114"/>
      <c r="D939" s="114"/>
      <c r="E939" s="114"/>
      <c r="F939" s="114"/>
      <c r="G939" s="114"/>
      <c r="H939" s="114"/>
      <c r="I939" s="114"/>
      <c r="J939" s="114"/>
      <c r="K939" s="114"/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</row>
    <row r="940" spans="1:26" ht="15.75">
      <c r="A940" s="114"/>
      <c r="B940" s="114"/>
      <c r="C940" s="114"/>
      <c r="D940" s="114"/>
      <c r="E940" s="114"/>
      <c r="F940" s="114"/>
      <c r="G940" s="114"/>
      <c r="H940" s="114"/>
      <c r="I940" s="114"/>
      <c r="J940" s="114"/>
      <c r="K940" s="114"/>
      <c r="L940" s="114"/>
      <c r="M940" s="114"/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</row>
    <row r="941" spans="1:26" ht="15.75">
      <c r="A941" s="114"/>
      <c r="B941" s="114"/>
      <c r="C941" s="114"/>
      <c r="D941" s="114"/>
      <c r="E941" s="114"/>
      <c r="F941" s="114"/>
      <c r="G941" s="114"/>
      <c r="H941" s="114"/>
      <c r="I941" s="114"/>
      <c r="J941" s="114"/>
      <c r="K941" s="114"/>
      <c r="L941" s="114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</row>
    <row r="942" spans="1:26" ht="15.75">
      <c r="A942" s="114"/>
      <c r="B942" s="114"/>
      <c r="C942" s="114"/>
      <c r="D942" s="114"/>
      <c r="E942" s="114"/>
      <c r="F942" s="114"/>
      <c r="G942" s="114"/>
      <c r="H942" s="114"/>
      <c r="I942" s="114"/>
      <c r="J942" s="114"/>
      <c r="K942" s="114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</row>
    <row r="943" spans="1:26" ht="15.75">
      <c r="A943" s="114"/>
      <c r="B943" s="114"/>
      <c r="C943" s="114"/>
      <c r="D943" s="114"/>
      <c r="E943" s="114"/>
      <c r="F943" s="114"/>
      <c r="G943" s="114"/>
      <c r="H943" s="114"/>
      <c r="I943" s="114"/>
      <c r="J943" s="114"/>
      <c r="K943" s="114"/>
      <c r="L943" s="114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</row>
    <row r="944" spans="1:26" ht="15.75">
      <c r="A944" s="114"/>
      <c r="B944" s="114"/>
      <c r="C944" s="114"/>
      <c r="D944" s="114"/>
      <c r="E944" s="114"/>
      <c r="F944" s="114"/>
      <c r="G944" s="114"/>
      <c r="H944" s="114"/>
      <c r="I944" s="114"/>
      <c r="J944" s="114"/>
      <c r="K944" s="114"/>
      <c r="L944" s="114"/>
      <c r="M944" s="114"/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</row>
    <row r="945" spans="1:26" ht="15.75">
      <c r="A945" s="114"/>
      <c r="B945" s="114"/>
      <c r="C945" s="114"/>
      <c r="D945" s="114"/>
      <c r="E945" s="114"/>
      <c r="F945" s="114"/>
      <c r="G945" s="114"/>
      <c r="H945" s="114"/>
      <c r="I945" s="114"/>
      <c r="J945" s="114"/>
      <c r="K945" s="114"/>
      <c r="L945" s="114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</row>
    <row r="946" spans="1:26" ht="15.75">
      <c r="A946" s="114"/>
      <c r="B946" s="114"/>
      <c r="C946" s="114"/>
      <c r="D946" s="114"/>
      <c r="E946" s="114"/>
      <c r="F946" s="114"/>
      <c r="G946" s="114"/>
      <c r="H946" s="114"/>
      <c r="I946" s="114"/>
      <c r="J946" s="114"/>
      <c r="K946" s="114"/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</row>
    <row r="947" spans="1:26" ht="15.75">
      <c r="A947" s="114"/>
      <c r="B947" s="114"/>
      <c r="C947" s="114"/>
      <c r="D947" s="114"/>
      <c r="E947" s="114"/>
      <c r="F947" s="114"/>
      <c r="G947" s="114"/>
      <c r="H947" s="114"/>
      <c r="I947" s="114"/>
      <c r="J947" s="114"/>
      <c r="K947" s="114"/>
      <c r="L947" s="114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</row>
    <row r="948" spans="1:26" ht="15.75">
      <c r="A948" s="114"/>
      <c r="B948" s="114"/>
      <c r="C948" s="114"/>
      <c r="D948" s="114"/>
      <c r="E948" s="114"/>
      <c r="F948" s="114"/>
      <c r="G948" s="114"/>
      <c r="H948" s="114"/>
      <c r="I948" s="114"/>
      <c r="J948" s="114"/>
      <c r="K948" s="114"/>
      <c r="L948" s="114"/>
      <c r="M948" s="114"/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</row>
    <row r="949" spans="1:26" ht="15.75">
      <c r="A949" s="114"/>
      <c r="B949" s="114"/>
      <c r="C949" s="114"/>
      <c r="D949" s="114"/>
      <c r="E949" s="114"/>
      <c r="F949" s="114"/>
      <c r="G949" s="114"/>
      <c r="H949" s="114"/>
      <c r="I949" s="114"/>
      <c r="J949" s="114"/>
      <c r="K949" s="114"/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</row>
    <row r="950" spans="1:26" ht="15.75">
      <c r="A950" s="114"/>
      <c r="B950" s="114"/>
      <c r="C950" s="114"/>
      <c r="D950" s="114"/>
      <c r="E950" s="114"/>
      <c r="F950" s="114"/>
      <c r="G950" s="114"/>
      <c r="H950" s="114"/>
      <c r="I950" s="114"/>
      <c r="J950" s="114"/>
      <c r="K950" s="114"/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</row>
    <row r="951" spans="1:26" ht="15.75">
      <c r="A951" s="114"/>
      <c r="B951" s="114"/>
      <c r="C951" s="114"/>
      <c r="D951" s="114"/>
      <c r="E951" s="114"/>
      <c r="F951" s="114"/>
      <c r="G951" s="114"/>
      <c r="H951" s="114"/>
      <c r="I951" s="114"/>
      <c r="J951" s="114"/>
      <c r="K951" s="114"/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</row>
    <row r="952" spans="1:26" ht="15.75">
      <c r="A952" s="114"/>
      <c r="B952" s="114"/>
      <c r="C952" s="114"/>
      <c r="D952" s="114"/>
      <c r="E952" s="114"/>
      <c r="F952" s="114"/>
      <c r="G952" s="114"/>
      <c r="H952" s="114"/>
      <c r="I952" s="114"/>
      <c r="J952" s="114"/>
      <c r="K952" s="114"/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</row>
    <row r="953" spans="1:26" ht="15.75">
      <c r="A953" s="114"/>
      <c r="B953" s="114"/>
      <c r="C953" s="114"/>
      <c r="D953" s="114"/>
      <c r="E953" s="114"/>
      <c r="F953" s="114"/>
      <c r="G953" s="114"/>
      <c r="H953" s="114"/>
      <c r="I953" s="114"/>
      <c r="J953" s="114"/>
      <c r="K953" s="114"/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</row>
    <row r="954" spans="1:26" ht="15.75">
      <c r="A954" s="114"/>
      <c r="B954" s="114"/>
      <c r="C954" s="114"/>
      <c r="D954" s="114"/>
      <c r="E954" s="114"/>
      <c r="F954" s="114"/>
      <c r="G954" s="114"/>
      <c r="H954" s="114"/>
      <c r="I954" s="114"/>
      <c r="J954" s="114"/>
      <c r="K954" s="114"/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</row>
    <row r="955" spans="1:26" ht="15.75">
      <c r="A955" s="114"/>
      <c r="B955" s="114"/>
      <c r="C955" s="114"/>
      <c r="D955" s="114"/>
      <c r="E955" s="114"/>
      <c r="F955" s="114"/>
      <c r="G955" s="114"/>
      <c r="H955" s="114"/>
      <c r="I955" s="114"/>
      <c r="J955" s="114"/>
      <c r="K955" s="114"/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</row>
    <row r="956" spans="1:26" ht="15.75">
      <c r="A956" s="114"/>
      <c r="B956" s="114"/>
      <c r="C956" s="114"/>
      <c r="D956" s="114"/>
      <c r="E956" s="114"/>
      <c r="F956" s="114"/>
      <c r="G956" s="114"/>
      <c r="H956" s="114"/>
      <c r="I956" s="114"/>
      <c r="J956" s="114"/>
      <c r="K956" s="114"/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</row>
    <row r="957" spans="1:26" ht="15.75">
      <c r="A957" s="114"/>
      <c r="B957" s="114"/>
      <c r="C957" s="114"/>
      <c r="D957" s="114"/>
      <c r="E957" s="114"/>
      <c r="F957" s="114"/>
      <c r="G957" s="114"/>
      <c r="H957" s="114"/>
      <c r="I957" s="114"/>
      <c r="J957" s="114"/>
      <c r="K957" s="114"/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</row>
    <row r="958" spans="1:26" ht="15.75">
      <c r="A958" s="114"/>
      <c r="B958" s="114"/>
      <c r="C958" s="114"/>
      <c r="D958" s="114"/>
      <c r="E958" s="114"/>
      <c r="F958" s="114"/>
      <c r="G958" s="114"/>
      <c r="H958" s="114"/>
      <c r="I958" s="114"/>
      <c r="J958" s="114"/>
      <c r="K958" s="114"/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</row>
    <row r="959" spans="1:26" ht="15.75">
      <c r="A959" s="114"/>
      <c r="B959" s="114"/>
      <c r="C959" s="114"/>
      <c r="D959" s="114"/>
      <c r="E959" s="114"/>
      <c r="F959" s="114"/>
      <c r="G959" s="114"/>
      <c r="H959" s="114"/>
      <c r="I959" s="114"/>
      <c r="J959" s="114"/>
      <c r="K959" s="114"/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</row>
    <row r="960" spans="1:26" ht="15.75">
      <c r="A960" s="114"/>
      <c r="B960" s="114"/>
      <c r="C960" s="114"/>
      <c r="D960" s="114"/>
      <c r="E960" s="114"/>
      <c r="F960" s="114"/>
      <c r="G960" s="114"/>
      <c r="H960" s="114"/>
      <c r="I960" s="114"/>
      <c r="J960" s="114"/>
      <c r="K960" s="114"/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</row>
    <row r="961" spans="1:26" ht="15.75">
      <c r="A961" s="114"/>
      <c r="B961" s="114"/>
      <c r="C961" s="114"/>
      <c r="D961" s="114"/>
      <c r="E961" s="114"/>
      <c r="F961" s="114"/>
      <c r="G961" s="114"/>
      <c r="H961" s="114"/>
      <c r="I961" s="114"/>
      <c r="J961" s="114"/>
      <c r="K961" s="114"/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</row>
    <row r="962" spans="1:26" ht="15.75">
      <c r="A962" s="114"/>
      <c r="B962" s="114"/>
      <c r="C962" s="114"/>
      <c r="D962" s="114"/>
      <c r="E962" s="114"/>
      <c r="F962" s="114"/>
      <c r="G962" s="114"/>
      <c r="H962" s="114"/>
      <c r="I962" s="114"/>
      <c r="J962" s="114"/>
      <c r="K962" s="114"/>
      <c r="L962" s="114"/>
      <c r="M962" s="114"/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</row>
    <row r="963" spans="1:26" ht="15.75">
      <c r="A963" s="114"/>
      <c r="B963" s="114"/>
      <c r="C963" s="114"/>
      <c r="D963" s="114"/>
      <c r="E963" s="114"/>
      <c r="F963" s="114"/>
      <c r="G963" s="114"/>
      <c r="H963" s="114"/>
      <c r="I963" s="114"/>
      <c r="J963" s="114"/>
      <c r="K963" s="114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</row>
    <row r="964" spans="1:26" ht="15.75">
      <c r="A964" s="114"/>
      <c r="B964" s="114"/>
      <c r="C964" s="114"/>
      <c r="D964" s="114"/>
      <c r="E964" s="114"/>
      <c r="F964" s="114"/>
      <c r="G964" s="114"/>
      <c r="H964" s="114"/>
      <c r="I964" s="114"/>
      <c r="J964" s="114"/>
      <c r="K964" s="114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</row>
    <row r="965" spans="1:26" ht="15.75">
      <c r="A965" s="114"/>
      <c r="B965" s="114"/>
      <c r="C965" s="114"/>
      <c r="D965" s="114"/>
      <c r="E965" s="114"/>
      <c r="F965" s="114"/>
      <c r="G965" s="114"/>
      <c r="H965" s="114"/>
      <c r="I965" s="114"/>
      <c r="J965" s="114"/>
      <c r="K965" s="114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</row>
    <row r="966" spans="1:26" ht="15.75">
      <c r="A966" s="114"/>
      <c r="B966" s="114"/>
      <c r="C966" s="114"/>
      <c r="D966" s="114"/>
      <c r="E966" s="114"/>
      <c r="F966" s="114"/>
      <c r="G966" s="114"/>
      <c r="H966" s="114"/>
      <c r="I966" s="114"/>
      <c r="J966" s="114"/>
      <c r="K966" s="114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</row>
    <row r="967" spans="1:26" ht="15.75">
      <c r="A967" s="114"/>
      <c r="B967" s="114"/>
      <c r="C967" s="114"/>
      <c r="D967" s="114"/>
      <c r="E967" s="114"/>
      <c r="F967" s="114"/>
      <c r="G967" s="114"/>
      <c r="H967" s="114"/>
      <c r="I967" s="114"/>
      <c r="J967" s="114"/>
      <c r="K967" s="114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</row>
    <row r="968" spans="1:26" ht="15.75">
      <c r="A968" s="114"/>
      <c r="B968" s="114"/>
      <c r="C968" s="114"/>
      <c r="D968" s="114"/>
      <c r="E968" s="114"/>
      <c r="F968" s="114"/>
      <c r="G968" s="114"/>
      <c r="H968" s="114"/>
      <c r="I968" s="114"/>
      <c r="J968" s="114"/>
      <c r="K968" s="114"/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</row>
    <row r="969" spans="1:26" ht="15.75">
      <c r="A969" s="114"/>
      <c r="B969" s="114"/>
      <c r="C969" s="114"/>
      <c r="D969" s="114"/>
      <c r="E969" s="114"/>
      <c r="F969" s="114"/>
      <c r="G969" s="114"/>
      <c r="H969" s="114"/>
      <c r="I969" s="114"/>
      <c r="J969" s="114"/>
      <c r="K969" s="114"/>
      <c r="L969" s="114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</row>
    <row r="970" spans="1:26" ht="15.75">
      <c r="A970" s="114"/>
      <c r="B970" s="114"/>
      <c r="C970" s="114"/>
      <c r="D970" s="114"/>
      <c r="E970" s="114"/>
      <c r="F970" s="114"/>
      <c r="G970" s="114"/>
      <c r="H970" s="114"/>
      <c r="I970" s="114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</row>
    <row r="971" spans="1:26" ht="15.75">
      <c r="A971" s="114"/>
      <c r="B971" s="114"/>
      <c r="C971" s="114"/>
      <c r="D971" s="114"/>
      <c r="E971" s="114"/>
      <c r="F971" s="114"/>
      <c r="G971" s="114"/>
      <c r="H971" s="114"/>
      <c r="I971" s="114"/>
      <c r="J971" s="114"/>
      <c r="K971" s="114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</row>
    <row r="972" spans="1:26" ht="15.75">
      <c r="A972" s="114"/>
      <c r="B972" s="114"/>
      <c r="C972" s="114"/>
      <c r="D972" s="114"/>
      <c r="E972" s="114"/>
      <c r="F972" s="114"/>
      <c r="G972" s="114"/>
      <c r="H972" s="114"/>
      <c r="I972" s="114"/>
      <c r="J972" s="114"/>
      <c r="K972" s="114"/>
      <c r="L972" s="114"/>
      <c r="M972" s="114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</row>
    <row r="973" spans="1:26" ht="15.75">
      <c r="A973" s="114"/>
      <c r="B973" s="114"/>
      <c r="C973" s="114"/>
      <c r="D973" s="114"/>
      <c r="E973" s="114"/>
      <c r="F973" s="114"/>
      <c r="G973" s="114"/>
      <c r="H973" s="114"/>
      <c r="I973" s="114"/>
      <c r="J973" s="114"/>
      <c r="K973" s="114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</row>
    <row r="974" spans="1:26" ht="15.75">
      <c r="A974" s="114"/>
      <c r="B974" s="114"/>
      <c r="C974" s="114"/>
      <c r="D974" s="114"/>
      <c r="E974" s="114"/>
      <c r="F974" s="114"/>
      <c r="G974" s="114"/>
      <c r="H974" s="114"/>
      <c r="I974" s="114"/>
      <c r="J974" s="114"/>
      <c r="K974" s="114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</row>
    <row r="975" spans="1:26" ht="15.75">
      <c r="A975" s="114"/>
      <c r="B975" s="114"/>
      <c r="C975" s="114"/>
      <c r="D975" s="114"/>
      <c r="E975" s="114"/>
      <c r="F975" s="114"/>
      <c r="G975" s="114"/>
      <c r="H975" s="114"/>
      <c r="I975" s="114"/>
      <c r="J975" s="114"/>
      <c r="K975" s="114"/>
      <c r="L975" s="114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</row>
    <row r="976" spans="1:26" ht="15.75">
      <c r="A976" s="114"/>
      <c r="B976" s="114"/>
      <c r="C976" s="114"/>
      <c r="D976" s="114"/>
      <c r="E976" s="114"/>
      <c r="F976" s="114"/>
      <c r="G976" s="114"/>
      <c r="H976" s="114"/>
      <c r="I976" s="114"/>
      <c r="J976" s="114"/>
      <c r="K976" s="114"/>
      <c r="L976" s="114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</row>
    <row r="977" spans="1:26" ht="15.75">
      <c r="A977" s="114"/>
      <c r="B977" s="114"/>
      <c r="C977" s="114"/>
      <c r="D977" s="114"/>
      <c r="E977" s="114"/>
      <c r="F977" s="114"/>
      <c r="G977" s="114"/>
      <c r="H977" s="114"/>
      <c r="I977" s="114"/>
      <c r="J977" s="114"/>
      <c r="K977" s="114"/>
      <c r="L977" s="114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</row>
    <row r="978" spans="1:26" ht="15.75">
      <c r="A978" s="114"/>
      <c r="B978" s="114"/>
      <c r="C978" s="114"/>
      <c r="D978" s="114"/>
      <c r="E978" s="114"/>
      <c r="F978" s="114"/>
      <c r="G978" s="114"/>
      <c r="H978" s="114"/>
      <c r="I978" s="114"/>
      <c r="J978" s="114"/>
      <c r="K978" s="114"/>
      <c r="L978" s="114"/>
      <c r="M978" s="114"/>
      <c r="N978" s="114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</row>
    <row r="979" spans="1:26" ht="15.75">
      <c r="A979" s="114"/>
      <c r="B979" s="114"/>
      <c r="C979" s="114"/>
      <c r="D979" s="114"/>
      <c r="E979" s="114"/>
      <c r="F979" s="114"/>
      <c r="G979" s="114"/>
      <c r="H979" s="114"/>
      <c r="I979" s="114"/>
      <c r="J979" s="114"/>
      <c r="K979" s="114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</row>
    <row r="980" spans="1:26" ht="15.75">
      <c r="A980" s="114"/>
      <c r="B980" s="114"/>
      <c r="C980" s="114"/>
      <c r="D980" s="114"/>
      <c r="E980" s="114"/>
      <c r="F980" s="114"/>
      <c r="G980" s="114"/>
      <c r="H980" s="114"/>
      <c r="I980" s="114"/>
      <c r="J980" s="114"/>
      <c r="K980" s="114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</row>
    <row r="981" spans="1:26" ht="15.75">
      <c r="A981" s="114"/>
      <c r="B981" s="114"/>
      <c r="C981" s="114"/>
      <c r="D981" s="114"/>
      <c r="E981" s="114"/>
      <c r="F981" s="114"/>
      <c r="G981" s="114"/>
      <c r="H981" s="114"/>
      <c r="I981" s="114"/>
      <c r="J981" s="114"/>
      <c r="K981" s="114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</row>
    <row r="982" spans="1:26" ht="15.75">
      <c r="A982" s="114"/>
      <c r="B982" s="114"/>
      <c r="C982" s="114"/>
      <c r="D982" s="114"/>
      <c r="E982" s="114"/>
      <c r="F982" s="114"/>
      <c r="G982" s="114"/>
      <c r="H982" s="114"/>
      <c r="I982" s="114"/>
      <c r="J982" s="114"/>
      <c r="K982" s="114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</row>
    <row r="983" spans="1:26" ht="15.75">
      <c r="A983" s="114"/>
      <c r="B983" s="114"/>
      <c r="C983" s="114"/>
      <c r="D983" s="114"/>
      <c r="E983" s="114"/>
      <c r="F983" s="114"/>
      <c r="G983" s="114"/>
      <c r="H983" s="114"/>
      <c r="I983" s="114"/>
      <c r="J983" s="114"/>
      <c r="K983" s="114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</row>
    <row r="984" spans="1:26" ht="15.75">
      <c r="A984" s="114"/>
      <c r="B984" s="114"/>
      <c r="C984" s="114"/>
      <c r="D984" s="114"/>
      <c r="E984" s="114"/>
      <c r="F984" s="114"/>
      <c r="G984" s="114"/>
      <c r="H984" s="114"/>
      <c r="I984" s="114"/>
      <c r="J984" s="114"/>
      <c r="K984" s="114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</row>
    <row r="985" spans="1:26" ht="15.75">
      <c r="A985" s="114"/>
      <c r="B985" s="114"/>
      <c r="C985" s="114"/>
      <c r="D985" s="114"/>
      <c r="E985" s="114"/>
      <c r="F985" s="114"/>
      <c r="G985" s="114"/>
      <c r="H985" s="114"/>
      <c r="I985" s="114"/>
      <c r="J985" s="114"/>
      <c r="K985" s="114"/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</row>
    <row r="986" spans="1:26" ht="15.75">
      <c r="A986" s="114"/>
      <c r="B986" s="114"/>
      <c r="C986" s="114"/>
      <c r="D986" s="114"/>
      <c r="E986" s="114"/>
      <c r="F986" s="114"/>
      <c r="G986" s="114"/>
      <c r="H986" s="114"/>
      <c r="I986" s="114"/>
      <c r="J986" s="114"/>
      <c r="K986" s="114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</row>
    <row r="987" spans="1:26" ht="15.75">
      <c r="A987" s="114"/>
      <c r="B987" s="114"/>
      <c r="C987" s="114"/>
      <c r="D987" s="114"/>
      <c r="E987" s="114"/>
      <c r="F987" s="114"/>
      <c r="G987" s="114"/>
      <c r="H987" s="114"/>
      <c r="I987" s="114"/>
      <c r="J987" s="114"/>
      <c r="K987" s="114"/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</row>
    <row r="988" spans="1:26" ht="15.75">
      <c r="A988" s="114"/>
      <c r="B988" s="114"/>
      <c r="C988" s="114"/>
      <c r="D988" s="114"/>
      <c r="E988" s="114"/>
      <c r="F988" s="114"/>
      <c r="G988" s="114"/>
      <c r="H988" s="114"/>
      <c r="I988" s="114"/>
      <c r="J988" s="114"/>
      <c r="K988" s="114"/>
      <c r="L988" s="114"/>
      <c r="M988" s="114"/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</row>
    <row r="989" spans="1:26" ht="15.75">
      <c r="A989" s="114"/>
      <c r="B989" s="114"/>
      <c r="C989" s="114"/>
      <c r="D989" s="114"/>
      <c r="E989" s="114"/>
      <c r="F989" s="114"/>
      <c r="G989" s="114"/>
      <c r="H989" s="114"/>
      <c r="I989" s="114"/>
      <c r="J989" s="114"/>
      <c r="K989" s="114"/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</row>
    <row r="990" spans="1:26" ht="15.75">
      <c r="A990" s="114"/>
      <c r="B990" s="114"/>
      <c r="C990" s="114"/>
      <c r="D990" s="114"/>
      <c r="E990" s="114"/>
      <c r="F990" s="114"/>
      <c r="G990" s="114"/>
      <c r="H990" s="114"/>
      <c r="I990" s="114"/>
      <c r="J990" s="114"/>
      <c r="K990" s="114"/>
      <c r="L990" s="114"/>
      <c r="M990" s="114"/>
      <c r="N990" s="114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</row>
    <row r="991" spans="1:26" ht="15.75">
      <c r="A991" s="114"/>
      <c r="B991" s="114"/>
      <c r="C991" s="114"/>
      <c r="D991" s="114"/>
      <c r="E991" s="114"/>
      <c r="F991" s="114"/>
      <c r="G991" s="114"/>
      <c r="H991" s="114"/>
      <c r="I991" s="114"/>
      <c r="J991" s="114"/>
      <c r="K991" s="114"/>
      <c r="L991" s="114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</row>
    <row r="992" spans="1:26" ht="15.75">
      <c r="A992" s="114"/>
      <c r="B992" s="114"/>
      <c r="C992" s="114"/>
      <c r="D992" s="114"/>
      <c r="E992" s="114"/>
      <c r="F992" s="114"/>
      <c r="G992" s="114"/>
      <c r="H992" s="114"/>
      <c r="I992" s="114"/>
      <c r="J992" s="114"/>
      <c r="K992" s="114"/>
      <c r="L992" s="114"/>
      <c r="M992" s="114"/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</row>
    <row r="993" spans="1:26" ht="15.75">
      <c r="A993" s="114"/>
      <c r="B993" s="114"/>
      <c r="C993" s="114"/>
      <c r="D993" s="114"/>
      <c r="E993" s="114"/>
      <c r="F993" s="114"/>
      <c r="G993" s="114"/>
      <c r="H993" s="114"/>
      <c r="I993" s="114"/>
      <c r="J993" s="114"/>
      <c r="K993" s="114"/>
      <c r="L993" s="114"/>
      <c r="M993" s="114"/>
      <c r="N993" s="114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</row>
    <row r="994" spans="1:26" ht="15.75">
      <c r="A994" s="114"/>
      <c r="B994" s="114"/>
      <c r="C994" s="114"/>
      <c r="D994" s="114"/>
      <c r="E994" s="114"/>
      <c r="F994" s="114"/>
      <c r="G994" s="114"/>
      <c r="H994" s="114"/>
      <c r="I994" s="114"/>
      <c r="J994" s="114"/>
      <c r="K994" s="114"/>
      <c r="L994" s="114"/>
      <c r="M994" s="114"/>
      <c r="N994" s="114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</row>
    <row r="995" spans="1:26" ht="15.75">
      <c r="A995" s="114"/>
      <c r="B995" s="114"/>
      <c r="C995" s="114"/>
      <c r="D995" s="114"/>
      <c r="E995" s="114"/>
      <c r="F995" s="114"/>
      <c r="G995" s="114"/>
      <c r="H995" s="114"/>
      <c r="I995" s="114"/>
      <c r="J995" s="114"/>
      <c r="K995" s="114"/>
      <c r="L995" s="114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</row>
    <row r="996" spans="1:26" ht="15.75">
      <c r="A996" s="114"/>
      <c r="B996" s="114"/>
      <c r="C996" s="114"/>
      <c r="D996" s="114"/>
      <c r="E996" s="114"/>
      <c r="F996" s="114"/>
      <c r="G996" s="114"/>
      <c r="H996" s="114"/>
      <c r="I996" s="114"/>
      <c r="J996" s="114"/>
      <c r="K996" s="114"/>
      <c r="L996" s="114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</row>
    <row r="997" spans="1:26" ht="15.75">
      <c r="A997" s="114"/>
      <c r="B997" s="114"/>
      <c r="C997" s="114"/>
      <c r="D997" s="114"/>
      <c r="E997" s="114"/>
      <c r="F997" s="114"/>
      <c r="G997" s="114"/>
      <c r="H997" s="114"/>
      <c r="I997" s="114"/>
      <c r="J997" s="114"/>
      <c r="K997" s="114"/>
      <c r="L997" s="114"/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</row>
    <row r="998" spans="1:26" ht="15.75">
      <c r="A998" s="114"/>
      <c r="B998" s="114"/>
      <c r="C998" s="114"/>
      <c r="D998" s="114"/>
      <c r="E998" s="114"/>
      <c r="F998" s="114"/>
      <c r="G998" s="114"/>
      <c r="H998" s="114"/>
      <c r="I998" s="114"/>
      <c r="J998" s="114"/>
      <c r="K998" s="114"/>
      <c r="L998" s="114"/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4"/>
    </row>
    <row r="999" spans="1:26" ht="15.75">
      <c r="A999" s="114"/>
      <c r="B999" s="114"/>
      <c r="C999" s="114"/>
      <c r="D999" s="114"/>
      <c r="E999" s="114"/>
      <c r="F999" s="114"/>
      <c r="G999" s="114"/>
      <c r="H999" s="114"/>
      <c r="I999" s="114"/>
      <c r="J999" s="114"/>
      <c r="K999" s="114"/>
      <c r="L999" s="114"/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</row>
    <row r="1000" spans="1:26" ht="15.75">
      <c r="A1000" s="114"/>
      <c r="B1000" s="114"/>
      <c r="C1000" s="114"/>
      <c r="D1000" s="114"/>
      <c r="E1000" s="114"/>
      <c r="F1000" s="114"/>
      <c r="G1000" s="114"/>
      <c r="H1000" s="114"/>
      <c r="I1000" s="114"/>
      <c r="J1000" s="114"/>
      <c r="K1000" s="114"/>
      <c r="L1000" s="114"/>
      <c r="M1000" s="114"/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</row>
    <row r="1001" spans="1:26" ht="15.75">
      <c r="A1001" s="114"/>
      <c r="B1001" s="114"/>
      <c r="C1001" s="114"/>
      <c r="D1001" s="114"/>
      <c r="E1001" s="114"/>
      <c r="F1001" s="114"/>
      <c r="G1001" s="114"/>
      <c r="H1001" s="114"/>
      <c r="I1001" s="114"/>
      <c r="J1001" s="114"/>
      <c r="K1001" s="114"/>
      <c r="L1001" s="114"/>
      <c r="M1001" s="114"/>
      <c r="N1001" s="114"/>
      <c r="O1001" s="114"/>
      <c r="P1001" s="114"/>
      <c r="Q1001" s="114"/>
      <c r="R1001" s="114"/>
      <c r="S1001" s="114"/>
      <c r="T1001" s="114"/>
      <c r="U1001" s="114"/>
      <c r="V1001" s="114"/>
      <c r="W1001" s="114"/>
      <c r="X1001" s="114"/>
      <c r="Y1001" s="114"/>
      <c r="Z1001" s="114"/>
    </row>
    <row r="1002" spans="1:26" ht="15.75">
      <c r="A1002" s="114"/>
      <c r="B1002" s="114"/>
      <c r="C1002" s="114"/>
      <c r="D1002" s="114"/>
      <c r="E1002" s="114"/>
      <c r="F1002" s="114"/>
      <c r="G1002" s="114"/>
      <c r="H1002" s="114"/>
      <c r="I1002" s="114"/>
      <c r="J1002" s="114"/>
      <c r="K1002" s="114"/>
      <c r="L1002" s="114"/>
      <c r="M1002" s="114"/>
      <c r="N1002" s="114"/>
      <c r="O1002" s="114"/>
      <c r="P1002" s="114"/>
      <c r="Q1002" s="114"/>
      <c r="R1002" s="114"/>
      <c r="S1002" s="114"/>
      <c r="T1002" s="114"/>
      <c r="U1002" s="114"/>
      <c r="V1002" s="114"/>
      <c r="W1002" s="114"/>
      <c r="X1002" s="114"/>
      <c r="Y1002" s="114"/>
      <c r="Z1002" s="114"/>
    </row>
    <row r="1003" spans="1:26" ht="15.75">
      <c r="A1003" s="114"/>
      <c r="B1003" s="114"/>
      <c r="C1003" s="114"/>
      <c r="D1003" s="114"/>
      <c r="E1003" s="114"/>
      <c r="F1003" s="114"/>
      <c r="G1003" s="114"/>
      <c r="H1003" s="114"/>
      <c r="I1003" s="114"/>
      <c r="J1003" s="114"/>
      <c r="K1003" s="114"/>
      <c r="L1003" s="114"/>
      <c r="M1003" s="114"/>
      <c r="N1003" s="114"/>
      <c r="O1003" s="114"/>
      <c r="P1003" s="114"/>
      <c r="Q1003" s="114"/>
      <c r="R1003" s="114"/>
      <c r="S1003" s="114"/>
      <c r="T1003" s="114"/>
      <c r="U1003" s="114"/>
      <c r="V1003" s="114"/>
      <c r="W1003" s="114"/>
      <c r="X1003" s="114"/>
      <c r="Y1003" s="114"/>
      <c r="Z1003" s="114"/>
    </row>
    <row r="1004" spans="1:26" ht="15.75">
      <c r="A1004" s="114"/>
      <c r="B1004" s="114"/>
      <c r="C1004" s="114"/>
      <c r="D1004" s="114"/>
      <c r="E1004" s="114"/>
      <c r="F1004" s="114"/>
      <c r="G1004" s="114"/>
      <c r="H1004" s="114"/>
      <c r="I1004" s="114"/>
      <c r="J1004" s="114"/>
      <c r="K1004" s="114"/>
      <c r="L1004" s="114"/>
      <c r="M1004" s="114"/>
      <c r="N1004" s="114"/>
      <c r="O1004" s="114"/>
      <c r="P1004" s="114"/>
      <c r="Q1004" s="114"/>
      <c r="R1004" s="114"/>
      <c r="S1004" s="114"/>
      <c r="T1004" s="114"/>
      <c r="U1004" s="114"/>
      <c r="V1004" s="114"/>
      <c r="W1004" s="114"/>
      <c r="X1004" s="114"/>
      <c r="Y1004" s="114"/>
      <c r="Z1004" s="114"/>
    </row>
    <row r="1005" spans="1:26" ht="15.75">
      <c r="A1005" s="114"/>
      <c r="B1005" s="114"/>
      <c r="C1005" s="114"/>
      <c r="D1005" s="114"/>
      <c r="E1005" s="114"/>
      <c r="F1005" s="114"/>
      <c r="G1005" s="114"/>
      <c r="H1005" s="114"/>
      <c r="I1005" s="114"/>
      <c r="J1005" s="114"/>
      <c r="K1005" s="114"/>
      <c r="L1005" s="114"/>
      <c r="M1005" s="114"/>
      <c r="N1005" s="114"/>
      <c r="O1005" s="114"/>
      <c r="P1005" s="114"/>
      <c r="Q1005" s="114"/>
      <c r="R1005" s="114"/>
      <c r="S1005" s="114"/>
      <c r="T1005" s="114"/>
      <c r="U1005" s="114"/>
      <c r="V1005" s="114"/>
      <c r="W1005" s="114"/>
      <c r="X1005" s="114"/>
      <c r="Y1005" s="114"/>
      <c r="Z1005" s="114"/>
    </row>
    <row r="1006" spans="1:26" ht="15.75">
      <c r="A1006" s="114"/>
      <c r="B1006" s="114"/>
      <c r="C1006" s="114"/>
      <c r="D1006" s="114"/>
      <c r="E1006" s="114"/>
      <c r="F1006" s="114"/>
      <c r="G1006" s="114"/>
      <c r="H1006" s="114"/>
      <c r="I1006" s="114"/>
      <c r="J1006" s="114"/>
      <c r="K1006" s="114"/>
      <c r="L1006" s="114"/>
      <c r="M1006" s="114"/>
      <c r="N1006" s="114"/>
      <c r="O1006" s="114"/>
      <c r="P1006" s="114"/>
      <c r="Q1006" s="114"/>
      <c r="R1006" s="114"/>
      <c r="S1006" s="114"/>
      <c r="T1006" s="114"/>
      <c r="U1006" s="114"/>
      <c r="V1006" s="114"/>
      <c r="W1006" s="114"/>
      <c r="X1006" s="114"/>
      <c r="Y1006" s="114"/>
      <c r="Z1006" s="114"/>
    </row>
    <row r="1007" spans="1:26" ht="15.75">
      <c r="A1007" s="114"/>
      <c r="B1007" s="114"/>
      <c r="C1007" s="114"/>
      <c r="D1007" s="114"/>
      <c r="E1007" s="114"/>
      <c r="F1007" s="114"/>
      <c r="G1007" s="114"/>
      <c r="H1007" s="114"/>
      <c r="I1007" s="114"/>
      <c r="J1007" s="114"/>
      <c r="K1007" s="114"/>
      <c r="L1007" s="114"/>
      <c r="M1007" s="114"/>
      <c r="N1007" s="114"/>
      <c r="O1007" s="114"/>
      <c r="P1007" s="114"/>
      <c r="Q1007" s="114"/>
      <c r="R1007" s="114"/>
      <c r="S1007" s="114"/>
      <c r="T1007" s="114"/>
      <c r="U1007" s="114"/>
      <c r="V1007" s="114"/>
      <c r="W1007" s="114"/>
      <c r="X1007" s="114"/>
      <c r="Y1007" s="114"/>
      <c r="Z1007" s="114"/>
    </row>
    <row r="1008" spans="1:26" ht="15.75">
      <c r="A1008" s="114"/>
      <c r="B1008" s="114"/>
      <c r="C1008" s="114"/>
      <c r="D1008" s="114"/>
      <c r="E1008" s="114"/>
      <c r="F1008" s="114"/>
      <c r="G1008" s="114"/>
      <c r="H1008" s="114"/>
      <c r="I1008" s="114"/>
      <c r="J1008" s="114"/>
      <c r="K1008" s="114"/>
      <c r="L1008" s="114"/>
      <c r="M1008" s="114"/>
      <c r="N1008" s="114"/>
      <c r="O1008" s="114"/>
      <c r="P1008" s="114"/>
      <c r="Q1008" s="114"/>
      <c r="R1008" s="114"/>
      <c r="S1008" s="114"/>
      <c r="T1008" s="114"/>
      <c r="U1008" s="114"/>
      <c r="V1008" s="114"/>
      <c r="W1008" s="114"/>
      <c r="X1008" s="114"/>
      <c r="Y1008" s="114"/>
      <c r="Z1008" s="114"/>
    </row>
    <row r="1009" spans="1:26" ht="15.75">
      <c r="A1009" s="114"/>
      <c r="B1009" s="114"/>
      <c r="C1009" s="114"/>
      <c r="D1009" s="114"/>
      <c r="E1009" s="114"/>
      <c r="F1009" s="114"/>
      <c r="G1009" s="114"/>
      <c r="H1009" s="114"/>
      <c r="I1009" s="114"/>
      <c r="J1009" s="114"/>
      <c r="K1009" s="114"/>
      <c r="L1009" s="114"/>
      <c r="M1009" s="114"/>
      <c r="N1009" s="114"/>
      <c r="O1009" s="114"/>
      <c r="P1009" s="114"/>
      <c r="Q1009" s="114"/>
      <c r="R1009" s="114"/>
      <c r="S1009" s="114"/>
      <c r="T1009" s="114"/>
      <c r="U1009" s="114"/>
      <c r="V1009" s="114"/>
      <c r="W1009" s="114"/>
      <c r="X1009" s="114"/>
      <c r="Y1009" s="114"/>
      <c r="Z1009" s="114"/>
    </row>
    <row r="1010" spans="1:26" ht="15.75">
      <c r="A1010" s="114"/>
      <c r="B1010" s="114"/>
      <c r="C1010" s="114"/>
      <c r="D1010" s="114"/>
      <c r="E1010" s="114"/>
      <c r="F1010" s="114"/>
      <c r="G1010" s="114"/>
      <c r="H1010" s="114"/>
      <c r="I1010" s="114"/>
      <c r="J1010" s="114"/>
      <c r="K1010" s="114"/>
      <c r="L1010" s="114"/>
      <c r="M1010" s="114"/>
      <c r="N1010" s="114"/>
      <c r="O1010" s="114"/>
      <c r="P1010" s="114"/>
      <c r="Q1010" s="114"/>
      <c r="R1010" s="114"/>
      <c r="S1010" s="114"/>
      <c r="T1010" s="114"/>
      <c r="U1010" s="114"/>
      <c r="V1010" s="114"/>
      <c r="W1010" s="114"/>
      <c r="X1010" s="114"/>
      <c r="Y1010" s="114"/>
      <c r="Z1010" s="114"/>
    </row>
    <row r="1011" spans="1:26" ht="15.75">
      <c r="A1011" s="114"/>
      <c r="B1011" s="114"/>
      <c r="C1011" s="114"/>
      <c r="D1011" s="114"/>
      <c r="E1011" s="114"/>
      <c r="F1011" s="114"/>
      <c r="G1011" s="114"/>
      <c r="H1011" s="114"/>
      <c r="I1011" s="114"/>
      <c r="J1011" s="114"/>
      <c r="K1011" s="114"/>
      <c r="L1011" s="114"/>
      <c r="M1011" s="114"/>
      <c r="N1011" s="114"/>
      <c r="O1011" s="114"/>
      <c r="P1011" s="114"/>
      <c r="Q1011" s="114"/>
      <c r="R1011" s="114"/>
      <c r="S1011" s="114"/>
      <c r="T1011" s="114"/>
      <c r="U1011" s="114"/>
      <c r="V1011" s="114"/>
      <c r="W1011" s="114"/>
      <c r="X1011" s="114"/>
      <c r="Y1011" s="114"/>
      <c r="Z1011" s="114"/>
    </row>
    <row r="1012" spans="1:26" ht="15.75">
      <c r="A1012" s="114"/>
      <c r="B1012" s="114"/>
      <c r="C1012" s="114"/>
      <c r="D1012" s="114"/>
      <c r="E1012" s="114"/>
      <c r="F1012" s="114"/>
      <c r="G1012" s="114"/>
      <c r="H1012" s="114"/>
      <c r="I1012" s="114"/>
      <c r="J1012" s="114"/>
      <c r="K1012" s="114"/>
      <c r="L1012" s="114"/>
      <c r="M1012" s="114"/>
      <c r="N1012" s="114"/>
      <c r="O1012" s="114"/>
      <c r="P1012" s="114"/>
      <c r="Q1012" s="114"/>
      <c r="R1012" s="114"/>
      <c r="S1012" s="114"/>
      <c r="T1012" s="114"/>
      <c r="U1012" s="114"/>
      <c r="V1012" s="114"/>
      <c r="W1012" s="114"/>
      <c r="X1012" s="114"/>
      <c r="Y1012" s="114"/>
      <c r="Z1012" s="114"/>
    </row>
    <row r="1013" spans="1:26" ht="15.75">
      <c r="A1013" s="114"/>
      <c r="B1013" s="114"/>
      <c r="C1013" s="114"/>
      <c r="D1013" s="114"/>
      <c r="E1013" s="114"/>
      <c r="F1013" s="114"/>
      <c r="G1013" s="114"/>
      <c r="H1013" s="114"/>
      <c r="I1013" s="114"/>
      <c r="J1013" s="114"/>
      <c r="K1013" s="114"/>
      <c r="L1013" s="114"/>
      <c r="M1013" s="114"/>
      <c r="N1013" s="114"/>
      <c r="O1013" s="114"/>
      <c r="P1013" s="114"/>
      <c r="Q1013" s="114"/>
      <c r="R1013" s="114"/>
      <c r="S1013" s="114"/>
      <c r="T1013" s="114"/>
      <c r="U1013" s="114"/>
      <c r="V1013" s="114"/>
      <c r="W1013" s="114"/>
      <c r="X1013" s="114"/>
      <c r="Y1013" s="114"/>
      <c r="Z1013" s="114"/>
    </row>
    <row r="1014" spans="1:26" ht="15.75">
      <c r="A1014" s="114"/>
      <c r="B1014" s="114"/>
      <c r="C1014" s="114"/>
      <c r="D1014" s="114"/>
      <c r="E1014" s="114"/>
      <c r="F1014" s="114"/>
      <c r="G1014" s="114"/>
      <c r="H1014" s="114"/>
      <c r="I1014" s="114"/>
      <c r="J1014" s="114"/>
      <c r="K1014" s="114"/>
      <c r="L1014" s="114"/>
      <c r="M1014" s="114"/>
      <c r="N1014" s="114"/>
      <c r="O1014" s="114"/>
      <c r="P1014" s="114"/>
      <c r="Q1014" s="114"/>
      <c r="R1014" s="114"/>
      <c r="S1014" s="114"/>
      <c r="T1014" s="114"/>
      <c r="U1014" s="114"/>
      <c r="V1014" s="114"/>
      <c r="W1014" s="114"/>
      <c r="X1014" s="114"/>
      <c r="Y1014" s="114"/>
      <c r="Z1014" s="114"/>
    </row>
    <row r="1015" spans="1:26" ht="15.75">
      <c r="A1015" s="114"/>
      <c r="B1015" s="114"/>
      <c r="C1015" s="114"/>
      <c r="D1015" s="114"/>
      <c r="E1015" s="114"/>
      <c r="F1015" s="114"/>
      <c r="G1015" s="114"/>
      <c r="H1015" s="114"/>
      <c r="I1015" s="114"/>
      <c r="J1015" s="114"/>
      <c r="K1015" s="114"/>
      <c r="L1015" s="114"/>
      <c r="M1015" s="114"/>
      <c r="N1015" s="114"/>
      <c r="O1015" s="114"/>
      <c r="P1015" s="114"/>
      <c r="Q1015" s="114"/>
      <c r="R1015" s="114"/>
      <c r="S1015" s="114"/>
      <c r="T1015" s="114"/>
      <c r="U1015" s="114"/>
      <c r="V1015" s="114"/>
      <c r="W1015" s="114"/>
      <c r="X1015" s="114"/>
      <c r="Y1015" s="114"/>
      <c r="Z1015" s="114"/>
    </row>
    <row r="1016" spans="1:26" ht="15.75">
      <c r="A1016" s="114"/>
      <c r="B1016" s="114"/>
      <c r="C1016" s="114"/>
      <c r="D1016" s="114"/>
      <c r="E1016" s="114"/>
      <c r="F1016" s="114"/>
      <c r="G1016" s="114"/>
      <c r="H1016" s="114"/>
      <c r="I1016" s="114"/>
      <c r="J1016" s="114"/>
      <c r="K1016" s="114"/>
      <c r="L1016" s="114"/>
      <c r="M1016" s="114"/>
      <c r="N1016" s="114"/>
      <c r="O1016" s="114"/>
      <c r="P1016" s="114"/>
      <c r="Q1016" s="114"/>
      <c r="R1016" s="114"/>
      <c r="S1016" s="114"/>
      <c r="T1016" s="114"/>
      <c r="U1016" s="114"/>
      <c r="V1016" s="114"/>
      <c r="W1016" s="114"/>
      <c r="X1016" s="114"/>
      <c r="Y1016" s="114"/>
      <c r="Z1016" s="114"/>
    </row>
    <row r="1017" spans="1:26" ht="15.75">
      <c r="A1017" s="114"/>
      <c r="B1017" s="114"/>
      <c r="C1017" s="114"/>
      <c r="D1017" s="114"/>
      <c r="E1017" s="114"/>
      <c r="F1017" s="114"/>
      <c r="G1017" s="114"/>
      <c r="H1017" s="114"/>
      <c r="I1017" s="114"/>
      <c r="J1017" s="114"/>
      <c r="K1017" s="114"/>
      <c r="L1017" s="114"/>
      <c r="M1017" s="114"/>
      <c r="N1017" s="114"/>
      <c r="O1017" s="114"/>
      <c r="P1017" s="114"/>
      <c r="Q1017" s="114"/>
      <c r="R1017" s="114"/>
      <c r="S1017" s="114"/>
      <c r="T1017" s="114"/>
      <c r="U1017" s="114"/>
      <c r="V1017" s="114"/>
      <c r="W1017" s="114"/>
      <c r="X1017" s="114"/>
      <c r="Y1017" s="114"/>
      <c r="Z1017" s="114"/>
    </row>
    <row r="1018" spans="1:26" ht="15.75">
      <c r="A1018" s="114"/>
      <c r="B1018" s="114"/>
      <c r="C1018" s="114"/>
      <c r="D1018" s="114"/>
      <c r="E1018" s="114"/>
      <c r="F1018" s="114"/>
      <c r="G1018" s="114"/>
      <c r="H1018" s="114"/>
      <c r="I1018" s="114"/>
      <c r="J1018" s="114"/>
      <c r="K1018" s="114"/>
      <c r="L1018" s="114"/>
      <c r="M1018" s="114"/>
      <c r="N1018" s="114"/>
      <c r="O1018" s="114"/>
      <c r="P1018" s="114"/>
      <c r="Q1018" s="114"/>
      <c r="R1018" s="114"/>
      <c r="S1018" s="114"/>
      <c r="T1018" s="114"/>
      <c r="U1018" s="114"/>
      <c r="V1018" s="114"/>
      <c r="W1018" s="114"/>
      <c r="X1018" s="114"/>
      <c r="Y1018" s="114"/>
      <c r="Z1018" s="114"/>
    </row>
    <row r="1019" spans="1:26" ht="15.75">
      <c r="A1019" s="114"/>
      <c r="B1019" s="114"/>
      <c r="C1019" s="114"/>
      <c r="D1019" s="114"/>
      <c r="E1019" s="114"/>
      <c r="F1019" s="114"/>
      <c r="G1019" s="114"/>
      <c r="H1019" s="114"/>
      <c r="I1019" s="114"/>
      <c r="J1019" s="114"/>
      <c r="K1019" s="114"/>
      <c r="L1019" s="114"/>
      <c r="M1019" s="114"/>
      <c r="N1019" s="114"/>
      <c r="O1019" s="114"/>
      <c r="P1019" s="114"/>
      <c r="Q1019" s="114"/>
      <c r="R1019" s="114"/>
      <c r="S1019" s="114"/>
      <c r="T1019" s="114"/>
      <c r="U1019" s="114"/>
      <c r="V1019" s="114"/>
      <c r="W1019" s="114"/>
      <c r="X1019" s="114"/>
      <c r="Y1019" s="114"/>
      <c r="Z1019" s="114"/>
    </row>
    <row r="1020" spans="1:26" ht="15.75">
      <c r="A1020" s="114"/>
      <c r="B1020" s="114"/>
      <c r="C1020" s="114"/>
      <c r="D1020" s="114"/>
      <c r="E1020" s="114"/>
      <c r="F1020" s="114"/>
      <c r="G1020" s="114"/>
      <c r="H1020" s="114"/>
      <c r="I1020" s="114"/>
      <c r="J1020" s="114"/>
      <c r="K1020" s="114"/>
      <c r="L1020" s="114"/>
      <c r="M1020" s="114"/>
      <c r="N1020" s="114"/>
      <c r="O1020" s="114"/>
      <c r="P1020" s="114"/>
      <c r="Q1020" s="114"/>
      <c r="R1020" s="114"/>
      <c r="S1020" s="114"/>
      <c r="T1020" s="114"/>
      <c r="U1020" s="114"/>
      <c r="V1020" s="114"/>
      <c r="W1020" s="114"/>
      <c r="X1020" s="114"/>
      <c r="Y1020" s="114"/>
      <c r="Z1020" s="114"/>
    </row>
    <row r="1021" spans="1:26" ht="15.75">
      <c r="A1021" s="114"/>
      <c r="B1021" s="114"/>
      <c r="C1021" s="114"/>
      <c r="D1021" s="114"/>
      <c r="E1021" s="114"/>
      <c r="F1021" s="114"/>
      <c r="G1021" s="114"/>
      <c r="H1021" s="114"/>
      <c r="I1021" s="114"/>
      <c r="J1021" s="114"/>
      <c r="K1021" s="114"/>
      <c r="L1021" s="114"/>
      <c r="M1021" s="114"/>
      <c r="N1021" s="114"/>
      <c r="O1021" s="114"/>
      <c r="P1021" s="114"/>
      <c r="Q1021" s="114"/>
      <c r="R1021" s="114"/>
      <c r="S1021" s="114"/>
      <c r="T1021" s="114"/>
      <c r="U1021" s="114"/>
      <c r="V1021" s="114"/>
      <c r="W1021" s="114"/>
      <c r="X1021" s="114"/>
      <c r="Y1021" s="114"/>
      <c r="Z1021" s="114"/>
    </row>
    <row r="1022" spans="1:26" ht="15.75">
      <c r="A1022" s="114"/>
      <c r="B1022" s="114"/>
      <c r="C1022" s="114"/>
      <c r="D1022" s="114"/>
      <c r="E1022" s="114"/>
      <c r="F1022" s="114"/>
      <c r="G1022" s="114"/>
      <c r="H1022" s="114"/>
      <c r="I1022" s="114"/>
      <c r="J1022" s="114"/>
      <c r="K1022" s="114"/>
      <c r="L1022" s="114"/>
      <c r="M1022" s="114"/>
      <c r="N1022" s="114"/>
      <c r="O1022" s="114"/>
      <c r="P1022" s="114"/>
      <c r="Q1022" s="114"/>
      <c r="R1022" s="114"/>
      <c r="S1022" s="114"/>
      <c r="T1022" s="114"/>
      <c r="U1022" s="114"/>
      <c r="V1022" s="114"/>
      <c r="W1022" s="114"/>
      <c r="X1022" s="114"/>
      <c r="Y1022" s="114"/>
      <c r="Z1022" s="114"/>
    </row>
    <row r="1023" spans="1:26" ht="15.75">
      <c r="A1023" s="114"/>
      <c r="B1023" s="114"/>
      <c r="C1023" s="114"/>
      <c r="D1023" s="114"/>
      <c r="E1023" s="114"/>
      <c r="F1023" s="114"/>
      <c r="G1023" s="114"/>
      <c r="H1023" s="114"/>
      <c r="I1023" s="114"/>
      <c r="J1023" s="114"/>
      <c r="K1023" s="114"/>
      <c r="L1023" s="114"/>
      <c r="M1023" s="114"/>
      <c r="N1023" s="114"/>
      <c r="O1023" s="114"/>
      <c r="P1023" s="114"/>
      <c r="Q1023" s="114"/>
      <c r="R1023" s="114"/>
      <c r="S1023" s="114"/>
      <c r="T1023" s="114"/>
      <c r="U1023" s="114"/>
      <c r="V1023" s="114"/>
      <c r="W1023" s="114"/>
      <c r="X1023" s="114"/>
      <c r="Y1023" s="114"/>
      <c r="Z1023" s="114"/>
    </row>
    <row r="1024" spans="1:26" ht="15.75">
      <c r="A1024" s="114"/>
      <c r="B1024" s="114"/>
      <c r="C1024" s="114"/>
      <c r="D1024" s="114"/>
      <c r="E1024" s="114"/>
      <c r="F1024" s="114"/>
      <c r="G1024" s="114"/>
      <c r="H1024" s="114"/>
      <c r="I1024" s="114"/>
      <c r="J1024" s="114"/>
      <c r="K1024" s="114"/>
      <c r="L1024" s="114"/>
      <c r="M1024" s="114"/>
      <c r="N1024" s="114"/>
      <c r="O1024" s="114"/>
      <c r="P1024" s="114"/>
      <c r="Q1024" s="114"/>
      <c r="R1024" s="114"/>
      <c r="S1024" s="114"/>
      <c r="T1024" s="114"/>
      <c r="U1024" s="114"/>
      <c r="V1024" s="114"/>
      <c r="W1024" s="114"/>
      <c r="X1024" s="114"/>
      <c r="Y1024" s="114"/>
      <c r="Z1024" s="114"/>
    </row>
    <row r="1025" spans="1:26" ht="15.75">
      <c r="A1025" s="114"/>
      <c r="B1025" s="114"/>
      <c r="C1025" s="114"/>
      <c r="D1025" s="114"/>
      <c r="E1025" s="114"/>
      <c r="F1025" s="114"/>
      <c r="G1025" s="114"/>
      <c r="H1025" s="114"/>
      <c r="I1025" s="114"/>
      <c r="J1025" s="114"/>
      <c r="K1025" s="114"/>
      <c r="L1025" s="114"/>
      <c r="M1025" s="114"/>
      <c r="N1025" s="114"/>
      <c r="O1025" s="114"/>
      <c r="P1025" s="114"/>
      <c r="Q1025" s="114"/>
      <c r="R1025" s="114"/>
      <c r="S1025" s="114"/>
      <c r="T1025" s="114"/>
      <c r="U1025" s="114"/>
      <c r="V1025" s="114"/>
      <c r="W1025" s="114"/>
      <c r="X1025" s="114"/>
      <c r="Y1025" s="114"/>
      <c r="Z1025" s="114"/>
    </row>
    <row r="1026" spans="1:26" ht="15.75">
      <c r="A1026" s="114"/>
      <c r="B1026" s="114"/>
      <c r="C1026" s="114"/>
      <c r="D1026" s="114"/>
      <c r="E1026" s="114"/>
      <c r="F1026" s="114"/>
      <c r="G1026" s="114"/>
      <c r="H1026" s="114"/>
      <c r="I1026" s="114"/>
      <c r="J1026" s="114"/>
      <c r="K1026" s="114"/>
      <c r="L1026" s="114"/>
      <c r="M1026" s="114"/>
      <c r="N1026" s="114"/>
      <c r="O1026" s="114"/>
      <c r="P1026" s="114"/>
      <c r="Q1026" s="114"/>
      <c r="R1026" s="114"/>
      <c r="S1026" s="114"/>
      <c r="T1026" s="114"/>
      <c r="U1026" s="114"/>
      <c r="V1026" s="114"/>
      <c r="W1026" s="114"/>
      <c r="X1026" s="114"/>
      <c r="Y1026" s="114"/>
      <c r="Z1026" s="114"/>
    </row>
    <row r="1027" spans="1:26" ht="15.75">
      <c r="A1027" s="114"/>
      <c r="B1027" s="114"/>
      <c r="C1027" s="114"/>
      <c r="D1027" s="114"/>
      <c r="E1027" s="114"/>
      <c r="F1027" s="114"/>
      <c r="G1027" s="114"/>
      <c r="H1027" s="114"/>
      <c r="I1027" s="114"/>
      <c r="J1027" s="114"/>
      <c r="K1027" s="114"/>
      <c r="L1027" s="114"/>
      <c r="M1027" s="114"/>
      <c r="N1027" s="114"/>
      <c r="O1027" s="114"/>
      <c r="P1027" s="114"/>
      <c r="Q1027" s="114"/>
      <c r="R1027" s="114"/>
      <c r="S1027" s="114"/>
      <c r="T1027" s="114"/>
      <c r="U1027" s="114"/>
      <c r="V1027" s="114"/>
      <c r="W1027" s="114"/>
      <c r="X1027" s="114"/>
      <c r="Y1027" s="114"/>
      <c r="Z1027" s="114"/>
    </row>
  </sheetData>
  <mergeCells count="6">
    <mergeCell ref="A29:A32"/>
    <mergeCell ref="C1:H1"/>
    <mergeCell ref="A3:A14"/>
    <mergeCell ref="B15:H15"/>
    <mergeCell ref="A16:A20"/>
    <mergeCell ref="A21:A28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E16"/>
  <sheetViews>
    <sheetView showGridLines="0" workbookViewId="0"/>
  </sheetViews>
  <sheetFormatPr defaultColWidth="17.28515625" defaultRowHeight="15" customHeight="1"/>
  <cols>
    <col min="1" max="1" width="10.7109375" customWidth="1"/>
    <col min="2" max="2" width="27.85546875" customWidth="1"/>
  </cols>
  <sheetData>
    <row r="2" spans="1:5">
      <c r="A2" s="129" t="s">
        <v>1278</v>
      </c>
      <c r="B2" s="130" t="s">
        <v>1279</v>
      </c>
      <c r="C2" s="129" t="s">
        <v>1280</v>
      </c>
      <c r="D2" s="129" t="s">
        <v>1281</v>
      </c>
      <c r="E2" s="129" t="s">
        <v>1282</v>
      </c>
    </row>
    <row r="3" spans="1:5">
      <c r="A3" s="71">
        <f t="shared" ref="A3:A15" si="0">IF(B2&lt;&gt;"",ROW()-2,"")</f>
        <v>1</v>
      </c>
      <c r="B3" s="71" t="s">
        <v>1283</v>
      </c>
      <c r="C3" s="71">
        <v>500</v>
      </c>
      <c r="D3" s="71">
        <v>2280</v>
      </c>
      <c r="E3" s="71" t="s">
        <v>1284</v>
      </c>
    </row>
    <row r="4" spans="1:5">
      <c r="A4" s="71">
        <f t="shared" si="0"/>
        <v>2</v>
      </c>
      <c r="B4" s="71" t="s">
        <v>1285</v>
      </c>
      <c r="C4" s="71"/>
      <c r="D4" s="71">
        <v>2100</v>
      </c>
      <c r="E4" s="71"/>
    </row>
    <row r="5" spans="1:5">
      <c r="A5" s="71">
        <f t="shared" si="0"/>
        <v>3</v>
      </c>
      <c r="B5" s="71" t="s">
        <v>1286</v>
      </c>
      <c r="C5" s="71">
        <v>200</v>
      </c>
      <c r="D5" s="71">
        <v>32760</v>
      </c>
      <c r="E5" s="71" t="s">
        <v>90</v>
      </c>
    </row>
    <row r="6" spans="1:5">
      <c r="A6" s="71">
        <f t="shared" si="0"/>
        <v>4</v>
      </c>
      <c r="B6" s="71" t="s">
        <v>1287</v>
      </c>
      <c r="C6" s="71"/>
      <c r="D6" s="71">
        <v>15588</v>
      </c>
      <c r="E6" s="71" t="s">
        <v>44</v>
      </c>
    </row>
    <row r="7" spans="1:5">
      <c r="A7" s="71">
        <f t="shared" si="0"/>
        <v>5</v>
      </c>
      <c r="B7" s="71" t="s">
        <v>1288</v>
      </c>
      <c r="C7" s="71">
        <v>2</v>
      </c>
      <c r="D7" s="71">
        <v>0</v>
      </c>
      <c r="E7" s="71" t="s">
        <v>1284</v>
      </c>
    </row>
    <row r="8" spans="1:5">
      <c r="A8" s="71">
        <f t="shared" si="0"/>
        <v>6</v>
      </c>
      <c r="B8" s="71" t="s">
        <v>1289</v>
      </c>
      <c r="C8" s="71"/>
      <c r="D8" s="71">
        <v>0</v>
      </c>
      <c r="E8" s="71"/>
    </row>
    <row r="9" spans="1:5">
      <c r="A9" s="71">
        <f t="shared" si="0"/>
        <v>7</v>
      </c>
      <c r="B9" s="71" t="s">
        <v>1290</v>
      </c>
      <c r="C9" s="71">
        <v>2</v>
      </c>
      <c r="D9" s="71">
        <v>3000</v>
      </c>
      <c r="E9" s="71"/>
    </row>
    <row r="10" spans="1:5">
      <c r="A10" s="71">
        <f t="shared" si="0"/>
        <v>8</v>
      </c>
      <c r="B10" s="71"/>
      <c r="C10" s="71"/>
      <c r="D10" s="71">
        <v>0</v>
      </c>
      <c r="E10" s="71"/>
    </row>
    <row r="11" spans="1:5">
      <c r="A11" s="71" t="str">
        <f t="shared" si="0"/>
        <v/>
      </c>
      <c r="B11" s="71"/>
      <c r="C11" s="71"/>
      <c r="D11" s="71"/>
      <c r="E11" s="71"/>
    </row>
    <row r="12" spans="1:5">
      <c r="A12" s="71" t="str">
        <f t="shared" si="0"/>
        <v/>
      </c>
      <c r="B12" s="71"/>
      <c r="C12" s="71"/>
      <c r="D12" s="71"/>
      <c r="E12" s="71"/>
    </row>
    <row r="13" spans="1:5">
      <c r="A13" s="71" t="str">
        <f t="shared" si="0"/>
        <v/>
      </c>
      <c r="B13" s="71"/>
      <c r="C13" s="71"/>
      <c r="D13" s="71"/>
      <c r="E13" s="71"/>
    </row>
    <row r="14" spans="1:5">
      <c r="A14" s="71" t="str">
        <f t="shared" si="0"/>
        <v/>
      </c>
      <c r="B14" s="71"/>
      <c r="C14" s="71"/>
      <c r="D14" s="71"/>
      <c r="E14" s="71"/>
    </row>
    <row r="15" spans="1:5">
      <c r="A15" s="71" t="str">
        <f t="shared" si="0"/>
        <v/>
      </c>
      <c r="B15" s="71"/>
      <c r="C15" s="71"/>
      <c r="D15" s="71"/>
      <c r="E15" s="71"/>
    </row>
    <row r="16" spans="1:5">
      <c r="C16" s="29" t="s">
        <v>5</v>
      </c>
      <c r="D16">
        <f>SUM(D3:D15)</f>
        <v>55728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outlinePr summaryBelow="0" summaryRight="0"/>
  </sheetPr>
  <dimension ref="A1:Y1001"/>
  <sheetViews>
    <sheetView workbookViewId="0"/>
  </sheetViews>
  <sheetFormatPr defaultColWidth="17.28515625" defaultRowHeight="15" customHeight="1"/>
  <cols>
    <col min="2" max="2" width="114.5703125" customWidth="1"/>
  </cols>
  <sheetData>
    <row r="1" spans="1:25">
      <c r="A1" s="131"/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</row>
    <row r="2" spans="1:25">
      <c r="A2" s="131"/>
      <c r="B2" s="132" t="s">
        <v>1291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</row>
    <row r="3" spans="1:25">
      <c r="A3" s="133">
        <v>1</v>
      </c>
      <c r="B3" s="131" t="s">
        <v>1292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</row>
    <row r="4" spans="1:25">
      <c r="A4" s="133">
        <v>2</v>
      </c>
      <c r="B4" s="131" t="s">
        <v>1293</v>
      </c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</row>
    <row r="5" spans="1:25">
      <c r="A5" s="133">
        <v>3</v>
      </c>
      <c r="B5" s="131" t="s">
        <v>1294</v>
      </c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</row>
    <row r="6" spans="1:25">
      <c r="A6" s="133">
        <v>4</v>
      </c>
      <c r="B6" s="134" t="s">
        <v>1295</v>
      </c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</row>
    <row r="7" spans="1:25">
      <c r="A7" s="133">
        <v>5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</row>
    <row r="8" spans="1:25">
      <c r="A8" s="133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</row>
    <row r="9" spans="1:25">
      <c r="A9" s="133"/>
      <c r="B9" s="13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</row>
    <row r="10" spans="1:25">
      <c r="A10" s="133"/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</row>
    <row r="11" spans="1:25">
      <c r="A11" s="133"/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</row>
    <row r="12" spans="1:25">
      <c r="A12" s="133"/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</row>
    <row r="13" spans="1:25">
      <c r="A13" s="133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</row>
    <row r="14" spans="1:25">
      <c r="A14" s="133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</row>
    <row r="15" spans="1:25">
      <c r="A15" s="131"/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</row>
    <row r="16" spans="1:25">
      <c r="A16" s="133"/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</row>
    <row r="17" spans="1:25">
      <c r="A17" s="133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</row>
    <row r="18" spans="1:25">
      <c r="A18" s="133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</row>
    <row r="19" spans="1:25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</row>
    <row r="20" spans="1:25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</row>
    <row r="21" spans="1:25">
      <c r="A21" s="131"/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</row>
    <row r="22" spans="1:25">
      <c r="A22" s="131"/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</row>
    <row r="23" spans="1:25">
      <c r="A23" s="131"/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</row>
    <row r="24" spans="1:25">
      <c r="A24" s="131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</row>
    <row r="25" spans="1:25">
      <c r="A25" s="131"/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</row>
    <row r="26" spans="1:25">
      <c r="A26" s="131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</row>
    <row r="27" spans="1:25">
      <c r="A27" s="131"/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</row>
    <row r="28" spans="1:25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</row>
    <row r="29" spans="1:25">
      <c r="A29" s="131"/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</row>
    <row r="30" spans="1:25">
      <c r="A30" s="131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</row>
    <row r="31" spans="1:25">
      <c r="A31" s="131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</row>
    <row r="32" spans="1:25">
      <c r="A32" s="131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</row>
    <row r="33" spans="1:25">
      <c r="A33" s="131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</row>
    <row r="34" spans="1:25">
      <c r="A34" s="131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</row>
    <row r="35" spans="1:25">
      <c r="A35" s="131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</row>
    <row r="36" spans="1:25">
      <c r="A36" s="131"/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</row>
    <row r="37" spans="1:25">
      <c r="A37" s="131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</row>
    <row r="38" spans="1:25">
      <c r="A38" s="131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</row>
    <row r="39" spans="1:25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</row>
    <row r="40" spans="1:25">
      <c r="A40" s="131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</row>
    <row r="41" spans="1:25">
      <c r="A41" s="131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</row>
    <row r="42" spans="1:25">
      <c r="A42" s="131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</row>
    <row r="43" spans="1:25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</row>
    <row r="44" spans="1:25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</row>
    <row r="45" spans="1:25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</row>
    <row r="46" spans="1:25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</row>
    <row r="47" spans="1:25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</row>
    <row r="48" spans="1:25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</row>
    <row r="49" spans="1:25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</row>
    <row r="50" spans="1:25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</row>
    <row r="51" spans="1:25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</row>
    <row r="52" spans="1:25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</row>
    <row r="53" spans="1:25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</row>
    <row r="54" spans="1:25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</row>
    <row r="55" spans="1:25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</row>
    <row r="56" spans="1:25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</row>
    <row r="57" spans="1:25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</row>
    <row r="58" spans="1:25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</row>
    <row r="59" spans="1:25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</row>
    <row r="60" spans="1:25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</row>
    <row r="61" spans="1:25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</row>
    <row r="62" spans="1:25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</row>
    <row r="63" spans="1:25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</row>
    <row r="64" spans="1:25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</row>
    <row r="65" spans="1:25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</row>
    <row r="66" spans="1:25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</row>
    <row r="67" spans="1:25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</row>
    <row r="68" spans="1:25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</row>
    <row r="69" spans="1:25">
      <c r="A69" s="131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</row>
    <row r="70" spans="1:25">
      <c r="A70" s="131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</row>
    <row r="71" spans="1:25">
      <c r="A71" s="131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</row>
    <row r="72" spans="1:25">
      <c r="A72" s="131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</row>
    <row r="73" spans="1:25">
      <c r="A73" s="131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</row>
    <row r="74" spans="1:25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</row>
    <row r="75" spans="1:25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</row>
    <row r="76" spans="1:25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</row>
    <row r="77" spans="1:25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</row>
    <row r="78" spans="1:25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</row>
    <row r="79" spans="1:25">
      <c r="A79" s="131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</row>
    <row r="80" spans="1:25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</row>
    <row r="81" spans="1:25">
      <c r="A81" s="131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</row>
    <row r="82" spans="1:25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</row>
    <row r="83" spans="1:25">
      <c r="A83" s="131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</row>
    <row r="84" spans="1:25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</row>
    <row r="85" spans="1:25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</row>
    <row r="86" spans="1:25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</row>
    <row r="87" spans="1:25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</row>
    <row r="88" spans="1:25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</row>
    <row r="89" spans="1:25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</row>
    <row r="90" spans="1:25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</row>
    <row r="91" spans="1:25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</row>
    <row r="92" spans="1:25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</row>
    <row r="93" spans="1:25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</row>
    <row r="94" spans="1:25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</row>
    <row r="95" spans="1:25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</row>
    <row r="96" spans="1:25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</row>
    <row r="97" spans="1:25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</row>
    <row r="98" spans="1:25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</row>
    <row r="99" spans="1:25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</row>
    <row r="100" spans="1:25">
      <c r="A100" s="131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</row>
    <row r="101" spans="1:25">
      <c r="A101" s="131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</row>
    <row r="102" spans="1:25">
      <c r="A102" s="131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</row>
    <row r="103" spans="1:25">
      <c r="A103" s="131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</row>
    <row r="104" spans="1:25">
      <c r="A104" s="131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</row>
    <row r="105" spans="1:25">
      <c r="A105" s="131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</row>
    <row r="106" spans="1:25">
      <c r="A106" s="131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</row>
    <row r="107" spans="1:25">
      <c r="A107" s="131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</row>
    <row r="108" spans="1:25">
      <c r="A108" s="131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</row>
    <row r="109" spans="1:25">
      <c r="A109" s="131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</row>
    <row r="110" spans="1:25">
      <c r="A110" s="131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</row>
    <row r="111" spans="1:25">
      <c r="A111" s="131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</row>
    <row r="112" spans="1:25">
      <c r="A112" s="131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</row>
    <row r="113" spans="1:25">
      <c r="A113" s="131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</row>
    <row r="114" spans="1:25">
      <c r="A114" s="131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</row>
    <row r="115" spans="1:25">
      <c r="A115" s="131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</row>
    <row r="116" spans="1:25">
      <c r="A116" s="131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</row>
    <row r="117" spans="1:25">
      <c r="A117" s="131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</row>
    <row r="118" spans="1:25">
      <c r="A118" s="131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</row>
    <row r="119" spans="1:25">
      <c r="A119" s="131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</row>
    <row r="120" spans="1:25">
      <c r="A120" s="131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</row>
    <row r="121" spans="1:25">
      <c r="A121" s="131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</row>
    <row r="122" spans="1:25">
      <c r="A122" s="131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</row>
    <row r="123" spans="1:25">
      <c r="A123" s="131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</row>
    <row r="124" spans="1:25">
      <c r="A124" s="131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</row>
    <row r="125" spans="1:25">
      <c r="A125" s="131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</row>
    <row r="126" spans="1:25">
      <c r="A126" s="131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</row>
    <row r="127" spans="1:25">
      <c r="A127" s="131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</row>
    <row r="128" spans="1:25">
      <c r="A128" s="131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</row>
    <row r="129" spans="1:25">
      <c r="A129" s="131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</row>
    <row r="130" spans="1:25">
      <c r="A130" s="131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</row>
    <row r="131" spans="1:25">
      <c r="A131" s="131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</row>
    <row r="132" spans="1:25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</row>
    <row r="133" spans="1:25">
      <c r="A133" s="131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</row>
    <row r="134" spans="1:25">
      <c r="A134" s="131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</row>
    <row r="135" spans="1:25">
      <c r="A135" s="131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</row>
    <row r="136" spans="1:25">
      <c r="A136" s="131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</row>
    <row r="137" spans="1:25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</row>
    <row r="138" spans="1:25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</row>
    <row r="139" spans="1:25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</row>
    <row r="140" spans="1:25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</row>
    <row r="141" spans="1:25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</row>
    <row r="142" spans="1:25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</row>
    <row r="143" spans="1:25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</row>
    <row r="144" spans="1:25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</row>
    <row r="145" spans="1:25">
      <c r="A145" s="131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</row>
    <row r="146" spans="1:25">
      <c r="A146" s="131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</row>
    <row r="147" spans="1:25">
      <c r="A147" s="131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</row>
    <row r="148" spans="1:25">
      <c r="A148" s="131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</row>
    <row r="149" spans="1:25">
      <c r="A149" s="131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</row>
    <row r="150" spans="1:25">
      <c r="A150" s="131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</row>
    <row r="151" spans="1:25">
      <c r="A151" s="131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</row>
    <row r="152" spans="1:25">
      <c r="A152" s="131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</row>
    <row r="153" spans="1:25">
      <c r="A153" s="131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</row>
    <row r="154" spans="1:25">
      <c r="A154" s="131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</row>
    <row r="155" spans="1:25">
      <c r="A155" s="131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</row>
    <row r="156" spans="1:25">
      <c r="A156" s="131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</row>
    <row r="157" spans="1:25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</row>
    <row r="158" spans="1:25">
      <c r="A158" s="131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</row>
    <row r="159" spans="1:25">
      <c r="A159" s="131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</row>
    <row r="160" spans="1:25">
      <c r="A160" s="131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</row>
    <row r="161" spans="1:25">
      <c r="A161" s="131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</row>
    <row r="162" spans="1:25">
      <c r="A162" s="131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</row>
    <row r="163" spans="1:25">
      <c r="A163" s="131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</row>
    <row r="164" spans="1:25">
      <c r="A164" s="131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</row>
    <row r="165" spans="1:25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</row>
    <row r="166" spans="1:25">
      <c r="A166" s="131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</row>
    <row r="167" spans="1:25">
      <c r="A167" s="131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</row>
    <row r="168" spans="1:25">
      <c r="A168" s="131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</row>
    <row r="169" spans="1:25">
      <c r="A169" s="131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</row>
    <row r="170" spans="1:25">
      <c r="A170" s="131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</row>
    <row r="171" spans="1:25">
      <c r="A171" s="131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</row>
    <row r="172" spans="1:25">
      <c r="A172" s="131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</row>
    <row r="173" spans="1:25">
      <c r="A173" s="131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</row>
    <row r="174" spans="1:25">
      <c r="A174" s="131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</row>
    <row r="175" spans="1:25">
      <c r="A175" s="131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</row>
    <row r="176" spans="1:25">
      <c r="A176" s="131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</row>
    <row r="177" spans="1:25">
      <c r="A177" s="131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</row>
    <row r="178" spans="1:25">
      <c r="A178" s="131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</row>
    <row r="179" spans="1:25">
      <c r="A179" s="131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</row>
    <row r="180" spans="1:25">
      <c r="A180" s="131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</row>
    <row r="181" spans="1:25">
      <c r="A181" s="131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</row>
    <row r="182" spans="1:25">
      <c r="A182" s="131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</row>
    <row r="183" spans="1:25">
      <c r="A183" s="131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</row>
    <row r="184" spans="1:25">
      <c r="A184" s="131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</row>
    <row r="185" spans="1:25">
      <c r="A185" s="131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</row>
    <row r="186" spans="1:25">
      <c r="A186" s="131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</row>
    <row r="187" spans="1:25">
      <c r="A187" s="131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</row>
    <row r="188" spans="1:25">
      <c r="A188" s="131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</row>
    <row r="189" spans="1:25">
      <c r="A189" s="131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</row>
    <row r="190" spans="1:25">
      <c r="A190" s="131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</row>
    <row r="191" spans="1:25">
      <c r="A191" s="131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</row>
    <row r="192" spans="1:25">
      <c r="A192" s="131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</row>
    <row r="193" spans="1:25">
      <c r="A193" s="131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</row>
    <row r="194" spans="1:25">
      <c r="A194" s="131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</row>
    <row r="195" spans="1:25">
      <c r="A195" s="131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</row>
    <row r="196" spans="1:25">
      <c r="A196" s="131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</row>
    <row r="197" spans="1:25">
      <c r="A197" s="131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</row>
    <row r="198" spans="1:25">
      <c r="A198" s="131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</row>
    <row r="199" spans="1:25">
      <c r="A199" s="131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</row>
    <row r="200" spans="1:25">
      <c r="A200" s="131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</row>
    <row r="201" spans="1:25">
      <c r="A201" s="131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</row>
    <row r="202" spans="1:25">
      <c r="A202" s="131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</row>
    <row r="203" spans="1:25">
      <c r="A203" s="131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</row>
    <row r="204" spans="1:25">
      <c r="A204" s="131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</row>
    <row r="205" spans="1:25">
      <c r="A205" s="131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</row>
    <row r="206" spans="1:25">
      <c r="A206" s="131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</row>
    <row r="207" spans="1:25">
      <c r="A207" s="131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</row>
    <row r="208" spans="1:25">
      <c r="A208" s="131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</row>
    <row r="209" spans="1:25">
      <c r="A209" s="131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</row>
    <row r="210" spans="1:25">
      <c r="A210" s="131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</row>
    <row r="211" spans="1:25">
      <c r="A211" s="131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</row>
    <row r="212" spans="1:25">
      <c r="A212" s="131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</row>
    <row r="213" spans="1:25">
      <c r="A213" s="131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</row>
    <row r="214" spans="1:25">
      <c r="A214" s="131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</row>
    <row r="215" spans="1:25">
      <c r="A215" s="131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</row>
    <row r="216" spans="1:25">
      <c r="A216" s="131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</row>
    <row r="217" spans="1:25">
      <c r="A217" s="131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</row>
    <row r="218" spans="1:25">
      <c r="A218" s="131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</row>
    <row r="219" spans="1:25">
      <c r="A219" s="131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</row>
    <row r="220" spans="1:25">
      <c r="A220" s="131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</row>
    <row r="221" spans="1:25">
      <c r="A221" s="131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</row>
    <row r="222" spans="1:25">
      <c r="A222" s="131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</row>
    <row r="223" spans="1:25">
      <c r="A223" s="131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</row>
    <row r="224" spans="1:25">
      <c r="A224" s="131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</row>
    <row r="225" spans="1:25">
      <c r="A225" s="131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</row>
    <row r="226" spans="1:25">
      <c r="A226" s="131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</row>
    <row r="227" spans="1:25">
      <c r="A227" s="131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</row>
    <row r="228" spans="1:25">
      <c r="A228" s="131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</row>
    <row r="229" spans="1:25">
      <c r="A229" s="131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</row>
    <row r="230" spans="1:25">
      <c r="A230" s="131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</row>
    <row r="231" spans="1:25">
      <c r="A231" s="131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</row>
    <row r="232" spans="1:25">
      <c r="A232" s="131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</row>
    <row r="233" spans="1:25">
      <c r="A233" s="131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</row>
    <row r="234" spans="1:25">
      <c r="A234" s="131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</row>
    <row r="235" spans="1:25">
      <c r="A235" s="131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</row>
    <row r="236" spans="1:25">
      <c r="A236" s="131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</row>
    <row r="237" spans="1:25">
      <c r="A237" s="131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</row>
    <row r="238" spans="1:25">
      <c r="A238" s="131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</row>
    <row r="239" spans="1:25">
      <c r="A239" s="131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</row>
    <row r="240" spans="1:25">
      <c r="A240" s="131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</row>
    <row r="241" spans="1:25">
      <c r="A241" s="131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</row>
    <row r="242" spans="1:25">
      <c r="A242" s="131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</row>
    <row r="243" spans="1:25">
      <c r="A243" s="131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</row>
    <row r="244" spans="1:25">
      <c r="A244" s="131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</row>
    <row r="245" spans="1:25">
      <c r="A245" s="131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</row>
    <row r="246" spans="1:25">
      <c r="A246" s="131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</row>
    <row r="247" spans="1:25">
      <c r="A247" s="131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</row>
    <row r="248" spans="1:25">
      <c r="A248" s="131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</row>
    <row r="249" spans="1:25">
      <c r="A249" s="131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</row>
    <row r="250" spans="1:25">
      <c r="A250" s="131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</row>
    <row r="251" spans="1:25">
      <c r="A251" s="131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</row>
    <row r="252" spans="1:25">
      <c r="A252" s="131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</row>
    <row r="253" spans="1:25">
      <c r="A253" s="131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</row>
    <row r="254" spans="1:25">
      <c r="A254" s="131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</row>
    <row r="255" spans="1:25">
      <c r="A255" s="131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</row>
    <row r="256" spans="1:25">
      <c r="A256" s="131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</row>
    <row r="257" spans="1:25">
      <c r="A257" s="131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</row>
    <row r="258" spans="1:25">
      <c r="A258" s="131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</row>
    <row r="259" spans="1:25">
      <c r="A259" s="131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</row>
    <row r="260" spans="1:25">
      <c r="A260" s="131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</row>
    <row r="261" spans="1:25">
      <c r="A261" s="131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</row>
    <row r="262" spans="1:25">
      <c r="A262" s="131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</row>
    <row r="263" spans="1:25">
      <c r="A263" s="131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</row>
    <row r="264" spans="1:25">
      <c r="A264" s="131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</row>
    <row r="265" spans="1:25">
      <c r="A265" s="131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</row>
    <row r="266" spans="1:25">
      <c r="A266" s="131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</row>
    <row r="267" spans="1:25">
      <c r="A267" s="131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</row>
    <row r="268" spans="1:25">
      <c r="A268" s="131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</row>
    <row r="269" spans="1:25">
      <c r="A269" s="131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</row>
    <row r="270" spans="1:25">
      <c r="A270" s="131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</row>
    <row r="271" spans="1:25">
      <c r="A271" s="131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</row>
    <row r="272" spans="1:25">
      <c r="A272" s="131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</row>
    <row r="273" spans="1:25">
      <c r="A273" s="131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</row>
    <row r="274" spans="1:25">
      <c r="A274" s="131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</row>
    <row r="275" spans="1:25">
      <c r="A275" s="131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</row>
    <row r="276" spans="1:25">
      <c r="A276" s="131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</row>
    <row r="277" spans="1:25">
      <c r="A277" s="131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</row>
    <row r="278" spans="1:25">
      <c r="A278" s="131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</row>
    <row r="279" spans="1:25">
      <c r="A279" s="131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</row>
    <row r="280" spans="1:25">
      <c r="A280" s="131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</row>
    <row r="281" spans="1:25">
      <c r="A281" s="131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</row>
    <row r="282" spans="1:25">
      <c r="A282" s="131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</row>
    <row r="283" spans="1:25">
      <c r="A283" s="131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</row>
    <row r="284" spans="1:25">
      <c r="A284" s="131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</row>
    <row r="285" spans="1:25">
      <c r="A285" s="131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</row>
    <row r="286" spans="1:25">
      <c r="A286" s="131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</row>
    <row r="287" spans="1:25">
      <c r="A287" s="131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</row>
    <row r="288" spans="1:25">
      <c r="A288" s="131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</row>
    <row r="289" spans="1:25">
      <c r="A289" s="131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</row>
    <row r="290" spans="1:25">
      <c r="A290" s="131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</row>
    <row r="291" spans="1:25">
      <c r="A291" s="131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</row>
    <row r="292" spans="1:25">
      <c r="A292" s="131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</row>
    <row r="293" spans="1:25">
      <c r="A293" s="131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</row>
    <row r="294" spans="1:25">
      <c r="A294" s="131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</row>
    <row r="295" spans="1:25">
      <c r="A295" s="131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</row>
    <row r="296" spans="1:25">
      <c r="A296" s="131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</row>
    <row r="297" spans="1:25">
      <c r="A297" s="131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</row>
    <row r="298" spans="1:25">
      <c r="A298" s="131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</row>
    <row r="299" spans="1:25">
      <c r="A299" s="131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</row>
    <row r="300" spans="1:25">
      <c r="A300" s="131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</row>
    <row r="301" spans="1:25">
      <c r="A301" s="131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</row>
    <row r="302" spans="1:25">
      <c r="A302" s="131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</row>
    <row r="303" spans="1:25">
      <c r="A303" s="131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</row>
    <row r="304" spans="1:25">
      <c r="A304" s="131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</row>
    <row r="305" spans="1:25">
      <c r="A305" s="131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</row>
    <row r="306" spans="1:25">
      <c r="A306" s="131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</row>
    <row r="307" spans="1:25">
      <c r="A307" s="131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</row>
    <row r="308" spans="1:25">
      <c r="A308" s="131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</row>
    <row r="309" spans="1:25">
      <c r="A309" s="131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</row>
    <row r="310" spans="1:25">
      <c r="A310" s="131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</row>
    <row r="311" spans="1:25">
      <c r="A311" s="131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</row>
    <row r="312" spans="1:25">
      <c r="A312" s="131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</row>
    <row r="313" spans="1:25">
      <c r="A313" s="131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</row>
    <row r="314" spans="1:25">
      <c r="A314" s="131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</row>
    <row r="315" spans="1:25">
      <c r="A315" s="131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</row>
    <row r="316" spans="1:25">
      <c r="A316" s="131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</row>
    <row r="317" spans="1:25">
      <c r="A317" s="131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</row>
    <row r="318" spans="1:25">
      <c r="A318" s="131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</row>
    <row r="319" spans="1:25">
      <c r="A319" s="131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</row>
    <row r="320" spans="1:25">
      <c r="A320" s="131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</row>
    <row r="321" spans="1:25">
      <c r="A321" s="131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</row>
    <row r="322" spans="1:25">
      <c r="A322" s="131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</row>
    <row r="323" spans="1:25">
      <c r="A323" s="131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</row>
    <row r="324" spans="1:25">
      <c r="A324" s="131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</row>
    <row r="325" spans="1:25">
      <c r="A325" s="131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</row>
    <row r="326" spans="1:25">
      <c r="A326" s="131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</row>
    <row r="327" spans="1:25">
      <c r="A327" s="131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</row>
    <row r="328" spans="1:25">
      <c r="A328" s="131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</row>
    <row r="329" spans="1:25">
      <c r="A329" s="131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</row>
    <row r="330" spans="1:25">
      <c r="A330" s="131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</row>
    <row r="331" spans="1:25">
      <c r="A331" s="131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</row>
    <row r="332" spans="1:25">
      <c r="A332" s="131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</row>
    <row r="333" spans="1:25">
      <c r="A333" s="131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</row>
    <row r="334" spans="1:25">
      <c r="A334" s="131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131"/>
      <c r="Y334" s="131"/>
    </row>
    <row r="335" spans="1:25">
      <c r="A335" s="131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</row>
    <row r="336" spans="1:25">
      <c r="A336" s="131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</row>
    <row r="337" spans="1:25">
      <c r="A337" s="131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</row>
    <row r="338" spans="1:25">
      <c r="A338" s="131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131"/>
      <c r="Y338" s="131"/>
    </row>
    <row r="339" spans="1:25">
      <c r="A339" s="131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</row>
    <row r="340" spans="1:25">
      <c r="A340" s="131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</row>
    <row r="341" spans="1:25">
      <c r="A341" s="131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</row>
    <row r="342" spans="1:25">
      <c r="A342" s="131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131"/>
      <c r="Y342" s="131"/>
    </row>
    <row r="343" spans="1:25">
      <c r="A343" s="131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Q343" s="131"/>
      <c r="R343" s="131"/>
      <c r="S343" s="131"/>
      <c r="T343" s="131"/>
      <c r="U343" s="131"/>
      <c r="V343" s="131"/>
      <c r="W343" s="131"/>
      <c r="X343" s="131"/>
      <c r="Y343" s="131"/>
    </row>
    <row r="344" spans="1:25">
      <c r="A344" s="131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  <c r="X344" s="131"/>
      <c r="Y344" s="131"/>
    </row>
    <row r="345" spans="1:25">
      <c r="A345" s="131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Q345" s="131"/>
      <c r="R345" s="131"/>
      <c r="S345" s="131"/>
      <c r="T345" s="131"/>
      <c r="U345" s="131"/>
      <c r="V345" s="131"/>
      <c r="W345" s="131"/>
      <c r="X345" s="131"/>
      <c r="Y345" s="131"/>
    </row>
    <row r="346" spans="1:25">
      <c r="A346" s="131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Q346" s="131"/>
      <c r="R346" s="131"/>
      <c r="S346" s="131"/>
      <c r="T346" s="131"/>
      <c r="U346" s="131"/>
      <c r="V346" s="131"/>
      <c r="W346" s="131"/>
      <c r="X346" s="131"/>
      <c r="Y346" s="131"/>
    </row>
    <row r="347" spans="1:25">
      <c r="A347" s="131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  <c r="X347" s="131"/>
      <c r="Y347" s="131"/>
    </row>
    <row r="348" spans="1:25">
      <c r="A348" s="131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Q348" s="131"/>
      <c r="R348" s="131"/>
      <c r="S348" s="131"/>
      <c r="T348" s="131"/>
      <c r="U348" s="131"/>
      <c r="V348" s="131"/>
      <c r="W348" s="131"/>
      <c r="X348" s="131"/>
      <c r="Y348" s="131"/>
    </row>
    <row r="349" spans="1:25">
      <c r="A349" s="131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Q349" s="131"/>
      <c r="R349" s="131"/>
      <c r="S349" s="131"/>
      <c r="T349" s="131"/>
      <c r="U349" s="131"/>
      <c r="V349" s="131"/>
      <c r="W349" s="131"/>
      <c r="X349" s="131"/>
      <c r="Y349" s="131"/>
    </row>
    <row r="350" spans="1:25">
      <c r="A350" s="131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Q350" s="131"/>
      <c r="R350" s="131"/>
      <c r="S350" s="131"/>
      <c r="T350" s="131"/>
      <c r="U350" s="131"/>
      <c r="V350" s="131"/>
      <c r="W350" s="131"/>
      <c r="X350" s="131"/>
      <c r="Y350" s="131"/>
    </row>
    <row r="351" spans="1:25">
      <c r="A351" s="131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Q351" s="131"/>
      <c r="R351" s="131"/>
      <c r="S351" s="131"/>
      <c r="T351" s="131"/>
      <c r="U351" s="131"/>
      <c r="V351" s="131"/>
      <c r="W351" s="131"/>
      <c r="X351" s="131"/>
      <c r="Y351" s="131"/>
    </row>
    <row r="352" spans="1:25">
      <c r="A352" s="131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Q352" s="131"/>
      <c r="R352" s="131"/>
      <c r="S352" s="131"/>
      <c r="T352" s="131"/>
      <c r="U352" s="131"/>
      <c r="V352" s="131"/>
      <c r="W352" s="131"/>
      <c r="X352" s="131"/>
      <c r="Y352" s="131"/>
    </row>
    <row r="353" spans="1:25">
      <c r="A353" s="131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Q353" s="131"/>
      <c r="R353" s="131"/>
      <c r="S353" s="131"/>
      <c r="T353" s="131"/>
      <c r="U353" s="131"/>
      <c r="V353" s="131"/>
      <c r="W353" s="131"/>
      <c r="X353" s="131"/>
      <c r="Y353" s="131"/>
    </row>
    <row r="354" spans="1:25">
      <c r="A354" s="131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Q354" s="131"/>
      <c r="R354" s="131"/>
      <c r="S354" s="131"/>
      <c r="T354" s="131"/>
      <c r="U354" s="131"/>
      <c r="V354" s="131"/>
      <c r="W354" s="131"/>
      <c r="X354" s="131"/>
      <c r="Y354" s="131"/>
    </row>
    <row r="355" spans="1:25">
      <c r="A355" s="131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Q355" s="131"/>
      <c r="R355" s="131"/>
      <c r="S355" s="131"/>
      <c r="T355" s="131"/>
      <c r="U355" s="131"/>
      <c r="V355" s="131"/>
      <c r="W355" s="131"/>
      <c r="X355" s="131"/>
      <c r="Y355" s="131"/>
    </row>
    <row r="356" spans="1:25">
      <c r="A356" s="131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Q356" s="131"/>
      <c r="R356" s="131"/>
      <c r="S356" s="131"/>
      <c r="T356" s="131"/>
      <c r="U356" s="131"/>
      <c r="V356" s="131"/>
      <c r="W356" s="131"/>
      <c r="X356" s="131"/>
      <c r="Y356" s="131"/>
    </row>
    <row r="357" spans="1:25">
      <c r="A357" s="131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Q357" s="131"/>
      <c r="R357" s="131"/>
      <c r="S357" s="131"/>
      <c r="T357" s="131"/>
      <c r="U357" s="131"/>
      <c r="V357" s="131"/>
      <c r="W357" s="131"/>
      <c r="X357" s="131"/>
      <c r="Y357" s="131"/>
    </row>
    <row r="358" spans="1:25">
      <c r="A358" s="131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Q358" s="131"/>
      <c r="R358" s="131"/>
      <c r="S358" s="131"/>
      <c r="T358" s="131"/>
      <c r="U358" s="131"/>
      <c r="V358" s="131"/>
      <c r="W358" s="131"/>
      <c r="X358" s="131"/>
      <c r="Y358" s="131"/>
    </row>
    <row r="359" spans="1:25">
      <c r="A359" s="131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Q359" s="131"/>
      <c r="R359" s="131"/>
      <c r="S359" s="131"/>
      <c r="T359" s="131"/>
      <c r="U359" s="131"/>
      <c r="V359" s="131"/>
      <c r="W359" s="131"/>
      <c r="X359" s="131"/>
      <c r="Y359" s="131"/>
    </row>
    <row r="360" spans="1:25">
      <c r="A360" s="131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Q360" s="131"/>
      <c r="R360" s="131"/>
      <c r="S360" s="131"/>
      <c r="T360" s="131"/>
      <c r="U360" s="131"/>
      <c r="V360" s="131"/>
      <c r="W360" s="131"/>
      <c r="X360" s="131"/>
      <c r="Y360" s="131"/>
    </row>
    <row r="361" spans="1:25">
      <c r="A361" s="131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Q361" s="131"/>
      <c r="R361" s="131"/>
      <c r="S361" s="131"/>
      <c r="T361" s="131"/>
      <c r="U361" s="131"/>
      <c r="V361" s="131"/>
      <c r="W361" s="131"/>
      <c r="X361" s="131"/>
      <c r="Y361" s="131"/>
    </row>
    <row r="362" spans="1:25">
      <c r="A362" s="131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Q362" s="131"/>
      <c r="R362" s="131"/>
      <c r="S362" s="131"/>
      <c r="T362" s="131"/>
      <c r="U362" s="131"/>
      <c r="V362" s="131"/>
      <c r="W362" s="131"/>
      <c r="X362" s="131"/>
      <c r="Y362" s="131"/>
    </row>
    <row r="363" spans="1:25">
      <c r="A363" s="131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131"/>
      <c r="Y363" s="131"/>
    </row>
    <row r="364" spans="1:25">
      <c r="A364" s="131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</row>
    <row r="365" spans="1:25">
      <c r="A365" s="131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Q365" s="131"/>
      <c r="R365" s="131"/>
      <c r="S365" s="131"/>
      <c r="T365" s="131"/>
      <c r="U365" s="131"/>
      <c r="V365" s="131"/>
      <c r="W365" s="131"/>
      <c r="X365" s="131"/>
      <c r="Y365" s="131"/>
    </row>
    <row r="366" spans="1:25">
      <c r="A366" s="131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  <c r="W366" s="131"/>
      <c r="X366" s="131"/>
      <c r="Y366" s="131"/>
    </row>
    <row r="367" spans="1:25">
      <c r="A367" s="131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</row>
    <row r="368" spans="1:25">
      <c r="A368" s="131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Q368" s="131"/>
      <c r="R368" s="131"/>
      <c r="S368" s="131"/>
      <c r="T368" s="131"/>
      <c r="U368" s="131"/>
      <c r="V368" s="131"/>
      <c r="W368" s="131"/>
      <c r="X368" s="131"/>
      <c r="Y368" s="131"/>
    </row>
    <row r="369" spans="1:25">
      <c r="A369" s="131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Q369" s="131"/>
      <c r="R369" s="131"/>
      <c r="S369" s="131"/>
      <c r="T369" s="131"/>
      <c r="U369" s="131"/>
      <c r="V369" s="131"/>
      <c r="W369" s="131"/>
      <c r="X369" s="131"/>
      <c r="Y369" s="131"/>
    </row>
    <row r="370" spans="1:25">
      <c r="A370" s="131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</row>
    <row r="371" spans="1:25">
      <c r="A371" s="131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Q371" s="131"/>
      <c r="R371" s="131"/>
      <c r="S371" s="131"/>
      <c r="T371" s="131"/>
      <c r="U371" s="131"/>
      <c r="V371" s="131"/>
      <c r="W371" s="131"/>
      <c r="X371" s="131"/>
      <c r="Y371" s="131"/>
    </row>
    <row r="372" spans="1:25">
      <c r="A372" s="131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Q372" s="131"/>
      <c r="R372" s="131"/>
      <c r="S372" s="131"/>
      <c r="T372" s="131"/>
      <c r="U372" s="131"/>
      <c r="V372" s="131"/>
      <c r="W372" s="131"/>
      <c r="X372" s="131"/>
      <c r="Y372" s="131"/>
    </row>
    <row r="373" spans="1:25">
      <c r="A373" s="131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Q373" s="131"/>
      <c r="R373" s="131"/>
      <c r="S373" s="131"/>
      <c r="T373" s="131"/>
      <c r="U373" s="131"/>
      <c r="V373" s="131"/>
      <c r="W373" s="131"/>
      <c r="X373" s="131"/>
      <c r="Y373" s="131"/>
    </row>
    <row r="374" spans="1:25">
      <c r="A374" s="131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Q374" s="131"/>
      <c r="R374" s="131"/>
      <c r="S374" s="131"/>
      <c r="T374" s="131"/>
      <c r="U374" s="131"/>
      <c r="V374" s="131"/>
      <c r="W374" s="131"/>
      <c r="X374" s="131"/>
      <c r="Y374" s="131"/>
    </row>
    <row r="375" spans="1:25">
      <c r="A375" s="131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Q375" s="131"/>
      <c r="R375" s="131"/>
      <c r="S375" s="131"/>
      <c r="T375" s="131"/>
      <c r="U375" s="131"/>
      <c r="V375" s="131"/>
      <c r="W375" s="131"/>
      <c r="X375" s="131"/>
      <c r="Y375" s="131"/>
    </row>
    <row r="376" spans="1:25">
      <c r="A376" s="131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</row>
    <row r="377" spans="1:25">
      <c r="A377" s="131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Q377" s="131"/>
      <c r="R377" s="131"/>
      <c r="S377" s="131"/>
      <c r="T377" s="131"/>
      <c r="U377" s="131"/>
      <c r="V377" s="131"/>
      <c r="W377" s="131"/>
      <c r="X377" s="131"/>
      <c r="Y377" s="131"/>
    </row>
    <row r="378" spans="1:25">
      <c r="A378" s="131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Q378" s="131"/>
      <c r="R378" s="131"/>
      <c r="S378" s="131"/>
      <c r="T378" s="131"/>
      <c r="U378" s="131"/>
      <c r="V378" s="131"/>
      <c r="W378" s="131"/>
      <c r="X378" s="131"/>
      <c r="Y378" s="131"/>
    </row>
    <row r="379" spans="1:25">
      <c r="A379" s="131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1"/>
      <c r="R379" s="131"/>
      <c r="S379" s="131"/>
      <c r="T379" s="131"/>
      <c r="U379" s="131"/>
      <c r="V379" s="131"/>
      <c r="W379" s="131"/>
      <c r="X379" s="131"/>
      <c r="Y379" s="131"/>
    </row>
    <row r="380" spans="1:25">
      <c r="A380" s="131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Q380" s="131"/>
      <c r="R380" s="131"/>
      <c r="S380" s="131"/>
      <c r="T380" s="131"/>
      <c r="U380" s="131"/>
      <c r="V380" s="131"/>
      <c r="W380" s="131"/>
      <c r="X380" s="131"/>
      <c r="Y380" s="131"/>
    </row>
    <row r="381" spans="1:25">
      <c r="A381" s="131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1"/>
      <c r="R381" s="131"/>
      <c r="S381" s="131"/>
      <c r="T381" s="131"/>
      <c r="U381" s="131"/>
      <c r="V381" s="131"/>
      <c r="W381" s="131"/>
      <c r="X381" s="131"/>
      <c r="Y381" s="131"/>
    </row>
    <row r="382" spans="1:25">
      <c r="A382" s="131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Q382" s="131"/>
      <c r="R382" s="131"/>
      <c r="S382" s="131"/>
      <c r="T382" s="131"/>
      <c r="U382" s="131"/>
      <c r="V382" s="131"/>
      <c r="W382" s="131"/>
      <c r="X382" s="131"/>
      <c r="Y382" s="131"/>
    </row>
    <row r="383" spans="1:25">
      <c r="A383" s="131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1"/>
      <c r="R383" s="131"/>
      <c r="S383" s="131"/>
      <c r="T383" s="131"/>
      <c r="U383" s="131"/>
      <c r="V383" s="131"/>
      <c r="W383" s="131"/>
      <c r="X383" s="131"/>
      <c r="Y383" s="131"/>
    </row>
    <row r="384" spans="1:25">
      <c r="A384" s="131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  <c r="W384" s="131"/>
      <c r="X384" s="131"/>
      <c r="Y384" s="131"/>
    </row>
    <row r="385" spans="1:25">
      <c r="A385" s="131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  <c r="Y385" s="131"/>
    </row>
    <row r="386" spans="1:25">
      <c r="A386" s="131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  <c r="X386" s="131"/>
      <c r="Y386" s="131"/>
    </row>
    <row r="387" spans="1:25">
      <c r="A387" s="131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Q387" s="131"/>
      <c r="R387" s="131"/>
      <c r="S387" s="131"/>
      <c r="T387" s="131"/>
      <c r="U387" s="131"/>
      <c r="V387" s="131"/>
      <c r="W387" s="131"/>
      <c r="X387" s="131"/>
      <c r="Y387" s="131"/>
    </row>
    <row r="388" spans="1:25">
      <c r="A388" s="131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1"/>
      <c r="R388" s="131"/>
      <c r="S388" s="131"/>
      <c r="T388" s="131"/>
      <c r="U388" s="131"/>
      <c r="V388" s="131"/>
      <c r="W388" s="131"/>
      <c r="X388" s="131"/>
      <c r="Y388" s="131"/>
    </row>
    <row r="389" spans="1:25">
      <c r="A389" s="131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  <c r="X389" s="131"/>
      <c r="Y389" s="131"/>
    </row>
    <row r="390" spans="1:25">
      <c r="A390" s="131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Q390" s="131"/>
      <c r="R390" s="131"/>
      <c r="S390" s="131"/>
      <c r="T390" s="131"/>
      <c r="U390" s="131"/>
      <c r="V390" s="131"/>
      <c r="W390" s="131"/>
      <c r="X390" s="131"/>
      <c r="Y390" s="131"/>
    </row>
    <row r="391" spans="1:25">
      <c r="A391" s="131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Q391" s="131"/>
      <c r="R391" s="131"/>
      <c r="S391" s="131"/>
      <c r="T391" s="131"/>
      <c r="U391" s="131"/>
      <c r="V391" s="131"/>
      <c r="W391" s="131"/>
      <c r="X391" s="131"/>
      <c r="Y391" s="131"/>
    </row>
    <row r="392" spans="1:25">
      <c r="A392" s="131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</row>
    <row r="393" spans="1:25">
      <c r="A393" s="131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Q393" s="131"/>
      <c r="R393" s="131"/>
      <c r="S393" s="131"/>
      <c r="T393" s="131"/>
      <c r="U393" s="131"/>
      <c r="V393" s="131"/>
      <c r="W393" s="131"/>
      <c r="X393" s="131"/>
      <c r="Y393" s="131"/>
    </row>
    <row r="394" spans="1:25">
      <c r="A394" s="131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</row>
    <row r="395" spans="1:25">
      <c r="A395" s="131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Q395" s="131"/>
      <c r="R395" s="131"/>
      <c r="S395" s="131"/>
      <c r="T395" s="131"/>
      <c r="U395" s="131"/>
      <c r="V395" s="131"/>
      <c r="W395" s="131"/>
      <c r="X395" s="131"/>
      <c r="Y395" s="131"/>
    </row>
    <row r="396" spans="1:25">
      <c r="A396" s="131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Q396" s="131"/>
      <c r="R396" s="131"/>
      <c r="S396" s="131"/>
      <c r="T396" s="131"/>
      <c r="U396" s="131"/>
      <c r="V396" s="131"/>
      <c r="W396" s="131"/>
      <c r="X396" s="131"/>
      <c r="Y396" s="131"/>
    </row>
    <row r="397" spans="1:25">
      <c r="A397" s="131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</row>
    <row r="398" spans="1:25">
      <c r="A398" s="131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Q398" s="131"/>
      <c r="R398" s="131"/>
      <c r="S398" s="131"/>
      <c r="T398" s="131"/>
      <c r="U398" s="131"/>
      <c r="V398" s="131"/>
      <c r="W398" s="131"/>
      <c r="X398" s="131"/>
      <c r="Y398" s="131"/>
    </row>
    <row r="399" spans="1:25">
      <c r="A399" s="131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Q399" s="131"/>
      <c r="R399" s="131"/>
      <c r="S399" s="131"/>
      <c r="T399" s="131"/>
      <c r="U399" s="131"/>
      <c r="V399" s="131"/>
      <c r="W399" s="131"/>
      <c r="X399" s="131"/>
      <c r="Y399" s="131"/>
    </row>
    <row r="400" spans="1:25">
      <c r="A400" s="131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Q400" s="131"/>
      <c r="R400" s="131"/>
      <c r="S400" s="131"/>
      <c r="T400" s="131"/>
      <c r="U400" s="131"/>
      <c r="V400" s="131"/>
      <c r="W400" s="131"/>
      <c r="X400" s="131"/>
      <c r="Y400" s="131"/>
    </row>
    <row r="401" spans="1:25">
      <c r="A401" s="131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Q401" s="131"/>
      <c r="R401" s="131"/>
      <c r="S401" s="131"/>
      <c r="T401" s="131"/>
      <c r="U401" s="131"/>
      <c r="V401" s="131"/>
      <c r="W401" s="131"/>
      <c r="X401" s="131"/>
      <c r="Y401" s="131"/>
    </row>
    <row r="402" spans="1:25">
      <c r="A402" s="131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1"/>
      <c r="R402" s="131"/>
      <c r="S402" s="131"/>
      <c r="T402" s="131"/>
      <c r="U402" s="131"/>
      <c r="V402" s="131"/>
      <c r="W402" s="131"/>
      <c r="X402" s="131"/>
      <c r="Y402" s="131"/>
    </row>
    <row r="403" spans="1:25">
      <c r="A403" s="131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</row>
    <row r="404" spans="1:25">
      <c r="A404" s="131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1"/>
      <c r="R404" s="131"/>
      <c r="S404" s="131"/>
      <c r="T404" s="131"/>
      <c r="U404" s="131"/>
      <c r="V404" s="131"/>
      <c r="W404" s="131"/>
      <c r="X404" s="131"/>
      <c r="Y404" s="131"/>
    </row>
    <row r="405" spans="1:25">
      <c r="A405" s="131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1"/>
      <c r="R405" s="131"/>
      <c r="S405" s="131"/>
      <c r="T405" s="131"/>
      <c r="U405" s="131"/>
      <c r="V405" s="131"/>
      <c r="W405" s="131"/>
      <c r="X405" s="131"/>
      <c r="Y405" s="131"/>
    </row>
    <row r="406" spans="1:25">
      <c r="A406" s="131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  <c r="X406" s="131"/>
      <c r="Y406" s="131"/>
    </row>
    <row r="407" spans="1:25">
      <c r="A407" s="131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Q407" s="131"/>
      <c r="R407" s="131"/>
      <c r="S407" s="131"/>
      <c r="T407" s="131"/>
      <c r="U407" s="131"/>
      <c r="V407" s="131"/>
      <c r="W407" s="131"/>
      <c r="X407" s="131"/>
      <c r="Y407" s="131"/>
    </row>
    <row r="408" spans="1:25">
      <c r="A408" s="131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Q408" s="131"/>
      <c r="R408" s="131"/>
      <c r="S408" s="131"/>
      <c r="T408" s="131"/>
      <c r="U408" s="131"/>
      <c r="V408" s="131"/>
      <c r="W408" s="131"/>
      <c r="X408" s="131"/>
      <c r="Y408" s="131"/>
    </row>
    <row r="409" spans="1:25">
      <c r="A409" s="131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Q409" s="131"/>
      <c r="R409" s="131"/>
      <c r="S409" s="131"/>
      <c r="T409" s="131"/>
      <c r="U409" s="131"/>
      <c r="V409" s="131"/>
      <c r="W409" s="131"/>
      <c r="X409" s="131"/>
      <c r="Y409" s="131"/>
    </row>
    <row r="410" spans="1:25">
      <c r="A410" s="131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</row>
    <row r="411" spans="1:25">
      <c r="A411" s="131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Q411" s="131"/>
      <c r="R411" s="131"/>
      <c r="S411" s="131"/>
      <c r="T411" s="131"/>
      <c r="U411" s="131"/>
      <c r="V411" s="131"/>
      <c r="W411" s="131"/>
      <c r="X411" s="131"/>
      <c r="Y411" s="131"/>
    </row>
    <row r="412" spans="1:25">
      <c r="A412" s="131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</row>
    <row r="413" spans="1:25">
      <c r="A413" s="131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</row>
    <row r="414" spans="1:25">
      <c r="A414" s="131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Q414" s="131"/>
      <c r="R414" s="131"/>
      <c r="S414" s="131"/>
      <c r="T414" s="131"/>
      <c r="U414" s="131"/>
      <c r="V414" s="131"/>
      <c r="W414" s="131"/>
      <c r="X414" s="131"/>
      <c r="Y414" s="131"/>
    </row>
    <row r="415" spans="1:25">
      <c r="A415" s="131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  <c r="R415" s="131"/>
      <c r="S415" s="131"/>
      <c r="T415" s="131"/>
      <c r="U415" s="131"/>
      <c r="V415" s="131"/>
      <c r="W415" s="131"/>
      <c r="X415" s="131"/>
      <c r="Y415" s="131"/>
    </row>
    <row r="416" spans="1:25">
      <c r="A416" s="131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Q416" s="131"/>
      <c r="R416" s="131"/>
      <c r="S416" s="131"/>
      <c r="T416" s="131"/>
      <c r="U416" s="131"/>
      <c r="V416" s="131"/>
      <c r="W416" s="131"/>
      <c r="X416" s="131"/>
      <c r="Y416" s="131"/>
    </row>
    <row r="417" spans="1:25">
      <c r="A417" s="131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1"/>
      <c r="R417" s="131"/>
      <c r="S417" s="131"/>
      <c r="T417" s="131"/>
      <c r="U417" s="131"/>
      <c r="V417" s="131"/>
      <c r="W417" s="131"/>
      <c r="X417" s="131"/>
      <c r="Y417" s="131"/>
    </row>
    <row r="418" spans="1:25">
      <c r="A418" s="131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1"/>
      <c r="R418" s="131"/>
      <c r="S418" s="131"/>
      <c r="T418" s="131"/>
      <c r="U418" s="131"/>
      <c r="V418" s="131"/>
      <c r="W418" s="131"/>
      <c r="X418" s="131"/>
      <c r="Y418" s="131"/>
    </row>
    <row r="419" spans="1:25">
      <c r="A419" s="131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1"/>
      <c r="R419" s="131"/>
      <c r="S419" s="131"/>
      <c r="T419" s="131"/>
      <c r="U419" s="131"/>
      <c r="V419" s="131"/>
      <c r="W419" s="131"/>
      <c r="X419" s="131"/>
      <c r="Y419" s="131"/>
    </row>
    <row r="420" spans="1:25">
      <c r="A420" s="131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</row>
    <row r="421" spans="1:25">
      <c r="A421" s="131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</row>
    <row r="422" spans="1:25">
      <c r="A422" s="131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</row>
    <row r="423" spans="1:25">
      <c r="A423" s="131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</row>
    <row r="424" spans="1:25">
      <c r="A424" s="131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</row>
    <row r="425" spans="1:25">
      <c r="A425" s="131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</row>
    <row r="426" spans="1:25">
      <c r="A426" s="131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</row>
    <row r="427" spans="1:25">
      <c r="A427" s="131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</row>
    <row r="428" spans="1:25">
      <c r="A428" s="131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</row>
    <row r="429" spans="1:25">
      <c r="A429" s="131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  <c r="W429" s="131"/>
      <c r="X429" s="131"/>
      <c r="Y429" s="131"/>
    </row>
    <row r="430" spans="1:25">
      <c r="A430" s="131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  <c r="W430" s="131"/>
      <c r="X430" s="131"/>
      <c r="Y430" s="131"/>
    </row>
    <row r="431" spans="1:25">
      <c r="A431" s="131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  <c r="W431" s="131"/>
      <c r="X431" s="131"/>
      <c r="Y431" s="131"/>
    </row>
    <row r="432" spans="1:25">
      <c r="A432" s="131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  <c r="X432" s="131"/>
      <c r="Y432" s="131"/>
    </row>
    <row r="433" spans="1:25">
      <c r="A433" s="131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  <c r="W433" s="131"/>
      <c r="X433" s="131"/>
      <c r="Y433" s="131"/>
    </row>
    <row r="434" spans="1:25">
      <c r="A434" s="131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  <c r="W434" s="131"/>
      <c r="X434" s="131"/>
      <c r="Y434" s="131"/>
    </row>
    <row r="435" spans="1:25">
      <c r="A435" s="131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  <c r="W435" s="131"/>
      <c r="X435" s="131"/>
      <c r="Y435" s="131"/>
    </row>
    <row r="436" spans="1:25">
      <c r="A436" s="131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  <c r="W436" s="131"/>
      <c r="X436" s="131"/>
      <c r="Y436" s="131"/>
    </row>
    <row r="437" spans="1:25">
      <c r="A437" s="131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  <c r="W437" s="131"/>
      <c r="X437" s="131"/>
      <c r="Y437" s="131"/>
    </row>
    <row r="438" spans="1:25">
      <c r="A438" s="131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  <c r="W438" s="131"/>
      <c r="X438" s="131"/>
      <c r="Y438" s="131"/>
    </row>
    <row r="439" spans="1:25">
      <c r="A439" s="131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</row>
    <row r="440" spans="1:25">
      <c r="A440" s="131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  <c r="W440" s="131"/>
      <c r="X440" s="131"/>
      <c r="Y440" s="131"/>
    </row>
    <row r="441" spans="1:25">
      <c r="A441" s="131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  <c r="W441" s="131"/>
      <c r="X441" s="131"/>
      <c r="Y441" s="131"/>
    </row>
    <row r="442" spans="1:25">
      <c r="A442" s="131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  <c r="W442" s="131"/>
      <c r="X442" s="131"/>
      <c r="Y442" s="131"/>
    </row>
    <row r="443" spans="1:25">
      <c r="A443" s="131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  <c r="W443" s="131"/>
      <c r="X443" s="131"/>
      <c r="Y443" s="131"/>
    </row>
    <row r="444" spans="1:25">
      <c r="A444" s="131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</row>
    <row r="445" spans="1:25">
      <c r="A445" s="131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</row>
    <row r="446" spans="1:25">
      <c r="A446" s="131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31"/>
      <c r="S446" s="131"/>
      <c r="T446" s="131"/>
      <c r="U446" s="131"/>
      <c r="V446" s="131"/>
      <c r="W446" s="131"/>
      <c r="X446" s="131"/>
      <c r="Y446" s="131"/>
    </row>
    <row r="447" spans="1:25">
      <c r="A447" s="131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  <c r="W447" s="131"/>
      <c r="X447" s="131"/>
      <c r="Y447" s="131"/>
    </row>
    <row r="448" spans="1:25">
      <c r="A448" s="131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  <c r="W448" s="131"/>
      <c r="X448" s="131"/>
      <c r="Y448" s="131"/>
    </row>
    <row r="449" spans="1:25">
      <c r="A449" s="131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</row>
    <row r="450" spans="1:25">
      <c r="A450" s="131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  <c r="W450" s="131"/>
      <c r="X450" s="131"/>
      <c r="Y450" s="131"/>
    </row>
    <row r="451" spans="1:25">
      <c r="A451" s="131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  <c r="W451" s="131"/>
      <c r="X451" s="131"/>
      <c r="Y451" s="131"/>
    </row>
    <row r="452" spans="1:25">
      <c r="A452" s="131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</row>
    <row r="453" spans="1:25">
      <c r="A453" s="131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  <c r="W453" s="131"/>
      <c r="X453" s="131"/>
      <c r="Y453" s="131"/>
    </row>
    <row r="454" spans="1:25">
      <c r="A454" s="131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</row>
    <row r="455" spans="1:25">
      <c r="A455" s="131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  <c r="W455" s="131"/>
      <c r="X455" s="131"/>
      <c r="Y455" s="131"/>
    </row>
    <row r="456" spans="1:25">
      <c r="A456" s="131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  <c r="W456" s="131"/>
      <c r="X456" s="131"/>
      <c r="Y456" s="131"/>
    </row>
    <row r="457" spans="1:25">
      <c r="A457" s="131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</row>
    <row r="458" spans="1:25">
      <c r="A458" s="131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  <c r="W458" s="131"/>
      <c r="X458" s="131"/>
      <c r="Y458" s="131"/>
    </row>
    <row r="459" spans="1:25">
      <c r="A459" s="131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  <c r="W459" s="131"/>
      <c r="X459" s="131"/>
      <c r="Y459" s="131"/>
    </row>
    <row r="460" spans="1:25">
      <c r="A460" s="131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  <c r="W460" s="131"/>
      <c r="X460" s="131"/>
      <c r="Y460" s="131"/>
    </row>
    <row r="461" spans="1:25">
      <c r="A461" s="131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  <c r="W461" s="131"/>
      <c r="X461" s="131"/>
      <c r="Y461" s="131"/>
    </row>
    <row r="462" spans="1:25">
      <c r="A462" s="131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  <c r="W462" s="131"/>
      <c r="X462" s="131"/>
      <c r="Y462" s="131"/>
    </row>
    <row r="463" spans="1:25">
      <c r="A463" s="131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  <c r="W463" s="131"/>
      <c r="X463" s="131"/>
      <c r="Y463" s="131"/>
    </row>
    <row r="464" spans="1:25">
      <c r="A464" s="131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</row>
    <row r="465" spans="1:25">
      <c r="A465" s="131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  <c r="W465" s="131"/>
      <c r="X465" s="131"/>
      <c r="Y465" s="131"/>
    </row>
    <row r="466" spans="1:25">
      <c r="A466" s="131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  <c r="W466" s="131"/>
      <c r="X466" s="131"/>
      <c r="Y466" s="131"/>
    </row>
    <row r="467" spans="1:25">
      <c r="A467" s="131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  <c r="W467" s="131"/>
      <c r="X467" s="131"/>
      <c r="Y467" s="131"/>
    </row>
    <row r="468" spans="1:25">
      <c r="A468" s="131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  <c r="W468" s="131"/>
      <c r="X468" s="131"/>
      <c r="Y468" s="131"/>
    </row>
    <row r="469" spans="1:25">
      <c r="A469" s="131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  <c r="W469" s="131"/>
      <c r="X469" s="131"/>
      <c r="Y469" s="131"/>
    </row>
    <row r="470" spans="1:25">
      <c r="A470" s="131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  <c r="X470" s="131"/>
      <c r="Y470" s="131"/>
    </row>
    <row r="471" spans="1:25">
      <c r="A471" s="131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  <c r="W471" s="131"/>
      <c r="X471" s="131"/>
      <c r="Y471" s="131"/>
    </row>
    <row r="472" spans="1:25">
      <c r="A472" s="131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</row>
    <row r="473" spans="1:25">
      <c r="A473" s="131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</row>
    <row r="474" spans="1:25">
      <c r="A474" s="131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</row>
    <row r="475" spans="1:25">
      <c r="A475" s="131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  <c r="W475" s="131"/>
      <c r="X475" s="131"/>
      <c r="Y475" s="131"/>
    </row>
    <row r="476" spans="1:25">
      <c r="A476" s="131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  <c r="W476" s="131"/>
      <c r="X476" s="131"/>
      <c r="Y476" s="131"/>
    </row>
    <row r="477" spans="1:25">
      <c r="A477" s="131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  <c r="W477" s="131"/>
      <c r="X477" s="131"/>
      <c r="Y477" s="131"/>
    </row>
    <row r="478" spans="1:25">
      <c r="A478" s="131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  <c r="W478" s="131"/>
      <c r="X478" s="131"/>
      <c r="Y478" s="131"/>
    </row>
    <row r="479" spans="1:25">
      <c r="A479" s="131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  <c r="W479" s="131"/>
      <c r="X479" s="131"/>
      <c r="Y479" s="131"/>
    </row>
    <row r="480" spans="1:25">
      <c r="A480" s="131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  <c r="W480" s="131"/>
      <c r="X480" s="131"/>
      <c r="Y480" s="131"/>
    </row>
    <row r="481" spans="1:25">
      <c r="A481" s="131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</row>
    <row r="482" spans="1:25">
      <c r="A482" s="131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  <c r="W482" s="131"/>
      <c r="X482" s="131"/>
      <c r="Y482" s="131"/>
    </row>
    <row r="483" spans="1:25">
      <c r="A483" s="131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  <c r="W483" s="131"/>
      <c r="X483" s="131"/>
      <c r="Y483" s="131"/>
    </row>
    <row r="484" spans="1:25">
      <c r="A484" s="131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  <c r="Y484" s="131"/>
    </row>
    <row r="485" spans="1:25">
      <c r="A485" s="131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  <c r="W485" s="131"/>
      <c r="X485" s="131"/>
      <c r="Y485" s="131"/>
    </row>
    <row r="486" spans="1:25">
      <c r="A486" s="131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131"/>
      <c r="Y486" s="131"/>
    </row>
    <row r="487" spans="1:25">
      <c r="A487" s="131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</row>
    <row r="488" spans="1:25">
      <c r="A488" s="131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  <c r="W488" s="131"/>
      <c r="X488" s="131"/>
      <c r="Y488" s="131"/>
    </row>
    <row r="489" spans="1:25">
      <c r="A489" s="131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  <c r="W489" s="131"/>
      <c r="X489" s="131"/>
      <c r="Y489" s="131"/>
    </row>
    <row r="490" spans="1:25">
      <c r="A490" s="131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  <c r="W490" s="131"/>
      <c r="X490" s="131"/>
      <c r="Y490" s="131"/>
    </row>
    <row r="491" spans="1:25">
      <c r="A491" s="131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  <c r="W491" s="131"/>
      <c r="X491" s="131"/>
      <c r="Y491" s="131"/>
    </row>
    <row r="492" spans="1:25">
      <c r="A492" s="131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</row>
    <row r="493" spans="1:25">
      <c r="A493" s="131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</row>
    <row r="494" spans="1:25">
      <c r="A494" s="131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  <c r="W494" s="131"/>
      <c r="X494" s="131"/>
      <c r="Y494" s="131"/>
    </row>
    <row r="495" spans="1:25">
      <c r="A495" s="131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</row>
    <row r="496" spans="1:25">
      <c r="A496" s="131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  <c r="W496" s="131"/>
      <c r="X496" s="131"/>
      <c r="Y496" s="131"/>
    </row>
    <row r="497" spans="1:25">
      <c r="A497" s="131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131"/>
      <c r="Y497" s="131"/>
    </row>
    <row r="498" spans="1:25">
      <c r="A498" s="131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  <c r="Y498" s="131"/>
    </row>
    <row r="499" spans="1:25">
      <c r="A499" s="131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  <c r="W499" s="131"/>
      <c r="X499" s="131"/>
      <c r="Y499" s="131"/>
    </row>
    <row r="500" spans="1:25">
      <c r="A500" s="131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  <c r="W500" s="131"/>
      <c r="X500" s="131"/>
      <c r="Y500" s="131"/>
    </row>
    <row r="501" spans="1:25">
      <c r="A501" s="131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  <c r="W501" s="131"/>
      <c r="X501" s="131"/>
      <c r="Y501" s="131"/>
    </row>
    <row r="502" spans="1:25">
      <c r="A502" s="131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  <c r="W502" s="131"/>
      <c r="X502" s="131"/>
      <c r="Y502" s="131"/>
    </row>
    <row r="503" spans="1:25">
      <c r="A503" s="131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  <c r="W503" s="131"/>
      <c r="X503" s="131"/>
      <c r="Y503" s="131"/>
    </row>
    <row r="504" spans="1:25">
      <c r="A504" s="131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</row>
    <row r="505" spans="1:25">
      <c r="A505" s="131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  <c r="W505" s="131"/>
      <c r="X505" s="131"/>
      <c r="Y505" s="131"/>
    </row>
    <row r="506" spans="1:25">
      <c r="A506" s="131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</row>
    <row r="507" spans="1:25">
      <c r="A507" s="131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</row>
    <row r="508" spans="1:25">
      <c r="A508" s="131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  <c r="W508" s="131"/>
      <c r="X508" s="131"/>
      <c r="Y508" s="131"/>
    </row>
    <row r="509" spans="1:25">
      <c r="A509" s="131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131"/>
      <c r="Y509" s="131"/>
    </row>
    <row r="510" spans="1:25">
      <c r="A510" s="131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  <c r="W510" s="131"/>
      <c r="X510" s="131"/>
      <c r="Y510" s="131"/>
    </row>
    <row r="511" spans="1:25">
      <c r="A511" s="131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  <c r="W511" s="131"/>
      <c r="X511" s="131"/>
      <c r="Y511" s="131"/>
    </row>
    <row r="512" spans="1:25">
      <c r="A512" s="131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  <c r="W512" s="131"/>
      <c r="X512" s="131"/>
      <c r="Y512" s="131"/>
    </row>
    <row r="513" spans="1:25">
      <c r="A513" s="131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  <c r="W513" s="131"/>
      <c r="X513" s="131"/>
      <c r="Y513" s="131"/>
    </row>
    <row r="514" spans="1:25">
      <c r="A514" s="131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  <c r="W514" s="131"/>
      <c r="X514" s="131"/>
      <c r="Y514" s="131"/>
    </row>
    <row r="515" spans="1:25">
      <c r="A515" s="131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  <c r="W515" s="131"/>
      <c r="X515" s="131"/>
      <c r="Y515" s="131"/>
    </row>
    <row r="516" spans="1:25">
      <c r="A516" s="131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  <c r="W516" s="131"/>
      <c r="X516" s="131"/>
      <c r="Y516" s="131"/>
    </row>
    <row r="517" spans="1:25">
      <c r="A517" s="131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</row>
    <row r="518" spans="1:25">
      <c r="A518" s="131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</row>
    <row r="519" spans="1:25">
      <c r="A519" s="131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</row>
    <row r="520" spans="1:25">
      <c r="A520" s="131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  <c r="W520" s="131"/>
      <c r="X520" s="131"/>
      <c r="Y520" s="131"/>
    </row>
    <row r="521" spans="1:25">
      <c r="A521" s="131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  <c r="W521" s="131"/>
      <c r="X521" s="131"/>
      <c r="Y521" s="131"/>
    </row>
    <row r="522" spans="1:25">
      <c r="A522" s="131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  <c r="W522" s="131"/>
      <c r="X522" s="131"/>
      <c r="Y522" s="131"/>
    </row>
    <row r="523" spans="1:25">
      <c r="A523" s="131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  <c r="W523" s="131"/>
      <c r="X523" s="131"/>
      <c r="Y523" s="131"/>
    </row>
    <row r="524" spans="1:25">
      <c r="A524" s="131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  <c r="W524" s="131"/>
      <c r="X524" s="131"/>
      <c r="Y524" s="131"/>
    </row>
    <row r="525" spans="1:25">
      <c r="A525" s="131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  <c r="W525" s="131"/>
      <c r="X525" s="131"/>
      <c r="Y525" s="131"/>
    </row>
    <row r="526" spans="1:25">
      <c r="A526" s="131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  <c r="W526" s="131"/>
      <c r="X526" s="131"/>
      <c r="Y526" s="131"/>
    </row>
    <row r="527" spans="1:25">
      <c r="A527" s="131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  <c r="W527" s="131"/>
      <c r="X527" s="131"/>
      <c r="Y527" s="131"/>
    </row>
    <row r="528" spans="1:25">
      <c r="A528" s="131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  <c r="W528" s="131"/>
      <c r="X528" s="131"/>
      <c r="Y528" s="131"/>
    </row>
    <row r="529" spans="1:25">
      <c r="A529" s="131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</row>
    <row r="530" spans="1:25">
      <c r="A530" s="131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  <c r="W530" s="131"/>
      <c r="X530" s="131"/>
      <c r="Y530" s="131"/>
    </row>
    <row r="531" spans="1:25">
      <c r="A531" s="131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</row>
    <row r="532" spans="1:25">
      <c r="A532" s="131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</row>
    <row r="533" spans="1:25">
      <c r="A533" s="131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</row>
    <row r="534" spans="1:25">
      <c r="A534" s="131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</row>
    <row r="535" spans="1:25">
      <c r="A535" s="131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  <c r="W535" s="131"/>
      <c r="X535" s="131"/>
      <c r="Y535" s="131"/>
    </row>
    <row r="536" spans="1:25">
      <c r="A536" s="131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  <c r="W536" s="131"/>
      <c r="X536" s="131"/>
      <c r="Y536" s="131"/>
    </row>
    <row r="537" spans="1:25">
      <c r="A537" s="131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  <c r="W537" s="131"/>
      <c r="X537" s="131"/>
      <c r="Y537" s="131"/>
    </row>
    <row r="538" spans="1:25">
      <c r="A538" s="131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</row>
    <row r="539" spans="1:25">
      <c r="A539" s="131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  <c r="W539" s="131"/>
      <c r="X539" s="131"/>
      <c r="Y539" s="131"/>
    </row>
    <row r="540" spans="1:25">
      <c r="A540" s="131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  <c r="W540" s="131"/>
      <c r="X540" s="131"/>
      <c r="Y540" s="131"/>
    </row>
    <row r="541" spans="1:25">
      <c r="A541" s="131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  <c r="W541" s="131"/>
      <c r="X541" s="131"/>
      <c r="Y541" s="131"/>
    </row>
    <row r="542" spans="1:25">
      <c r="A542" s="131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  <c r="W542" s="131"/>
      <c r="X542" s="131"/>
      <c r="Y542" s="131"/>
    </row>
    <row r="543" spans="1:25">
      <c r="A543" s="131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  <c r="W543" s="131"/>
      <c r="X543" s="131"/>
      <c r="Y543" s="131"/>
    </row>
    <row r="544" spans="1:25">
      <c r="A544" s="131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  <c r="W544" s="131"/>
      <c r="X544" s="131"/>
      <c r="Y544" s="131"/>
    </row>
    <row r="545" spans="1:25">
      <c r="A545" s="131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  <c r="W545" s="131"/>
      <c r="X545" s="131"/>
      <c r="Y545" s="131"/>
    </row>
    <row r="546" spans="1:25">
      <c r="A546" s="131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</row>
    <row r="547" spans="1:25">
      <c r="A547" s="131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</row>
    <row r="548" spans="1:25">
      <c r="A548" s="131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  <c r="W548" s="131"/>
      <c r="X548" s="131"/>
      <c r="Y548" s="131"/>
    </row>
    <row r="549" spans="1:25">
      <c r="A549" s="131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  <c r="W549" s="131"/>
      <c r="X549" s="131"/>
      <c r="Y549" s="131"/>
    </row>
    <row r="550" spans="1:25">
      <c r="A550" s="131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  <c r="W550" s="131"/>
      <c r="X550" s="131"/>
      <c r="Y550" s="131"/>
    </row>
    <row r="551" spans="1:25">
      <c r="A551" s="131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</row>
    <row r="552" spans="1:25">
      <c r="A552" s="131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  <c r="W552" s="131"/>
      <c r="X552" s="131"/>
      <c r="Y552" s="131"/>
    </row>
    <row r="553" spans="1:25">
      <c r="A553" s="131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W553" s="131"/>
      <c r="X553" s="131"/>
      <c r="Y553" s="131"/>
    </row>
    <row r="554" spans="1:25">
      <c r="A554" s="131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  <c r="W554" s="131"/>
      <c r="X554" s="131"/>
      <c r="Y554" s="131"/>
    </row>
    <row r="555" spans="1:25">
      <c r="A555" s="131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  <c r="W555" s="131"/>
      <c r="X555" s="131"/>
      <c r="Y555" s="131"/>
    </row>
    <row r="556" spans="1:25">
      <c r="A556" s="131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  <c r="W556" s="131"/>
      <c r="X556" s="131"/>
      <c r="Y556" s="131"/>
    </row>
    <row r="557" spans="1:25">
      <c r="A557" s="131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</row>
    <row r="558" spans="1:25">
      <c r="A558" s="131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</row>
    <row r="559" spans="1:25">
      <c r="A559" s="131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</row>
    <row r="560" spans="1:25">
      <c r="A560" s="131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</row>
    <row r="561" spans="1:25">
      <c r="A561" s="131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</row>
    <row r="562" spans="1:25">
      <c r="A562" s="131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</row>
    <row r="563" spans="1:25">
      <c r="A563" s="131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</row>
    <row r="564" spans="1:25">
      <c r="A564" s="131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  <c r="Y564" s="131"/>
    </row>
    <row r="565" spans="1:25">
      <c r="A565" s="131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</row>
    <row r="566" spans="1:25">
      <c r="A566" s="131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  <c r="W566" s="131"/>
      <c r="X566" s="131"/>
      <c r="Y566" s="131"/>
    </row>
    <row r="567" spans="1:25">
      <c r="A567" s="131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  <c r="W567" s="131"/>
      <c r="X567" s="131"/>
      <c r="Y567" s="131"/>
    </row>
    <row r="568" spans="1:25">
      <c r="A568" s="131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  <c r="W568" s="131"/>
      <c r="X568" s="131"/>
      <c r="Y568" s="131"/>
    </row>
    <row r="569" spans="1:25">
      <c r="A569" s="131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  <c r="W569" s="131"/>
      <c r="X569" s="131"/>
      <c r="Y569" s="131"/>
    </row>
    <row r="570" spans="1:25">
      <c r="A570" s="131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  <c r="W570" s="131"/>
      <c r="X570" s="131"/>
      <c r="Y570" s="131"/>
    </row>
    <row r="571" spans="1:25">
      <c r="A571" s="131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  <c r="W571" s="131"/>
      <c r="X571" s="131"/>
      <c r="Y571" s="131"/>
    </row>
    <row r="572" spans="1:25">
      <c r="A572" s="131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  <c r="W572" s="131"/>
      <c r="X572" s="131"/>
      <c r="Y572" s="131"/>
    </row>
    <row r="573" spans="1:25">
      <c r="A573" s="131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  <c r="W573" s="131"/>
      <c r="X573" s="131"/>
      <c r="Y573" s="131"/>
    </row>
    <row r="574" spans="1:25">
      <c r="A574" s="131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  <c r="W574" s="131"/>
      <c r="X574" s="131"/>
      <c r="Y574" s="131"/>
    </row>
    <row r="575" spans="1:25">
      <c r="A575" s="131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  <c r="W575" s="131"/>
      <c r="X575" s="131"/>
      <c r="Y575" s="131"/>
    </row>
    <row r="576" spans="1:25">
      <c r="A576" s="131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  <c r="W576" s="131"/>
      <c r="X576" s="131"/>
      <c r="Y576" s="131"/>
    </row>
    <row r="577" spans="1:25">
      <c r="A577" s="131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</row>
    <row r="578" spans="1:25">
      <c r="A578" s="131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  <c r="W578" s="131"/>
      <c r="X578" s="131"/>
      <c r="Y578" s="131"/>
    </row>
    <row r="579" spans="1:25">
      <c r="A579" s="131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  <c r="W579" s="131"/>
      <c r="X579" s="131"/>
      <c r="Y579" s="131"/>
    </row>
    <row r="580" spans="1:25">
      <c r="A580" s="131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  <c r="W580" s="131"/>
      <c r="X580" s="131"/>
      <c r="Y580" s="131"/>
    </row>
    <row r="581" spans="1:25">
      <c r="A581" s="131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  <c r="W581" s="131"/>
      <c r="X581" s="131"/>
      <c r="Y581" s="131"/>
    </row>
    <row r="582" spans="1:25">
      <c r="A582" s="131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  <c r="W582" s="131"/>
      <c r="X582" s="131"/>
      <c r="Y582" s="131"/>
    </row>
    <row r="583" spans="1:25">
      <c r="A583" s="131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  <c r="W583" s="131"/>
      <c r="X583" s="131"/>
      <c r="Y583" s="131"/>
    </row>
    <row r="584" spans="1:25">
      <c r="A584" s="131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  <c r="W584" s="131"/>
      <c r="X584" s="131"/>
      <c r="Y584" s="131"/>
    </row>
    <row r="585" spans="1:25">
      <c r="A585" s="131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  <c r="W585" s="131"/>
      <c r="X585" s="131"/>
      <c r="Y585" s="131"/>
    </row>
    <row r="586" spans="1:25">
      <c r="A586" s="131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  <c r="W586" s="131"/>
      <c r="X586" s="131"/>
      <c r="Y586" s="131"/>
    </row>
    <row r="587" spans="1:25">
      <c r="A587" s="131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</row>
    <row r="588" spans="1:25">
      <c r="A588" s="131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  <c r="W588" s="131"/>
      <c r="X588" s="131"/>
      <c r="Y588" s="131"/>
    </row>
    <row r="589" spans="1:25">
      <c r="A589" s="131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  <c r="W589" s="131"/>
      <c r="X589" s="131"/>
      <c r="Y589" s="131"/>
    </row>
    <row r="590" spans="1:25">
      <c r="A590" s="131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  <c r="W590" s="131"/>
      <c r="X590" s="131"/>
      <c r="Y590" s="131"/>
    </row>
    <row r="591" spans="1:25">
      <c r="A591" s="131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  <c r="W591" s="131"/>
      <c r="X591" s="131"/>
      <c r="Y591" s="131"/>
    </row>
    <row r="592" spans="1:25">
      <c r="A592" s="131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  <c r="W592" s="131"/>
      <c r="X592" s="131"/>
      <c r="Y592" s="131"/>
    </row>
    <row r="593" spans="1:25">
      <c r="A593" s="131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  <c r="W593" s="131"/>
      <c r="X593" s="131"/>
      <c r="Y593" s="131"/>
    </row>
    <row r="594" spans="1:25">
      <c r="A594" s="131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  <c r="W594" s="131"/>
      <c r="X594" s="131"/>
      <c r="Y594" s="131"/>
    </row>
    <row r="595" spans="1:25">
      <c r="A595" s="131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  <c r="W595" s="131"/>
      <c r="X595" s="131"/>
      <c r="Y595" s="131"/>
    </row>
    <row r="596" spans="1:25">
      <c r="A596" s="131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  <c r="W596" s="131"/>
      <c r="X596" s="131"/>
      <c r="Y596" s="131"/>
    </row>
    <row r="597" spans="1:25">
      <c r="A597" s="131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</row>
    <row r="598" spans="1:25">
      <c r="A598" s="131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</row>
    <row r="599" spans="1:25">
      <c r="A599" s="131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</row>
    <row r="600" spans="1:25">
      <c r="A600" s="131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</row>
    <row r="601" spans="1:25">
      <c r="A601" s="131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</row>
    <row r="602" spans="1:25">
      <c r="A602" s="131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</row>
    <row r="603" spans="1:25">
      <c r="A603" s="131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</row>
    <row r="604" spans="1:25">
      <c r="A604" s="131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  <c r="W604" s="131"/>
      <c r="X604" s="131"/>
      <c r="Y604" s="131"/>
    </row>
    <row r="605" spans="1:25">
      <c r="A605" s="131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  <c r="W605" s="131"/>
      <c r="X605" s="131"/>
      <c r="Y605" s="131"/>
    </row>
    <row r="606" spans="1:25">
      <c r="A606" s="131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  <c r="W606" s="131"/>
      <c r="X606" s="131"/>
      <c r="Y606" s="131"/>
    </row>
    <row r="607" spans="1:25">
      <c r="A607" s="131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</row>
    <row r="608" spans="1:25">
      <c r="A608" s="131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  <c r="W608" s="131"/>
      <c r="X608" s="131"/>
      <c r="Y608" s="131"/>
    </row>
    <row r="609" spans="1:25">
      <c r="A609" s="131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  <c r="W609" s="131"/>
      <c r="X609" s="131"/>
      <c r="Y609" s="131"/>
    </row>
    <row r="610" spans="1:25">
      <c r="A610" s="131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  <c r="W610" s="131"/>
      <c r="X610" s="131"/>
      <c r="Y610" s="131"/>
    </row>
    <row r="611" spans="1:25">
      <c r="A611" s="131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  <c r="W611" s="131"/>
      <c r="X611" s="131"/>
      <c r="Y611" s="131"/>
    </row>
    <row r="612" spans="1:25">
      <c r="A612" s="131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</row>
    <row r="613" spans="1:25">
      <c r="A613" s="131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  <c r="W613" s="131"/>
      <c r="X613" s="131"/>
      <c r="Y613" s="131"/>
    </row>
    <row r="614" spans="1:25">
      <c r="A614" s="131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  <c r="W614" s="131"/>
      <c r="X614" s="131"/>
      <c r="Y614" s="131"/>
    </row>
    <row r="615" spans="1:25">
      <c r="A615" s="131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  <c r="W615" s="131"/>
      <c r="X615" s="131"/>
      <c r="Y615" s="131"/>
    </row>
    <row r="616" spans="1:25">
      <c r="A616" s="131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  <c r="W616" s="131"/>
      <c r="X616" s="131"/>
      <c r="Y616" s="131"/>
    </row>
    <row r="617" spans="1:25">
      <c r="A617" s="131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  <c r="W617" s="131"/>
      <c r="X617" s="131"/>
      <c r="Y617" s="131"/>
    </row>
    <row r="618" spans="1:25">
      <c r="A618" s="131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  <c r="W618" s="131"/>
      <c r="X618" s="131"/>
      <c r="Y618" s="131"/>
    </row>
    <row r="619" spans="1:25">
      <c r="A619" s="131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  <c r="W619" s="131"/>
      <c r="X619" s="131"/>
      <c r="Y619" s="131"/>
    </row>
    <row r="620" spans="1:25">
      <c r="A620" s="131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  <c r="W620" s="131"/>
      <c r="X620" s="131"/>
      <c r="Y620" s="131"/>
    </row>
    <row r="621" spans="1:25">
      <c r="A621" s="131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  <c r="W621" s="131"/>
      <c r="X621" s="131"/>
      <c r="Y621" s="131"/>
    </row>
    <row r="622" spans="1:25">
      <c r="A622" s="131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  <c r="W622" s="131"/>
      <c r="X622" s="131"/>
      <c r="Y622" s="131"/>
    </row>
    <row r="623" spans="1:25">
      <c r="A623" s="131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  <c r="W623" s="131"/>
      <c r="X623" s="131"/>
      <c r="Y623" s="131"/>
    </row>
    <row r="624" spans="1:25">
      <c r="A624" s="131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  <c r="W624" s="131"/>
      <c r="X624" s="131"/>
      <c r="Y624" s="131"/>
    </row>
    <row r="625" spans="1:25">
      <c r="A625" s="131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  <c r="W625" s="131"/>
      <c r="X625" s="131"/>
      <c r="Y625" s="131"/>
    </row>
    <row r="626" spans="1:25">
      <c r="A626" s="131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  <c r="W626" s="131"/>
      <c r="X626" s="131"/>
      <c r="Y626" s="131"/>
    </row>
    <row r="627" spans="1:25">
      <c r="A627" s="131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  <c r="W627" s="131"/>
      <c r="X627" s="131"/>
      <c r="Y627" s="131"/>
    </row>
    <row r="628" spans="1:25">
      <c r="A628" s="131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  <c r="W628" s="131"/>
      <c r="X628" s="131"/>
      <c r="Y628" s="131"/>
    </row>
    <row r="629" spans="1:25">
      <c r="A629" s="131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Q629" s="131"/>
      <c r="R629" s="131"/>
      <c r="S629" s="131"/>
      <c r="T629" s="131"/>
      <c r="U629" s="131"/>
      <c r="V629" s="131"/>
      <c r="W629" s="131"/>
      <c r="X629" s="131"/>
      <c r="Y629" s="131"/>
    </row>
    <row r="630" spans="1:25">
      <c r="A630" s="131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Q630" s="131"/>
      <c r="R630" s="131"/>
      <c r="S630" s="131"/>
      <c r="T630" s="131"/>
      <c r="U630" s="131"/>
      <c r="V630" s="131"/>
      <c r="W630" s="131"/>
      <c r="X630" s="131"/>
      <c r="Y630" s="131"/>
    </row>
    <row r="631" spans="1:25">
      <c r="A631" s="131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Q631" s="131"/>
      <c r="R631" s="131"/>
      <c r="S631" s="131"/>
      <c r="T631" s="131"/>
      <c r="U631" s="131"/>
      <c r="V631" s="131"/>
      <c r="W631" s="131"/>
      <c r="X631" s="131"/>
      <c r="Y631" s="131"/>
    </row>
    <row r="632" spans="1:25">
      <c r="A632" s="131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Q632" s="131"/>
      <c r="R632" s="131"/>
      <c r="S632" s="131"/>
      <c r="T632" s="131"/>
      <c r="U632" s="131"/>
      <c r="V632" s="131"/>
      <c r="W632" s="131"/>
      <c r="X632" s="131"/>
      <c r="Y632" s="131"/>
    </row>
    <row r="633" spans="1:25">
      <c r="A633" s="131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Q633" s="131"/>
      <c r="R633" s="131"/>
      <c r="S633" s="131"/>
      <c r="T633" s="131"/>
      <c r="U633" s="131"/>
      <c r="V633" s="131"/>
      <c r="W633" s="131"/>
      <c r="X633" s="131"/>
      <c r="Y633" s="131"/>
    </row>
    <row r="634" spans="1:25">
      <c r="A634" s="131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Q634" s="131"/>
      <c r="R634" s="131"/>
      <c r="S634" s="131"/>
      <c r="T634" s="131"/>
      <c r="U634" s="131"/>
      <c r="V634" s="131"/>
      <c r="W634" s="131"/>
      <c r="X634" s="131"/>
      <c r="Y634" s="131"/>
    </row>
    <row r="635" spans="1:25">
      <c r="A635" s="131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Q635" s="131"/>
      <c r="R635" s="131"/>
      <c r="S635" s="131"/>
      <c r="T635" s="131"/>
      <c r="U635" s="131"/>
      <c r="V635" s="131"/>
      <c r="W635" s="131"/>
      <c r="X635" s="131"/>
      <c r="Y635" s="131"/>
    </row>
    <row r="636" spans="1:25">
      <c r="A636" s="131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Q636" s="131"/>
      <c r="R636" s="131"/>
      <c r="S636" s="131"/>
      <c r="T636" s="131"/>
      <c r="U636" s="131"/>
      <c r="V636" s="131"/>
      <c r="W636" s="131"/>
      <c r="X636" s="131"/>
      <c r="Y636" s="131"/>
    </row>
    <row r="637" spans="1:25">
      <c r="A637" s="131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1"/>
      <c r="V637" s="131"/>
      <c r="W637" s="131"/>
      <c r="X637" s="131"/>
      <c r="Y637" s="131"/>
    </row>
    <row r="638" spans="1:25">
      <c r="A638" s="131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Q638" s="131"/>
      <c r="R638" s="131"/>
      <c r="S638" s="131"/>
      <c r="T638" s="131"/>
      <c r="U638" s="131"/>
      <c r="V638" s="131"/>
      <c r="W638" s="131"/>
      <c r="X638" s="131"/>
      <c r="Y638" s="131"/>
    </row>
    <row r="639" spans="1:25">
      <c r="A639" s="131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  <c r="R639" s="131"/>
      <c r="S639" s="131"/>
      <c r="T639" s="131"/>
      <c r="U639" s="131"/>
      <c r="V639" s="131"/>
      <c r="W639" s="131"/>
      <c r="X639" s="131"/>
      <c r="Y639" s="131"/>
    </row>
    <row r="640" spans="1:25">
      <c r="A640" s="131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Q640" s="131"/>
      <c r="R640" s="131"/>
      <c r="S640" s="131"/>
      <c r="T640" s="131"/>
      <c r="U640" s="131"/>
      <c r="V640" s="131"/>
      <c r="W640" s="131"/>
      <c r="X640" s="131"/>
      <c r="Y640" s="131"/>
    </row>
    <row r="641" spans="1:25">
      <c r="A641" s="131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Q641" s="131"/>
      <c r="R641" s="131"/>
      <c r="S641" s="131"/>
      <c r="T641" s="131"/>
      <c r="U641" s="131"/>
      <c r="V641" s="131"/>
      <c r="W641" s="131"/>
      <c r="X641" s="131"/>
      <c r="Y641" s="131"/>
    </row>
    <row r="642" spans="1:25">
      <c r="A642" s="131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Q642" s="131"/>
      <c r="R642" s="131"/>
      <c r="S642" s="131"/>
      <c r="T642" s="131"/>
      <c r="U642" s="131"/>
      <c r="V642" s="131"/>
      <c r="W642" s="131"/>
      <c r="X642" s="131"/>
      <c r="Y642" s="131"/>
    </row>
    <row r="643" spans="1:25">
      <c r="A643" s="131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Q643" s="131"/>
      <c r="R643" s="131"/>
      <c r="S643" s="131"/>
      <c r="T643" s="131"/>
      <c r="U643" s="131"/>
      <c r="V643" s="131"/>
      <c r="W643" s="131"/>
      <c r="X643" s="131"/>
      <c r="Y643" s="131"/>
    </row>
    <row r="644" spans="1:25">
      <c r="A644" s="131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  <c r="R644" s="131"/>
      <c r="S644" s="131"/>
      <c r="T644" s="131"/>
      <c r="U644" s="131"/>
      <c r="V644" s="131"/>
      <c r="W644" s="131"/>
      <c r="X644" s="131"/>
      <c r="Y644" s="131"/>
    </row>
    <row r="645" spans="1:25">
      <c r="A645" s="131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Q645" s="131"/>
      <c r="R645" s="131"/>
      <c r="S645" s="131"/>
      <c r="T645" s="131"/>
      <c r="U645" s="131"/>
      <c r="V645" s="131"/>
      <c r="W645" s="131"/>
      <c r="X645" s="131"/>
      <c r="Y645" s="131"/>
    </row>
    <row r="646" spans="1:25">
      <c r="A646" s="131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Q646" s="131"/>
      <c r="R646" s="131"/>
      <c r="S646" s="131"/>
      <c r="T646" s="131"/>
      <c r="U646" s="131"/>
      <c r="V646" s="131"/>
      <c r="W646" s="131"/>
      <c r="X646" s="131"/>
      <c r="Y646" s="131"/>
    </row>
    <row r="647" spans="1:25">
      <c r="A647" s="131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Q647" s="131"/>
      <c r="R647" s="131"/>
      <c r="S647" s="131"/>
      <c r="T647" s="131"/>
      <c r="U647" s="131"/>
      <c r="V647" s="131"/>
      <c r="W647" s="131"/>
      <c r="X647" s="131"/>
      <c r="Y647" s="131"/>
    </row>
    <row r="648" spans="1:25">
      <c r="A648" s="131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  <c r="R648" s="131"/>
      <c r="S648" s="131"/>
      <c r="T648" s="131"/>
      <c r="U648" s="131"/>
      <c r="V648" s="131"/>
      <c r="W648" s="131"/>
      <c r="X648" s="131"/>
      <c r="Y648" s="131"/>
    </row>
    <row r="649" spans="1:25">
      <c r="A649" s="131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Q649" s="131"/>
      <c r="R649" s="131"/>
      <c r="S649" s="131"/>
      <c r="T649" s="131"/>
      <c r="U649" s="131"/>
      <c r="V649" s="131"/>
      <c r="W649" s="131"/>
      <c r="X649" s="131"/>
      <c r="Y649" s="131"/>
    </row>
    <row r="650" spans="1:25">
      <c r="A650" s="131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Q650" s="131"/>
      <c r="R650" s="131"/>
      <c r="S650" s="131"/>
      <c r="T650" s="131"/>
      <c r="U650" s="131"/>
      <c r="V650" s="131"/>
      <c r="W650" s="131"/>
      <c r="X650" s="131"/>
      <c r="Y650" s="131"/>
    </row>
    <row r="651" spans="1:25">
      <c r="A651" s="131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Q651" s="131"/>
      <c r="R651" s="131"/>
      <c r="S651" s="131"/>
      <c r="T651" s="131"/>
      <c r="U651" s="131"/>
      <c r="V651" s="131"/>
      <c r="W651" s="131"/>
      <c r="X651" s="131"/>
      <c r="Y651" s="131"/>
    </row>
    <row r="652" spans="1:25">
      <c r="A652" s="131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Q652" s="131"/>
      <c r="R652" s="131"/>
      <c r="S652" s="131"/>
      <c r="T652" s="131"/>
      <c r="U652" s="131"/>
      <c r="V652" s="131"/>
      <c r="W652" s="131"/>
      <c r="X652" s="131"/>
      <c r="Y652" s="131"/>
    </row>
    <row r="653" spans="1:25">
      <c r="A653" s="131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Q653" s="131"/>
      <c r="R653" s="131"/>
      <c r="S653" s="131"/>
      <c r="T653" s="131"/>
      <c r="U653" s="131"/>
      <c r="V653" s="131"/>
      <c r="W653" s="131"/>
      <c r="X653" s="131"/>
      <c r="Y653" s="131"/>
    </row>
    <row r="654" spans="1:25">
      <c r="A654" s="131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  <c r="R654" s="131"/>
      <c r="S654" s="131"/>
      <c r="T654" s="131"/>
      <c r="U654" s="131"/>
      <c r="V654" s="131"/>
      <c r="W654" s="131"/>
      <c r="X654" s="131"/>
      <c r="Y654" s="131"/>
    </row>
    <row r="655" spans="1:25">
      <c r="A655" s="131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Q655" s="131"/>
      <c r="R655" s="131"/>
      <c r="S655" s="131"/>
      <c r="T655" s="131"/>
      <c r="U655" s="131"/>
      <c r="V655" s="131"/>
      <c r="W655" s="131"/>
      <c r="X655" s="131"/>
      <c r="Y655" s="131"/>
    </row>
    <row r="656" spans="1:25">
      <c r="A656" s="131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  <c r="R656" s="131"/>
      <c r="S656" s="131"/>
      <c r="T656" s="131"/>
      <c r="U656" s="131"/>
      <c r="V656" s="131"/>
      <c r="W656" s="131"/>
      <c r="X656" s="131"/>
      <c r="Y656" s="131"/>
    </row>
    <row r="657" spans="1:25">
      <c r="A657" s="131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Q657" s="131"/>
      <c r="R657" s="131"/>
      <c r="S657" s="131"/>
      <c r="T657" s="131"/>
      <c r="U657" s="131"/>
      <c r="V657" s="131"/>
      <c r="W657" s="131"/>
      <c r="X657" s="131"/>
      <c r="Y657" s="131"/>
    </row>
    <row r="658" spans="1:25">
      <c r="A658" s="131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Q658" s="131"/>
      <c r="R658" s="131"/>
      <c r="S658" s="131"/>
      <c r="T658" s="131"/>
      <c r="U658" s="131"/>
      <c r="V658" s="131"/>
      <c r="W658" s="131"/>
      <c r="X658" s="131"/>
      <c r="Y658" s="131"/>
    </row>
    <row r="659" spans="1:25">
      <c r="A659" s="131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Q659" s="131"/>
      <c r="R659" s="131"/>
      <c r="S659" s="131"/>
      <c r="T659" s="131"/>
      <c r="U659" s="131"/>
      <c r="V659" s="131"/>
      <c r="W659" s="131"/>
      <c r="X659" s="131"/>
      <c r="Y659" s="131"/>
    </row>
    <row r="660" spans="1:25">
      <c r="A660" s="131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Q660" s="131"/>
      <c r="R660" s="131"/>
      <c r="S660" s="131"/>
      <c r="T660" s="131"/>
      <c r="U660" s="131"/>
      <c r="V660" s="131"/>
      <c r="W660" s="131"/>
      <c r="X660" s="131"/>
      <c r="Y660" s="131"/>
    </row>
    <row r="661" spans="1:25">
      <c r="A661" s="131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Q661" s="131"/>
      <c r="R661" s="131"/>
      <c r="S661" s="131"/>
      <c r="T661" s="131"/>
      <c r="U661" s="131"/>
      <c r="V661" s="131"/>
      <c r="W661" s="131"/>
      <c r="X661" s="131"/>
      <c r="Y661" s="131"/>
    </row>
    <row r="662" spans="1:25">
      <c r="A662" s="131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Q662" s="131"/>
      <c r="R662" s="131"/>
      <c r="S662" s="131"/>
      <c r="T662" s="131"/>
      <c r="U662" s="131"/>
      <c r="V662" s="131"/>
      <c r="W662" s="131"/>
      <c r="X662" s="131"/>
      <c r="Y662" s="131"/>
    </row>
    <row r="663" spans="1:25">
      <c r="A663" s="131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  <c r="W663" s="131"/>
      <c r="X663" s="131"/>
      <c r="Y663" s="131"/>
    </row>
    <row r="664" spans="1:25">
      <c r="A664" s="131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Q664" s="131"/>
      <c r="R664" s="131"/>
      <c r="S664" s="131"/>
      <c r="T664" s="131"/>
      <c r="U664" s="131"/>
      <c r="V664" s="131"/>
      <c r="W664" s="131"/>
      <c r="X664" s="131"/>
      <c r="Y664" s="131"/>
    </row>
    <row r="665" spans="1:25">
      <c r="A665" s="131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  <c r="R665" s="131"/>
      <c r="S665" s="131"/>
      <c r="T665" s="131"/>
      <c r="U665" s="131"/>
      <c r="V665" s="131"/>
      <c r="W665" s="131"/>
      <c r="X665" s="131"/>
      <c r="Y665" s="131"/>
    </row>
    <row r="666" spans="1:25">
      <c r="A666" s="131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  <c r="R666" s="131"/>
      <c r="S666" s="131"/>
      <c r="T666" s="131"/>
      <c r="U666" s="131"/>
      <c r="V666" s="131"/>
      <c r="W666" s="131"/>
      <c r="X666" s="131"/>
      <c r="Y666" s="131"/>
    </row>
    <row r="667" spans="1:25">
      <c r="A667" s="131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  <c r="R667" s="131"/>
      <c r="S667" s="131"/>
      <c r="T667" s="131"/>
      <c r="U667" s="131"/>
      <c r="V667" s="131"/>
      <c r="W667" s="131"/>
      <c r="X667" s="131"/>
      <c r="Y667" s="131"/>
    </row>
    <row r="668" spans="1:25">
      <c r="A668" s="131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Q668" s="131"/>
      <c r="R668" s="131"/>
      <c r="S668" s="131"/>
      <c r="T668" s="131"/>
      <c r="U668" s="131"/>
      <c r="V668" s="131"/>
      <c r="W668" s="131"/>
      <c r="X668" s="131"/>
      <c r="Y668" s="131"/>
    </row>
    <row r="669" spans="1:25">
      <c r="A669" s="131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Q669" s="131"/>
      <c r="R669" s="131"/>
      <c r="S669" s="131"/>
      <c r="T669" s="131"/>
      <c r="U669" s="131"/>
      <c r="V669" s="131"/>
      <c r="W669" s="131"/>
      <c r="X669" s="131"/>
      <c r="Y669" s="131"/>
    </row>
    <row r="670" spans="1:25">
      <c r="A670" s="131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Q670" s="131"/>
      <c r="R670" s="131"/>
      <c r="S670" s="131"/>
      <c r="T670" s="131"/>
      <c r="U670" s="131"/>
      <c r="V670" s="131"/>
      <c r="W670" s="131"/>
      <c r="X670" s="131"/>
      <c r="Y670" s="131"/>
    </row>
    <row r="671" spans="1:25">
      <c r="A671" s="131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  <c r="R671" s="131"/>
      <c r="S671" s="131"/>
      <c r="T671" s="131"/>
      <c r="U671" s="131"/>
      <c r="V671" s="131"/>
      <c r="W671" s="131"/>
      <c r="X671" s="131"/>
      <c r="Y671" s="131"/>
    </row>
    <row r="672" spans="1:25">
      <c r="A672" s="131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Q672" s="131"/>
      <c r="R672" s="131"/>
      <c r="S672" s="131"/>
      <c r="T672" s="131"/>
      <c r="U672" s="131"/>
      <c r="V672" s="131"/>
      <c r="W672" s="131"/>
      <c r="X672" s="131"/>
      <c r="Y672" s="131"/>
    </row>
    <row r="673" spans="1:25">
      <c r="A673" s="131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  <c r="R673" s="131"/>
      <c r="S673" s="131"/>
      <c r="T673" s="131"/>
      <c r="U673" s="131"/>
      <c r="V673" s="131"/>
      <c r="W673" s="131"/>
      <c r="X673" s="131"/>
      <c r="Y673" s="131"/>
    </row>
    <row r="674" spans="1:25">
      <c r="A674" s="131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Q674" s="131"/>
      <c r="R674" s="131"/>
      <c r="S674" s="131"/>
      <c r="T674" s="131"/>
      <c r="U674" s="131"/>
      <c r="V674" s="131"/>
      <c r="W674" s="131"/>
      <c r="X674" s="131"/>
      <c r="Y674" s="131"/>
    </row>
    <row r="675" spans="1:25">
      <c r="A675" s="131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  <c r="R675" s="131"/>
      <c r="S675" s="131"/>
      <c r="T675" s="131"/>
      <c r="U675" s="131"/>
      <c r="V675" s="131"/>
      <c r="W675" s="131"/>
      <c r="X675" s="131"/>
      <c r="Y675" s="131"/>
    </row>
    <row r="676" spans="1:25">
      <c r="A676" s="131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  <c r="R676" s="131"/>
      <c r="S676" s="131"/>
      <c r="T676" s="131"/>
      <c r="U676" s="131"/>
      <c r="V676" s="131"/>
      <c r="W676" s="131"/>
      <c r="X676" s="131"/>
      <c r="Y676" s="131"/>
    </row>
    <row r="677" spans="1:25">
      <c r="A677" s="131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Q677" s="131"/>
      <c r="R677" s="131"/>
      <c r="S677" s="131"/>
      <c r="T677" s="131"/>
      <c r="U677" s="131"/>
      <c r="V677" s="131"/>
      <c r="W677" s="131"/>
      <c r="X677" s="131"/>
      <c r="Y677" s="131"/>
    </row>
    <row r="678" spans="1:25">
      <c r="A678" s="131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Q678" s="131"/>
      <c r="R678" s="131"/>
      <c r="S678" s="131"/>
      <c r="T678" s="131"/>
      <c r="U678" s="131"/>
      <c r="V678" s="131"/>
      <c r="W678" s="131"/>
      <c r="X678" s="131"/>
      <c r="Y678" s="131"/>
    </row>
    <row r="679" spans="1:25">
      <c r="A679" s="131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Q679" s="131"/>
      <c r="R679" s="131"/>
      <c r="S679" s="131"/>
      <c r="T679" s="131"/>
      <c r="U679" s="131"/>
      <c r="V679" s="131"/>
      <c r="W679" s="131"/>
      <c r="X679" s="131"/>
      <c r="Y679" s="131"/>
    </row>
    <row r="680" spans="1:25">
      <c r="A680" s="131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Q680" s="131"/>
      <c r="R680" s="131"/>
      <c r="S680" s="131"/>
      <c r="T680" s="131"/>
      <c r="U680" s="131"/>
      <c r="V680" s="131"/>
      <c r="W680" s="131"/>
      <c r="X680" s="131"/>
      <c r="Y680" s="131"/>
    </row>
    <row r="681" spans="1:25">
      <c r="A681" s="131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Q681" s="131"/>
      <c r="R681" s="131"/>
      <c r="S681" s="131"/>
      <c r="T681" s="131"/>
      <c r="U681" s="131"/>
      <c r="V681" s="131"/>
      <c r="W681" s="131"/>
      <c r="X681" s="131"/>
      <c r="Y681" s="131"/>
    </row>
    <row r="682" spans="1:25">
      <c r="A682" s="131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Q682" s="131"/>
      <c r="R682" s="131"/>
      <c r="S682" s="131"/>
      <c r="T682" s="131"/>
      <c r="U682" s="131"/>
      <c r="V682" s="131"/>
      <c r="W682" s="131"/>
      <c r="X682" s="131"/>
      <c r="Y682" s="131"/>
    </row>
    <row r="683" spans="1:25">
      <c r="A683" s="131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Q683" s="131"/>
      <c r="R683" s="131"/>
      <c r="S683" s="131"/>
      <c r="T683" s="131"/>
      <c r="U683" s="131"/>
      <c r="V683" s="131"/>
      <c r="W683" s="131"/>
      <c r="X683" s="131"/>
      <c r="Y683" s="131"/>
    </row>
    <row r="684" spans="1:25">
      <c r="A684" s="131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Q684" s="131"/>
      <c r="R684" s="131"/>
      <c r="S684" s="131"/>
      <c r="T684" s="131"/>
      <c r="U684" s="131"/>
      <c r="V684" s="131"/>
      <c r="W684" s="131"/>
      <c r="X684" s="131"/>
      <c r="Y684" s="131"/>
    </row>
    <row r="685" spans="1:25">
      <c r="A685" s="131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Q685" s="131"/>
      <c r="R685" s="131"/>
      <c r="S685" s="131"/>
      <c r="T685" s="131"/>
      <c r="U685" s="131"/>
      <c r="V685" s="131"/>
      <c r="W685" s="131"/>
      <c r="X685" s="131"/>
      <c r="Y685" s="131"/>
    </row>
    <row r="686" spans="1:25">
      <c r="A686" s="131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Q686" s="131"/>
      <c r="R686" s="131"/>
      <c r="S686" s="131"/>
      <c r="T686" s="131"/>
      <c r="U686" s="131"/>
      <c r="V686" s="131"/>
      <c r="W686" s="131"/>
      <c r="X686" s="131"/>
      <c r="Y686" s="131"/>
    </row>
    <row r="687" spans="1:25">
      <c r="A687" s="131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Q687" s="131"/>
      <c r="R687" s="131"/>
      <c r="S687" s="131"/>
      <c r="T687" s="131"/>
      <c r="U687" s="131"/>
      <c r="V687" s="131"/>
      <c r="W687" s="131"/>
      <c r="X687" s="131"/>
      <c r="Y687" s="131"/>
    </row>
    <row r="688" spans="1:25">
      <c r="A688" s="131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Q688" s="131"/>
      <c r="R688" s="131"/>
      <c r="S688" s="131"/>
      <c r="T688" s="131"/>
      <c r="U688" s="131"/>
      <c r="V688" s="131"/>
      <c r="W688" s="131"/>
      <c r="X688" s="131"/>
      <c r="Y688" s="131"/>
    </row>
    <row r="689" spans="1:25">
      <c r="A689" s="131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  <c r="R689" s="131"/>
      <c r="S689" s="131"/>
      <c r="T689" s="131"/>
      <c r="U689" s="131"/>
      <c r="V689" s="131"/>
      <c r="W689" s="131"/>
      <c r="X689" s="131"/>
      <c r="Y689" s="131"/>
    </row>
    <row r="690" spans="1:25">
      <c r="A690" s="131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  <c r="R690" s="131"/>
      <c r="S690" s="131"/>
      <c r="T690" s="131"/>
      <c r="U690" s="131"/>
      <c r="V690" s="131"/>
      <c r="W690" s="131"/>
      <c r="X690" s="131"/>
      <c r="Y690" s="131"/>
    </row>
    <row r="691" spans="1:25">
      <c r="A691" s="131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Q691" s="131"/>
      <c r="R691" s="131"/>
      <c r="S691" s="131"/>
      <c r="T691" s="131"/>
      <c r="U691" s="131"/>
      <c r="V691" s="131"/>
      <c r="W691" s="131"/>
      <c r="X691" s="131"/>
      <c r="Y691" s="131"/>
    </row>
    <row r="692" spans="1:25">
      <c r="A692" s="131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  <c r="R692" s="131"/>
      <c r="S692" s="131"/>
      <c r="T692" s="131"/>
      <c r="U692" s="131"/>
      <c r="V692" s="131"/>
      <c r="W692" s="131"/>
      <c r="X692" s="131"/>
      <c r="Y692" s="131"/>
    </row>
    <row r="693" spans="1:25">
      <c r="A693" s="131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Q693" s="131"/>
      <c r="R693" s="131"/>
      <c r="S693" s="131"/>
      <c r="T693" s="131"/>
      <c r="U693" s="131"/>
      <c r="V693" s="131"/>
      <c r="W693" s="131"/>
      <c r="X693" s="131"/>
      <c r="Y693" s="131"/>
    </row>
    <row r="694" spans="1:25">
      <c r="A694" s="131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  <c r="R694" s="131"/>
      <c r="S694" s="131"/>
      <c r="T694" s="131"/>
      <c r="U694" s="131"/>
      <c r="V694" s="131"/>
      <c r="W694" s="131"/>
      <c r="X694" s="131"/>
      <c r="Y694" s="131"/>
    </row>
    <row r="695" spans="1:25">
      <c r="A695" s="131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Q695" s="131"/>
      <c r="R695" s="131"/>
      <c r="S695" s="131"/>
      <c r="T695" s="131"/>
      <c r="U695" s="131"/>
      <c r="V695" s="131"/>
      <c r="W695" s="131"/>
      <c r="X695" s="131"/>
      <c r="Y695" s="131"/>
    </row>
    <row r="696" spans="1:25">
      <c r="A696" s="131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Q696" s="131"/>
      <c r="R696" s="131"/>
      <c r="S696" s="131"/>
      <c r="T696" s="131"/>
      <c r="U696" s="131"/>
      <c r="V696" s="131"/>
      <c r="W696" s="131"/>
      <c r="X696" s="131"/>
      <c r="Y696" s="131"/>
    </row>
    <row r="697" spans="1:25">
      <c r="A697" s="131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  <c r="R697" s="131"/>
      <c r="S697" s="131"/>
      <c r="T697" s="131"/>
      <c r="U697" s="131"/>
      <c r="V697" s="131"/>
      <c r="W697" s="131"/>
      <c r="X697" s="131"/>
      <c r="Y697" s="131"/>
    </row>
    <row r="698" spans="1:25">
      <c r="A698" s="131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Q698" s="131"/>
      <c r="R698" s="131"/>
      <c r="S698" s="131"/>
      <c r="T698" s="131"/>
      <c r="U698" s="131"/>
      <c r="V698" s="131"/>
      <c r="W698" s="131"/>
      <c r="X698" s="131"/>
      <c r="Y698" s="131"/>
    </row>
    <row r="699" spans="1:25">
      <c r="A699" s="131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Q699" s="131"/>
      <c r="R699" s="131"/>
      <c r="S699" s="131"/>
      <c r="T699" s="131"/>
      <c r="U699" s="131"/>
      <c r="V699" s="131"/>
      <c r="W699" s="131"/>
      <c r="X699" s="131"/>
      <c r="Y699" s="131"/>
    </row>
    <row r="700" spans="1:25">
      <c r="A700" s="131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Q700" s="131"/>
      <c r="R700" s="131"/>
      <c r="S700" s="131"/>
      <c r="T700" s="131"/>
      <c r="U700" s="131"/>
      <c r="V700" s="131"/>
      <c r="W700" s="131"/>
      <c r="X700" s="131"/>
      <c r="Y700" s="131"/>
    </row>
    <row r="701" spans="1:25">
      <c r="A701" s="131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Q701" s="131"/>
      <c r="R701" s="131"/>
      <c r="S701" s="131"/>
      <c r="T701" s="131"/>
      <c r="U701" s="131"/>
      <c r="V701" s="131"/>
      <c r="W701" s="131"/>
      <c r="X701" s="131"/>
      <c r="Y701" s="131"/>
    </row>
    <row r="702" spans="1:25">
      <c r="A702" s="131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Q702" s="131"/>
      <c r="R702" s="131"/>
      <c r="S702" s="131"/>
      <c r="T702" s="131"/>
      <c r="U702" s="131"/>
      <c r="V702" s="131"/>
      <c r="W702" s="131"/>
      <c r="X702" s="131"/>
      <c r="Y702" s="131"/>
    </row>
    <row r="703" spans="1:25">
      <c r="A703" s="131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  <c r="R703" s="131"/>
      <c r="S703" s="131"/>
      <c r="T703" s="131"/>
      <c r="U703" s="131"/>
      <c r="V703" s="131"/>
      <c r="W703" s="131"/>
      <c r="X703" s="131"/>
      <c r="Y703" s="131"/>
    </row>
    <row r="704" spans="1:25">
      <c r="A704" s="131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Q704" s="131"/>
      <c r="R704" s="131"/>
      <c r="S704" s="131"/>
      <c r="T704" s="131"/>
      <c r="U704" s="131"/>
      <c r="V704" s="131"/>
      <c r="W704" s="131"/>
      <c r="X704" s="131"/>
      <c r="Y704" s="131"/>
    </row>
    <row r="705" spans="1:25">
      <c r="A705" s="131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Q705" s="131"/>
      <c r="R705" s="131"/>
      <c r="S705" s="131"/>
      <c r="T705" s="131"/>
      <c r="U705" s="131"/>
      <c r="V705" s="131"/>
      <c r="W705" s="131"/>
      <c r="X705" s="131"/>
      <c r="Y705" s="131"/>
    </row>
    <row r="706" spans="1:25">
      <c r="A706" s="131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Q706" s="131"/>
      <c r="R706" s="131"/>
      <c r="S706" s="131"/>
      <c r="T706" s="131"/>
      <c r="U706" s="131"/>
      <c r="V706" s="131"/>
      <c r="W706" s="131"/>
      <c r="X706" s="131"/>
      <c r="Y706" s="131"/>
    </row>
    <row r="707" spans="1:25">
      <c r="A707" s="131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Q707" s="131"/>
      <c r="R707" s="131"/>
      <c r="S707" s="131"/>
      <c r="T707" s="131"/>
      <c r="U707" s="131"/>
      <c r="V707" s="131"/>
      <c r="W707" s="131"/>
      <c r="X707" s="131"/>
      <c r="Y707" s="131"/>
    </row>
    <row r="708" spans="1:25">
      <c r="A708" s="131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  <c r="R708" s="131"/>
      <c r="S708" s="131"/>
      <c r="T708" s="131"/>
      <c r="U708" s="131"/>
      <c r="V708" s="131"/>
      <c r="W708" s="131"/>
      <c r="X708" s="131"/>
      <c r="Y708" s="131"/>
    </row>
    <row r="709" spans="1:25">
      <c r="A709" s="131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Q709" s="131"/>
      <c r="R709" s="131"/>
      <c r="S709" s="131"/>
      <c r="T709" s="131"/>
      <c r="U709" s="131"/>
      <c r="V709" s="131"/>
      <c r="W709" s="131"/>
      <c r="X709" s="131"/>
      <c r="Y709" s="131"/>
    </row>
    <row r="710" spans="1:25">
      <c r="A710" s="131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Q710" s="131"/>
      <c r="R710" s="131"/>
      <c r="S710" s="131"/>
      <c r="T710" s="131"/>
      <c r="U710" s="131"/>
      <c r="V710" s="131"/>
      <c r="W710" s="131"/>
      <c r="X710" s="131"/>
      <c r="Y710" s="131"/>
    </row>
    <row r="711" spans="1:25">
      <c r="A711" s="131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Q711" s="131"/>
      <c r="R711" s="131"/>
      <c r="S711" s="131"/>
      <c r="T711" s="131"/>
      <c r="U711" s="131"/>
      <c r="V711" s="131"/>
      <c r="W711" s="131"/>
      <c r="X711" s="131"/>
      <c r="Y711" s="131"/>
    </row>
    <row r="712" spans="1:25">
      <c r="A712" s="131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Q712" s="131"/>
      <c r="R712" s="131"/>
      <c r="S712" s="131"/>
      <c r="T712" s="131"/>
      <c r="U712" s="131"/>
      <c r="V712" s="131"/>
      <c r="W712" s="131"/>
      <c r="X712" s="131"/>
      <c r="Y712" s="131"/>
    </row>
    <row r="713" spans="1:25">
      <c r="A713" s="131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Q713" s="131"/>
      <c r="R713" s="131"/>
      <c r="S713" s="131"/>
      <c r="T713" s="131"/>
      <c r="U713" s="131"/>
      <c r="V713" s="131"/>
      <c r="W713" s="131"/>
      <c r="X713" s="131"/>
      <c r="Y713" s="131"/>
    </row>
    <row r="714" spans="1:25">
      <c r="A714" s="131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Q714" s="131"/>
      <c r="R714" s="131"/>
      <c r="S714" s="131"/>
      <c r="T714" s="131"/>
      <c r="U714" s="131"/>
      <c r="V714" s="131"/>
      <c r="W714" s="131"/>
      <c r="X714" s="131"/>
      <c r="Y714" s="131"/>
    </row>
    <row r="715" spans="1:25">
      <c r="A715" s="131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Q715" s="131"/>
      <c r="R715" s="131"/>
      <c r="S715" s="131"/>
      <c r="T715" s="131"/>
      <c r="U715" s="131"/>
      <c r="V715" s="131"/>
      <c r="W715" s="131"/>
      <c r="X715" s="131"/>
      <c r="Y715" s="131"/>
    </row>
    <row r="716" spans="1:25">
      <c r="A716" s="131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Q716" s="131"/>
      <c r="R716" s="131"/>
      <c r="S716" s="131"/>
      <c r="T716" s="131"/>
      <c r="U716" s="131"/>
      <c r="V716" s="131"/>
      <c r="W716" s="131"/>
      <c r="X716" s="131"/>
      <c r="Y716" s="131"/>
    </row>
    <row r="717" spans="1:25">
      <c r="A717" s="131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Q717" s="131"/>
      <c r="R717" s="131"/>
      <c r="S717" s="131"/>
      <c r="T717" s="131"/>
      <c r="U717" s="131"/>
      <c r="V717" s="131"/>
      <c r="W717" s="131"/>
      <c r="X717" s="131"/>
      <c r="Y717" s="131"/>
    </row>
    <row r="718" spans="1:25">
      <c r="A718" s="131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Q718" s="131"/>
      <c r="R718" s="131"/>
      <c r="S718" s="131"/>
      <c r="T718" s="131"/>
      <c r="U718" s="131"/>
      <c r="V718" s="131"/>
      <c r="W718" s="131"/>
      <c r="X718" s="131"/>
      <c r="Y718" s="131"/>
    </row>
    <row r="719" spans="1:25">
      <c r="A719" s="131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  <c r="R719" s="131"/>
      <c r="S719" s="131"/>
      <c r="T719" s="131"/>
      <c r="U719" s="131"/>
      <c r="V719" s="131"/>
      <c r="W719" s="131"/>
      <c r="X719" s="131"/>
      <c r="Y719" s="131"/>
    </row>
    <row r="720" spans="1:25">
      <c r="A720" s="131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Q720" s="131"/>
      <c r="R720" s="131"/>
      <c r="S720" s="131"/>
      <c r="T720" s="131"/>
      <c r="U720" s="131"/>
      <c r="V720" s="131"/>
      <c r="W720" s="131"/>
      <c r="X720" s="131"/>
      <c r="Y720" s="131"/>
    </row>
    <row r="721" spans="1:25">
      <c r="A721" s="131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  <c r="R721" s="131"/>
      <c r="S721" s="131"/>
      <c r="T721" s="131"/>
      <c r="U721" s="131"/>
      <c r="V721" s="131"/>
      <c r="W721" s="131"/>
      <c r="X721" s="131"/>
      <c r="Y721" s="131"/>
    </row>
    <row r="722" spans="1:25">
      <c r="A722" s="131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Q722" s="131"/>
      <c r="R722" s="131"/>
      <c r="S722" s="131"/>
      <c r="T722" s="131"/>
      <c r="U722" s="131"/>
      <c r="V722" s="131"/>
      <c r="W722" s="131"/>
      <c r="X722" s="131"/>
      <c r="Y722" s="131"/>
    </row>
    <row r="723" spans="1:25">
      <c r="A723" s="131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Q723" s="131"/>
      <c r="R723" s="131"/>
      <c r="S723" s="131"/>
      <c r="T723" s="131"/>
      <c r="U723" s="131"/>
      <c r="V723" s="131"/>
      <c r="W723" s="131"/>
      <c r="X723" s="131"/>
      <c r="Y723" s="131"/>
    </row>
    <row r="724" spans="1:25">
      <c r="A724" s="131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Q724" s="131"/>
      <c r="R724" s="131"/>
      <c r="S724" s="131"/>
      <c r="T724" s="131"/>
      <c r="U724" s="131"/>
      <c r="V724" s="131"/>
      <c r="W724" s="131"/>
      <c r="X724" s="131"/>
      <c r="Y724" s="131"/>
    </row>
    <row r="725" spans="1:25">
      <c r="A725" s="131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Q725" s="131"/>
      <c r="R725" s="131"/>
      <c r="S725" s="131"/>
      <c r="T725" s="131"/>
      <c r="U725" s="131"/>
      <c r="V725" s="131"/>
      <c r="W725" s="131"/>
      <c r="X725" s="131"/>
      <c r="Y725" s="131"/>
    </row>
    <row r="726" spans="1:25">
      <c r="A726" s="131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Q726" s="131"/>
      <c r="R726" s="131"/>
      <c r="S726" s="131"/>
      <c r="T726" s="131"/>
      <c r="U726" s="131"/>
      <c r="V726" s="131"/>
      <c r="W726" s="131"/>
      <c r="X726" s="131"/>
      <c r="Y726" s="131"/>
    </row>
    <row r="727" spans="1:25">
      <c r="A727" s="131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  <c r="R727" s="131"/>
      <c r="S727" s="131"/>
      <c r="T727" s="131"/>
      <c r="U727" s="131"/>
      <c r="V727" s="131"/>
      <c r="W727" s="131"/>
      <c r="X727" s="131"/>
      <c r="Y727" s="131"/>
    </row>
    <row r="728" spans="1:25">
      <c r="A728" s="131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Q728" s="131"/>
      <c r="R728" s="131"/>
      <c r="S728" s="131"/>
      <c r="T728" s="131"/>
      <c r="U728" s="131"/>
      <c r="V728" s="131"/>
      <c r="W728" s="131"/>
      <c r="X728" s="131"/>
      <c r="Y728" s="131"/>
    </row>
    <row r="729" spans="1:25">
      <c r="A729" s="131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Q729" s="131"/>
      <c r="R729" s="131"/>
      <c r="S729" s="131"/>
      <c r="T729" s="131"/>
      <c r="U729" s="131"/>
      <c r="V729" s="131"/>
      <c r="W729" s="131"/>
      <c r="X729" s="131"/>
      <c r="Y729" s="131"/>
    </row>
    <row r="730" spans="1:25">
      <c r="A730" s="131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Q730" s="131"/>
      <c r="R730" s="131"/>
      <c r="S730" s="131"/>
      <c r="T730" s="131"/>
      <c r="U730" s="131"/>
      <c r="V730" s="131"/>
      <c r="W730" s="131"/>
      <c r="X730" s="131"/>
      <c r="Y730" s="131"/>
    </row>
    <row r="731" spans="1:25">
      <c r="A731" s="131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Q731" s="131"/>
      <c r="R731" s="131"/>
      <c r="S731" s="131"/>
      <c r="T731" s="131"/>
      <c r="U731" s="131"/>
      <c r="V731" s="131"/>
      <c r="W731" s="131"/>
      <c r="X731" s="131"/>
      <c r="Y731" s="131"/>
    </row>
    <row r="732" spans="1:25">
      <c r="A732" s="131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Q732" s="131"/>
      <c r="R732" s="131"/>
      <c r="S732" s="131"/>
      <c r="T732" s="131"/>
      <c r="U732" s="131"/>
      <c r="V732" s="131"/>
      <c r="W732" s="131"/>
      <c r="X732" s="131"/>
      <c r="Y732" s="131"/>
    </row>
    <row r="733" spans="1:25">
      <c r="A733" s="131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Q733" s="131"/>
      <c r="R733" s="131"/>
      <c r="S733" s="131"/>
      <c r="T733" s="131"/>
      <c r="U733" s="131"/>
      <c r="V733" s="131"/>
      <c r="W733" s="131"/>
      <c r="X733" s="131"/>
      <c r="Y733" s="131"/>
    </row>
    <row r="734" spans="1:25">
      <c r="A734" s="131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Q734" s="131"/>
      <c r="R734" s="131"/>
      <c r="S734" s="131"/>
      <c r="T734" s="131"/>
      <c r="U734" s="131"/>
      <c r="V734" s="131"/>
      <c r="W734" s="131"/>
      <c r="X734" s="131"/>
      <c r="Y734" s="131"/>
    </row>
    <row r="735" spans="1:25">
      <c r="A735" s="131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  <c r="W735" s="131"/>
      <c r="X735" s="131"/>
      <c r="Y735" s="131"/>
    </row>
    <row r="736" spans="1:25">
      <c r="A736" s="131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Q736" s="131"/>
      <c r="R736" s="131"/>
      <c r="S736" s="131"/>
      <c r="T736" s="131"/>
      <c r="U736" s="131"/>
      <c r="V736" s="131"/>
      <c r="W736" s="131"/>
      <c r="X736" s="131"/>
      <c r="Y736" s="131"/>
    </row>
    <row r="737" spans="1:25">
      <c r="A737" s="131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Q737" s="131"/>
      <c r="R737" s="131"/>
      <c r="S737" s="131"/>
      <c r="T737" s="131"/>
      <c r="U737" s="131"/>
      <c r="V737" s="131"/>
      <c r="W737" s="131"/>
      <c r="X737" s="131"/>
      <c r="Y737" s="131"/>
    </row>
    <row r="738" spans="1:25">
      <c r="A738" s="131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Q738" s="131"/>
      <c r="R738" s="131"/>
      <c r="S738" s="131"/>
      <c r="T738" s="131"/>
      <c r="U738" s="131"/>
      <c r="V738" s="131"/>
      <c r="W738" s="131"/>
      <c r="X738" s="131"/>
      <c r="Y738" s="131"/>
    </row>
    <row r="739" spans="1:25">
      <c r="A739" s="131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Q739" s="131"/>
      <c r="R739" s="131"/>
      <c r="S739" s="131"/>
      <c r="T739" s="131"/>
      <c r="U739" s="131"/>
      <c r="V739" s="131"/>
      <c r="W739" s="131"/>
      <c r="X739" s="131"/>
      <c r="Y739" s="131"/>
    </row>
    <row r="740" spans="1:25">
      <c r="A740" s="131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  <c r="R740" s="131"/>
      <c r="S740" s="131"/>
      <c r="T740" s="131"/>
      <c r="U740" s="131"/>
      <c r="V740" s="131"/>
      <c r="W740" s="131"/>
      <c r="X740" s="131"/>
      <c r="Y740" s="131"/>
    </row>
    <row r="741" spans="1:25">
      <c r="A741" s="131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Q741" s="131"/>
      <c r="R741" s="131"/>
      <c r="S741" s="131"/>
      <c r="T741" s="131"/>
      <c r="U741" s="131"/>
      <c r="V741" s="131"/>
      <c r="W741" s="131"/>
      <c r="X741" s="131"/>
      <c r="Y741" s="131"/>
    </row>
    <row r="742" spans="1:25">
      <c r="A742" s="131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Q742" s="131"/>
      <c r="R742" s="131"/>
      <c r="S742" s="131"/>
      <c r="T742" s="131"/>
      <c r="U742" s="131"/>
      <c r="V742" s="131"/>
      <c r="W742" s="131"/>
      <c r="X742" s="131"/>
      <c r="Y742" s="131"/>
    </row>
    <row r="743" spans="1:25">
      <c r="A743" s="131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Q743" s="131"/>
      <c r="R743" s="131"/>
      <c r="S743" s="131"/>
      <c r="T743" s="131"/>
      <c r="U743" s="131"/>
      <c r="V743" s="131"/>
      <c r="W743" s="131"/>
      <c r="X743" s="131"/>
      <c r="Y743" s="131"/>
    </row>
    <row r="744" spans="1:25">
      <c r="A744" s="131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Q744" s="131"/>
      <c r="R744" s="131"/>
      <c r="S744" s="131"/>
      <c r="T744" s="131"/>
      <c r="U744" s="131"/>
      <c r="V744" s="131"/>
      <c r="W744" s="131"/>
      <c r="X744" s="131"/>
      <c r="Y744" s="131"/>
    </row>
    <row r="745" spans="1:25">
      <c r="A745" s="131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Q745" s="131"/>
      <c r="R745" s="131"/>
      <c r="S745" s="131"/>
      <c r="T745" s="131"/>
      <c r="U745" s="131"/>
      <c r="V745" s="131"/>
      <c r="W745" s="131"/>
      <c r="X745" s="131"/>
      <c r="Y745" s="131"/>
    </row>
    <row r="746" spans="1:25">
      <c r="A746" s="131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Q746" s="131"/>
      <c r="R746" s="131"/>
      <c r="S746" s="131"/>
      <c r="T746" s="131"/>
      <c r="U746" s="131"/>
      <c r="V746" s="131"/>
      <c r="W746" s="131"/>
      <c r="X746" s="131"/>
      <c r="Y746" s="131"/>
    </row>
    <row r="747" spans="1:25">
      <c r="A747" s="131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Q747" s="131"/>
      <c r="R747" s="131"/>
      <c r="S747" s="131"/>
      <c r="T747" s="131"/>
      <c r="U747" s="131"/>
      <c r="V747" s="131"/>
      <c r="W747" s="131"/>
      <c r="X747" s="131"/>
      <c r="Y747" s="131"/>
    </row>
    <row r="748" spans="1:25">
      <c r="A748" s="131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Q748" s="131"/>
      <c r="R748" s="131"/>
      <c r="S748" s="131"/>
      <c r="T748" s="131"/>
      <c r="U748" s="131"/>
      <c r="V748" s="131"/>
      <c r="W748" s="131"/>
      <c r="X748" s="131"/>
      <c r="Y748" s="131"/>
    </row>
    <row r="749" spans="1:25">
      <c r="A749" s="131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  <c r="R749" s="131"/>
      <c r="S749" s="131"/>
      <c r="T749" s="131"/>
      <c r="U749" s="131"/>
      <c r="V749" s="131"/>
      <c r="W749" s="131"/>
      <c r="X749" s="131"/>
      <c r="Y749" s="131"/>
    </row>
    <row r="750" spans="1:25">
      <c r="A750" s="131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Q750" s="131"/>
      <c r="R750" s="131"/>
      <c r="S750" s="131"/>
      <c r="T750" s="131"/>
      <c r="U750" s="131"/>
      <c r="V750" s="131"/>
      <c r="W750" s="131"/>
      <c r="X750" s="131"/>
      <c r="Y750" s="131"/>
    </row>
    <row r="751" spans="1:25">
      <c r="A751" s="131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  <c r="R751" s="131"/>
      <c r="S751" s="131"/>
      <c r="T751" s="131"/>
      <c r="U751" s="131"/>
      <c r="V751" s="131"/>
      <c r="W751" s="131"/>
      <c r="X751" s="131"/>
      <c r="Y751" s="131"/>
    </row>
    <row r="752" spans="1:25">
      <c r="A752" s="131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Q752" s="131"/>
      <c r="R752" s="131"/>
      <c r="S752" s="131"/>
      <c r="T752" s="131"/>
      <c r="U752" s="131"/>
      <c r="V752" s="131"/>
      <c r="W752" s="131"/>
      <c r="X752" s="131"/>
      <c r="Y752" s="131"/>
    </row>
    <row r="753" spans="1:25">
      <c r="A753" s="131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Q753" s="131"/>
      <c r="R753" s="131"/>
      <c r="S753" s="131"/>
      <c r="T753" s="131"/>
      <c r="U753" s="131"/>
      <c r="V753" s="131"/>
      <c r="W753" s="131"/>
      <c r="X753" s="131"/>
      <c r="Y753" s="131"/>
    </row>
    <row r="754" spans="1:25">
      <c r="A754" s="131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Q754" s="131"/>
      <c r="R754" s="131"/>
      <c r="S754" s="131"/>
      <c r="T754" s="131"/>
      <c r="U754" s="131"/>
      <c r="V754" s="131"/>
      <c r="W754" s="131"/>
      <c r="X754" s="131"/>
      <c r="Y754" s="131"/>
    </row>
    <row r="755" spans="1:25">
      <c r="A755" s="131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Q755" s="131"/>
      <c r="R755" s="131"/>
      <c r="S755" s="131"/>
      <c r="T755" s="131"/>
      <c r="U755" s="131"/>
      <c r="V755" s="131"/>
      <c r="W755" s="131"/>
      <c r="X755" s="131"/>
      <c r="Y755" s="131"/>
    </row>
    <row r="756" spans="1:25">
      <c r="A756" s="131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  <c r="R756" s="131"/>
      <c r="S756" s="131"/>
      <c r="T756" s="131"/>
      <c r="U756" s="131"/>
      <c r="V756" s="131"/>
      <c r="W756" s="131"/>
      <c r="X756" s="131"/>
      <c r="Y756" s="131"/>
    </row>
    <row r="757" spans="1:25">
      <c r="A757" s="131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  <c r="W757" s="131"/>
      <c r="X757" s="131"/>
      <c r="Y757" s="131"/>
    </row>
    <row r="758" spans="1:25">
      <c r="A758" s="131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Q758" s="131"/>
      <c r="R758" s="131"/>
      <c r="S758" s="131"/>
      <c r="T758" s="131"/>
      <c r="U758" s="131"/>
      <c r="V758" s="131"/>
      <c r="W758" s="131"/>
      <c r="X758" s="131"/>
      <c r="Y758" s="131"/>
    </row>
    <row r="759" spans="1:25">
      <c r="A759" s="131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Q759" s="131"/>
      <c r="R759" s="131"/>
      <c r="S759" s="131"/>
      <c r="T759" s="131"/>
      <c r="U759" s="131"/>
      <c r="V759" s="131"/>
      <c r="W759" s="131"/>
      <c r="X759" s="131"/>
      <c r="Y759" s="131"/>
    </row>
    <row r="760" spans="1:25">
      <c r="A760" s="131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Q760" s="131"/>
      <c r="R760" s="131"/>
      <c r="S760" s="131"/>
      <c r="T760" s="131"/>
      <c r="U760" s="131"/>
      <c r="V760" s="131"/>
      <c r="W760" s="131"/>
      <c r="X760" s="131"/>
      <c r="Y760" s="131"/>
    </row>
    <row r="761" spans="1:25">
      <c r="A761" s="131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Q761" s="131"/>
      <c r="R761" s="131"/>
      <c r="S761" s="131"/>
      <c r="T761" s="131"/>
      <c r="U761" s="131"/>
      <c r="V761" s="131"/>
      <c r="W761" s="131"/>
      <c r="X761" s="131"/>
      <c r="Y761" s="131"/>
    </row>
    <row r="762" spans="1:25">
      <c r="A762" s="131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Q762" s="131"/>
      <c r="R762" s="131"/>
      <c r="S762" s="131"/>
      <c r="T762" s="131"/>
      <c r="U762" s="131"/>
      <c r="V762" s="131"/>
      <c r="W762" s="131"/>
      <c r="X762" s="131"/>
      <c r="Y762" s="131"/>
    </row>
    <row r="763" spans="1:25">
      <c r="A763" s="131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Q763" s="131"/>
      <c r="R763" s="131"/>
      <c r="S763" s="131"/>
      <c r="T763" s="131"/>
      <c r="U763" s="131"/>
      <c r="V763" s="131"/>
      <c r="W763" s="131"/>
      <c r="X763" s="131"/>
      <c r="Y763" s="131"/>
    </row>
    <row r="764" spans="1:25">
      <c r="A764" s="131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Q764" s="131"/>
      <c r="R764" s="131"/>
      <c r="S764" s="131"/>
      <c r="T764" s="131"/>
      <c r="U764" s="131"/>
      <c r="V764" s="131"/>
      <c r="W764" s="131"/>
      <c r="X764" s="131"/>
      <c r="Y764" s="131"/>
    </row>
    <row r="765" spans="1:25">
      <c r="A765" s="131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Q765" s="131"/>
      <c r="R765" s="131"/>
      <c r="S765" s="131"/>
      <c r="T765" s="131"/>
      <c r="U765" s="131"/>
      <c r="V765" s="131"/>
      <c r="W765" s="131"/>
      <c r="X765" s="131"/>
      <c r="Y765" s="131"/>
    </row>
    <row r="766" spans="1:25">
      <c r="A766" s="131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  <c r="R766" s="131"/>
      <c r="S766" s="131"/>
      <c r="T766" s="131"/>
      <c r="U766" s="131"/>
      <c r="V766" s="131"/>
      <c r="W766" s="131"/>
      <c r="X766" s="131"/>
      <c r="Y766" s="131"/>
    </row>
    <row r="767" spans="1:25">
      <c r="A767" s="131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  <c r="R767" s="131"/>
      <c r="S767" s="131"/>
      <c r="T767" s="131"/>
      <c r="U767" s="131"/>
      <c r="V767" s="131"/>
      <c r="W767" s="131"/>
      <c r="X767" s="131"/>
      <c r="Y767" s="131"/>
    </row>
    <row r="768" spans="1:25">
      <c r="A768" s="131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  <c r="R768" s="131"/>
      <c r="S768" s="131"/>
      <c r="T768" s="131"/>
      <c r="U768" s="131"/>
      <c r="V768" s="131"/>
      <c r="W768" s="131"/>
      <c r="X768" s="131"/>
      <c r="Y768" s="131"/>
    </row>
    <row r="769" spans="1:25">
      <c r="A769" s="131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Q769" s="131"/>
      <c r="R769" s="131"/>
      <c r="S769" s="131"/>
      <c r="T769" s="131"/>
      <c r="U769" s="131"/>
      <c r="V769" s="131"/>
      <c r="W769" s="131"/>
      <c r="X769" s="131"/>
      <c r="Y769" s="131"/>
    </row>
    <row r="770" spans="1:25">
      <c r="A770" s="131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  <c r="R770" s="131"/>
      <c r="S770" s="131"/>
      <c r="T770" s="131"/>
      <c r="U770" s="131"/>
      <c r="V770" s="131"/>
      <c r="W770" s="131"/>
      <c r="X770" s="131"/>
      <c r="Y770" s="131"/>
    </row>
    <row r="771" spans="1:25">
      <c r="A771" s="131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Q771" s="131"/>
      <c r="R771" s="131"/>
      <c r="S771" s="131"/>
      <c r="T771" s="131"/>
      <c r="U771" s="131"/>
      <c r="V771" s="131"/>
      <c r="W771" s="131"/>
      <c r="X771" s="131"/>
      <c r="Y771" s="131"/>
    </row>
    <row r="772" spans="1:25">
      <c r="A772" s="131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  <c r="R772" s="131"/>
      <c r="S772" s="131"/>
      <c r="T772" s="131"/>
      <c r="U772" s="131"/>
      <c r="V772" s="131"/>
      <c r="W772" s="131"/>
      <c r="X772" s="131"/>
      <c r="Y772" s="131"/>
    </row>
    <row r="773" spans="1:25">
      <c r="A773" s="131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Q773" s="131"/>
      <c r="R773" s="131"/>
      <c r="S773" s="131"/>
      <c r="T773" s="131"/>
      <c r="U773" s="131"/>
      <c r="V773" s="131"/>
      <c r="W773" s="131"/>
      <c r="X773" s="131"/>
      <c r="Y773" s="131"/>
    </row>
    <row r="774" spans="1:25">
      <c r="A774" s="131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Q774" s="131"/>
      <c r="R774" s="131"/>
      <c r="S774" s="131"/>
      <c r="T774" s="131"/>
      <c r="U774" s="131"/>
      <c r="V774" s="131"/>
      <c r="W774" s="131"/>
      <c r="X774" s="131"/>
      <c r="Y774" s="131"/>
    </row>
    <row r="775" spans="1:25">
      <c r="A775" s="131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Q775" s="131"/>
      <c r="R775" s="131"/>
      <c r="S775" s="131"/>
      <c r="T775" s="131"/>
      <c r="U775" s="131"/>
      <c r="V775" s="131"/>
      <c r="W775" s="131"/>
      <c r="X775" s="131"/>
      <c r="Y775" s="131"/>
    </row>
    <row r="776" spans="1:25">
      <c r="A776" s="131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Q776" s="131"/>
      <c r="R776" s="131"/>
      <c r="S776" s="131"/>
      <c r="T776" s="131"/>
      <c r="U776" s="131"/>
      <c r="V776" s="131"/>
      <c r="W776" s="131"/>
      <c r="X776" s="131"/>
      <c r="Y776" s="131"/>
    </row>
    <row r="777" spans="1:25">
      <c r="A777" s="131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  <c r="R777" s="131"/>
      <c r="S777" s="131"/>
      <c r="T777" s="131"/>
      <c r="U777" s="131"/>
      <c r="V777" s="131"/>
      <c r="W777" s="131"/>
      <c r="X777" s="131"/>
      <c r="Y777" s="131"/>
    </row>
    <row r="778" spans="1:25">
      <c r="A778" s="131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  <c r="R778" s="131"/>
      <c r="S778" s="131"/>
      <c r="T778" s="131"/>
      <c r="U778" s="131"/>
      <c r="V778" s="131"/>
      <c r="W778" s="131"/>
      <c r="X778" s="131"/>
      <c r="Y778" s="131"/>
    </row>
    <row r="779" spans="1:25">
      <c r="A779" s="131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Q779" s="131"/>
      <c r="R779" s="131"/>
      <c r="S779" s="131"/>
      <c r="T779" s="131"/>
      <c r="U779" s="131"/>
      <c r="V779" s="131"/>
      <c r="W779" s="131"/>
      <c r="X779" s="131"/>
      <c r="Y779" s="131"/>
    </row>
    <row r="780" spans="1:25">
      <c r="A780" s="131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Q780" s="131"/>
      <c r="R780" s="131"/>
      <c r="S780" s="131"/>
      <c r="T780" s="131"/>
      <c r="U780" s="131"/>
      <c r="V780" s="131"/>
      <c r="W780" s="131"/>
      <c r="X780" s="131"/>
      <c r="Y780" s="131"/>
    </row>
    <row r="781" spans="1:25">
      <c r="A781" s="131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Q781" s="131"/>
      <c r="R781" s="131"/>
      <c r="S781" s="131"/>
      <c r="T781" s="131"/>
      <c r="U781" s="131"/>
      <c r="V781" s="131"/>
      <c r="W781" s="131"/>
      <c r="X781" s="131"/>
      <c r="Y781" s="131"/>
    </row>
    <row r="782" spans="1:25">
      <c r="A782" s="131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Q782" s="131"/>
      <c r="R782" s="131"/>
      <c r="S782" s="131"/>
      <c r="T782" s="131"/>
      <c r="U782" s="131"/>
      <c r="V782" s="131"/>
      <c r="W782" s="131"/>
      <c r="X782" s="131"/>
      <c r="Y782" s="131"/>
    </row>
    <row r="783" spans="1:25">
      <c r="A783" s="131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Q783" s="131"/>
      <c r="R783" s="131"/>
      <c r="S783" s="131"/>
      <c r="T783" s="131"/>
      <c r="U783" s="131"/>
      <c r="V783" s="131"/>
      <c r="W783" s="131"/>
      <c r="X783" s="131"/>
      <c r="Y783" s="131"/>
    </row>
    <row r="784" spans="1:25">
      <c r="A784" s="131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Q784" s="131"/>
      <c r="R784" s="131"/>
      <c r="S784" s="131"/>
      <c r="T784" s="131"/>
      <c r="U784" s="131"/>
      <c r="V784" s="131"/>
      <c r="W784" s="131"/>
      <c r="X784" s="131"/>
      <c r="Y784" s="131"/>
    </row>
    <row r="785" spans="1:25">
      <c r="A785" s="131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1"/>
      <c r="V785" s="131"/>
      <c r="W785" s="131"/>
      <c r="X785" s="131"/>
      <c r="Y785" s="131"/>
    </row>
    <row r="786" spans="1:25">
      <c r="A786" s="131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Q786" s="131"/>
      <c r="R786" s="131"/>
      <c r="S786" s="131"/>
      <c r="T786" s="131"/>
      <c r="U786" s="131"/>
      <c r="V786" s="131"/>
      <c r="W786" s="131"/>
      <c r="X786" s="131"/>
      <c r="Y786" s="131"/>
    </row>
    <row r="787" spans="1:25">
      <c r="A787" s="131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1"/>
      <c r="V787" s="131"/>
      <c r="W787" s="131"/>
      <c r="X787" s="131"/>
      <c r="Y787" s="131"/>
    </row>
    <row r="788" spans="1:25">
      <c r="A788" s="131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Q788" s="131"/>
      <c r="R788" s="131"/>
      <c r="S788" s="131"/>
      <c r="T788" s="131"/>
      <c r="U788" s="131"/>
      <c r="V788" s="131"/>
      <c r="W788" s="131"/>
      <c r="X788" s="131"/>
      <c r="Y788" s="131"/>
    </row>
    <row r="789" spans="1:25">
      <c r="A789" s="131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Q789" s="131"/>
      <c r="R789" s="131"/>
      <c r="S789" s="131"/>
      <c r="T789" s="131"/>
      <c r="U789" s="131"/>
      <c r="V789" s="131"/>
      <c r="W789" s="131"/>
      <c r="X789" s="131"/>
      <c r="Y789" s="131"/>
    </row>
    <row r="790" spans="1:25">
      <c r="A790" s="131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Q790" s="131"/>
      <c r="R790" s="131"/>
      <c r="S790" s="131"/>
      <c r="T790" s="131"/>
      <c r="U790" s="131"/>
      <c r="V790" s="131"/>
      <c r="W790" s="131"/>
      <c r="X790" s="131"/>
      <c r="Y790" s="131"/>
    </row>
    <row r="791" spans="1:25">
      <c r="A791" s="131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Q791" s="131"/>
      <c r="R791" s="131"/>
      <c r="S791" s="131"/>
      <c r="T791" s="131"/>
      <c r="U791" s="131"/>
      <c r="V791" s="131"/>
      <c r="W791" s="131"/>
      <c r="X791" s="131"/>
      <c r="Y791" s="131"/>
    </row>
    <row r="792" spans="1:25">
      <c r="A792" s="131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Q792" s="131"/>
      <c r="R792" s="131"/>
      <c r="S792" s="131"/>
      <c r="T792" s="131"/>
      <c r="U792" s="131"/>
      <c r="V792" s="131"/>
      <c r="W792" s="131"/>
      <c r="X792" s="131"/>
      <c r="Y792" s="131"/>
    </row>
    <row r="793" spans="1:25">
      <c r="A793" s="131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Q793" s="131"/>
      <c r="R793" s="131"/>
      <c r="S793" s="131"/>
      <c r="T793" s="131"/>
      <c r="U793" s="131"/>
      <c r="V793" s="131"/>
      <c r="W793" s="131"/>
      <c r="X793" s="131"/>
      <c r="Y793" s="131"/>
    </row>
    <row r="794" spans="1:25">
      <c r="A794" s="131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Q794" s="131"/>
      <c r="R794" s="131"/>
      <c r="S794" s="131"/>
      <c r="T794" s="131"/>
      <c r="U794" s="131"/>
      <c r="V794" s="131"/>
      <c r="W794" s="131"/>
      <c r="X794" s="131"/>
      <c r="Y794" s="131"/>
    </row>
    <row r="795" spans="1:25">
      <c r="A795" s="131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Q795" s="131"/>
      <c r="R795" s="131"/>
      <c r="S795" s="131"/>
      <c r="T795" s="131"/>
      <c r="U795" s="131"/>
      <c r="V795" s="131"/>
      <c r="W795" s="131"/>
      <c r="X795" s="131"/>
      <c r="Y795" s="131"/>
    </row>
    <row r="796" spans="1:25">
      <c r="A796" s="131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Q796" s="131"/>
      <c r="R796" s="131"/>
      <c r="S796" s="131"/>
      <c r="T796" s="131"/>
      <c r="U796" s="131"/>
      <c r="V796" s="131"/>
      <c r="W796" s="131"/>
      <c r="X796" s="131"/>
      <c r="Y796" s="131"/>
    </row>
    <row r="797" spans="1:25">
      <c r="A797" s="131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Q797" s="131"/>
      <c r="R797" s="131"/>
      <c r="S797" s="131"/>
      <c r="T797" s="131"/>
      <c r="U797" s="131"/>
      <c r="V797" s="131"/>
      <c r="W797" s="131"/>
      <c r="X797" s="131"/>
      <c r="Y797" s="131"/>
    </row>
    <row r="798" spans="1:25">
      <c r="A798" s="131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Q798" s="131"/>
      <c r="R798" s="131"/>
      <c r="S798" s="131"/>
      <c r="T798" s="131"/>
      <c r="U798" s="131"/>
      <c r="V798" s="131"/>
      <c r="W798" s="131"/>
      <c r="X798" s="131"/>
      <c r="Y798" s="131"/>
    </row>
    <row r="799" spans="1:25">
      <c r="A799" s="131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Q799" s="131"/>
      <c r="R799" s="131"/>
      <c r="S799" s="131"/>
      <c r="T799" s="131"/>
      <c r="U799" s="131"/>
      <c r="V799" s="131"/>
      <c r="W799" s="131"/>
      <c r="X799" s="131"/>
      <c r="Y799" s="131"/>
    </row>
    <row r="800" spans="1:25">
      <c r="A800" s="131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  <c r="R800" s="131"/>
      <c r="S800" s="131"/>
      <c r="T800" s="131"/>
      <c r="U800" s="131"/>
      <c r="V800" s="131"/>
      <c r="W800" s="131"/>
      <c r="X800" s="131"/>
      <c r="Y800" s="131"/>
    </row>
    <row r="801" spans="1:25">
      <c r="A801" s="131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Q801" s="131"/>
      <c r="R801" s="131"/>
      <c r="S801" s="131"/>
      <c r="T801" s="131"/>
      <c r="U801" s="131"/>
      <c r="V801" s="131"/>
      <c r="W801" s="131"/>
      <c r="X801" s="131"/>
      <c r="Y801" s="131"/>
    </row>
    <row r="802" spans="1:25">
      <c r="A802" s="131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  <c r="R802" s="131"/>
      <c r="S802" s="131"/>
      <c r="T802" s="131"/>
      <c r="U802" s="131"/>
      <c r="V802" s="131"/>
      <c r="W802" s="131"/>
      <c r="X802" s="131"/>
      <c r="Y802" s="131"/>
    </row>
    <row r="803" spans="1:25">
      <c r="A803" s="131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Q803" s="131"/>
      <c r="R803" s="131"/>
      <c r="S803" s="131"/>
      <c r="T803" s="131"/>
      <c r="U803" s="131"/>
      <c r="V803" s="131"/>
      <c r="W803" s="131"/>
      <c r="X803" s="131"/>
      <c r="Y803" s="131"/>
    </row>
    <row r="804" spans="1:25">
      <c r="A804" s="131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Q804" s="131"/>
      <c r="R804" s="131"/>
      <c r="S804" s="131"/>
      <c r="T804" s="131"/>
      <c r="U804" s="131"/>
      <c r="V804" s="131"/>
      <c r="W804" s="131"/>
      <c r="X804" s="131"/>
      <c r="Y804" s="131"/>
    </row>
    <row r="805" spans="1:25">
      <c r="A805" s="131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Q805" s="131"/>
      <c r="R805" s="131"/>
      <c r="S805" s="131"/>
      <c r="T805" s="131"/>
      <c r="U805" s="131"/>
      <c r="V805" s="131"/>
      <c r="W805" s="131"/>
      <c r="X805" s="131"/>
      <c r="Y805" s="131"/>
    </row>
    <row r="806" spans="1:25">
      <c r="A806" s="131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Q806" s="131"/>
      <c r="R806" s="131"/>
      <c r="S806" s="131"/>
      <c r="T806" s="131"/>
      <c r="U806" s="131"/>
      <c r="V806" s="131"/>
      <c r="W806" s="131"/>
      <c r="X806" s="131"/>
      <c r="Y806" s="131"/>
    </row>
    <row r="807" spans="1:25">
      <c r="A807" s="131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Q807" s="131"/>
      <c r="R807" s="131"/>
      <c r="S807" s="131"/>
      <c r="T807" s="131"/>
      <c r="U807" s="131"/>
      <c r="V807" s="131"/>
      <c r="W807" s="131"/>
      <c r="X807" s="131"/>
      <c r="Y807" s="131"/>
    </row>
    <row r="808" spans="1:25">
      <c r="A808" s="131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Q808" s="131"/>
      <c r="R808" s="131"/>
      <c r="S808" s="131"/>
      <c r="T808" s="131"/>
      <c r="U808" s="131"/>
      <c r="V808" s="131"/>
      <c r="W808" s="131"/>
      <c r="X808" s="131"/>
      <c r="Y808" s="131"/>
    </row>
    <row r="809" spans="1:25">
      <c r="A809" s="131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Q809" s="131"/>
      <c r="R809" s="131"/>
      <c r="S809" s="131"/>
      <c r="T809" s="131"/>
      <c r="U809" s="131"/>
      <c r="V809" s="131"/>
      <c r="W809" s="131"/>
      <c r="X809" s="131"/>
      <c r="Y809" s="131"/>
    </row>
    <row r="810" spans="1:25">
      <c r="A810" s="131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Q810" s="131"/>
      <c r="R810" s="131"/>
      <c r="S810" s="131"/>
      <c r="T810" s="131"/>
      <c r="U810" s="131"/>
      <c r="V810" s="131"/>
      <c r="W810" s="131"/>
      <c r="X810" s="131"/>
      <c r="Y810" s="131"/>
    </row>
    <row r="811" spans="1:25">
      <c r="A811" s="131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Q811" s="131"/>
      <c r="R811" s="131"/>
      <c r="S811" s="131"/>
      <c r="T811" s="131"/>
      <c r="U811" s="131"/>
      <c r="V811" s="131"/>
      <c r="W811" s="131"/>
      <c r="X811" s="131"/>
      <c r="Y811" s="131"/>
    </row>
    <row r="812" spans="1:25">
      <c r="A812" s="131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Q812" s="131"/>
      <c r="R812" s="131"/>
      <c r="S812" s="131"/>
      <c r="T812" s="131"/>
      <c r="U812" s="131"/>
      <c r="V812" s="131"/>
      <c r="W812" s="131"/>
      <c r="X812" s="131"/>
      <c r="Y812" s="131"/>
    </row>
    <row r="813" spans="1:25">
      <c r="A813" s="131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Q813" s="131"/>
      <c r="R813" s="131"/>
      <c r="S813" s="131"/>
      <c r="T813" s="131"/>
      <c r="U813" s="131"/>
      <c r="V813" s="131"/>
      <c r="W813" s="131"/>
      <c r="X813" s="131"/>
      <c r="Y813" s="131"/>
    </row>
    <row r="814" spans="1:25">
      <c r="A814" s="131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Q814" s="131"/>
      <c r="R814" s="131"/>
      <c r="S814" s="131"/>
      <c r="T814" s="131"/>
      <c r="U814" s="131"/>
      <c r="V814" s="131"/>
      <c r="W814" s="131"/>
      <c r="X814" s="131"/>
      <c r="Y814" s="131"/>
    </row>
    <row r="815" spans="1:25">
      <c r="A815" s="131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Q815" s="131"/>
      <c r="R815" s="131"/>
      <c r="S815" s="131"/>
      <c r="T815" s="131"/>
      <c r="U815" s="131"/>
      <c r="V815" s="131"/>
      <c r="W815" s="131"/>
      <c r="X815" s="131"/>
      <c r="Y815" s="131"/>
    </row>
    <row r="816" spans="1:25">
      <c r="A816" s="131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Q816" s="131"/>
      <c r="R816" s="131"/>
      <c r="S816" s="131"/>
      <c r="T816" s="131"/>
      <c r="U816" s="131"/>
      <c r="V816" s="131"/>
      <c r="W816" s="131"/>
      <c r="X816" s="131"/>
      <c r="Y816" s="131"/>
    </row>
    <row r="817" spans="1:25">
      <c r="A817" s="131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Q817" s="131"/>
      <c r="R817" s="131"/>
      <c r="S817" s="131"/>
      <c r="T817" s="131"/>
      <c r="U817" s="131"/>
      <c r="V817" s="131"/>
      <c r="W817" s="131"/>
      <c r="X817" s="131"/>
      <c r="Y817" s="131"/>
    </row>
    <row r="818" spans="1:25">
      <c r="A818" s="131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Q818" s="131"/>
      <c r="R818" s="131"/>
      <c r="S818" s="131"/>
      <c r="T818" s="131"/>
      <c r="U818" s="131"/>
      <c r="V818" s="131"/>
      <c r="W818" s="131"/>
      <c r="X818" s="131"/>
      <c r="Y818" s="131"/>
    </row>
    <row r="819" spans="1:25">
      <c r="A819" s="131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Q819" s="131"/>
      <c r="R819" s="131"/>
      <c r="S819" s="131"/>
      <c r="T819" s="131"/>
      <c r="U819" s="131"/>
      <c r="V819" s="131"/>
      <c r="W819" s="131"/>
      <c r="X819" s="131"/>
      <c r="Y819" s="131"/>
    </row>
    <row r="820" spans="1:25">
      <c r="A820" s="131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Q820" s="131"/>
      <c r="R820" s="131"/>
      <c r="S820" s="131"/>
      <c r="T820" s="131"/>
      <c r="U820" s="131"/>
      <c r="V820" s="131"/>
      <c r="W820" s="131"/>
      <c r="X820" s="131"/>
      <c r="Y820" s="131"/>
    </row>
    <row r="821" spans="1:25">
      <c r="A821" s="131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  <c r="R821" s="131"/>
      <c r="S821" s="131"/>
      <c r="T821" s="131"/>
      <c r="U821" s="131"/>
      <c r="V821" s="131"/>
      <c r="W821" s="131"/>
      <c r="X821" s="131"/>
      <c r="Y821" s="131"/>
    </row>
    <row r="822" spans="1:25">
      <c r="A822" s="131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Q822" s="131"/>
      <c r="R822" s="131"/>
      <c r="S822" s="131"/>
      <c r="T822" s="131"/>
      <c r="U822" s="131"/>
      <c r="V822" s="131"/>
      <c r="W822" s="131"/>
      <c r="X822" s="131"/>
      <c r="Y822" s="131"/>
    </row>
    <row r="823" spans="1:25">
      <c r="A823" s="131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Q823" s="131"/>
      <c r="R823" s="131"/>
      <c r="S823" s="131"/>
      <c r="T823" s="131"/>
      <c r="U823" s="131"/>
      <c r="V823" s="131"/>
      <c r="W823" s="131"/>
      <c r="X823" s="131"/>
      <c r="Y823" s="131"/>
    </row>
    <row r="824" spans="1:25">
      <c r="A824" s="131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Q824" s="131"/>
      <c r="R824" s="131"/>
      <c r="S824" s="131"/>
      <c r="T824" s="131"/>
      <c r="U824" s="131"/>
      <c r="V824" s="131"/>
      <c r="W824" s="131"/>
      <c r="X824" s="131"/>
      <c r="Y824" s="131"/>
    </row>
    <row r="825" spans="1:25">
      <c r="A825" s="131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  <c r="R825" s="131"/>
      <c r="S825" s="131"/>
      <c r="T825" s="131"/>
      <c r="U825" s="131"/>
      <c r="V825" s="131"/>
      <c r="W825" s="131"/>
      <c r="X825" s="131"/>
      <c r="Y825" s="131"/>
    </row>
    <row r="826" spans="1:25">
      <c r="A826" s="131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  <c r="R826" s="131"/>
      <c r="S826" s="131"/>
      <c r="T826" s="131"/>
      <c r="U826" s="131"/>
      <c r="V826" s="131"/>
      <c r="W826" s="131"/>
      <c r="X826" s="131"/>
      <c r="Y826" s="131"/>
    </row>
    <row r="827" spans="1:25">
      <c r="A827" s="131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Q827" s="131"/>
      <c r="R827" s="131"/>
      <c r="S827" s="131"/>
      <c r="T827" s="131"/>
      <c r="U827" s="131"/>
      <c r="V827" s="131"/>
      <c r="W827" s="131"/>
      <c r="X827" s="131"/>
      <c r="Y827" s="131"/>
    </row>
    <row r="828" spans="1:25">
      <c r="A828" s="131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  <c r="R828" s="131"/>
      <c r="S828" s="131"/>
      <c r="T828" s="131"/>
      <c r="U828" s="131"/>
      <c r="V828" s="131"/>
      <c r="W828" s="131"/>
      <c r="X828" s="131"/>
      <c r="Y828" s="131"/>
    </row>
    <row r="829" spans="1:25">
      <c r="A829" s="131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Q829" s="131"/>
      <c r="R829" s="131"/>
      <c r="S829" s="131"/>
      <c r="T829" s="131"/>
      <c r="U829" s="131"/>
      <c r="V829" s="131"/>
      <c r="W829" s="131"/>
      <c r="X829" s="131"/>
      <c r="Y829" s="131"/>
    </row>
    <row r="830" spans="1:25">
      <c r="A830" s="131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1"/>
      <c r="V830" s="131"/>
      <c r="W830" s="131"/>
      <c r="X830" s="131"/>
      <c r="Y830" s="131"/>
    </row>
    <row r="831" spans="1:25">
      <c r="A831" s="131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  <c r="R831" s="131"/>
      <c r="S831" s="131"/>
      <c r="T831" s="131"/>
      <c r="U831" s="131"/>
      <c r="V831" s="131"/>
      <c r="W831" s="131"/>
      <c r="X831" s="131"/>
      <c r="Y831" s="131"/>
    </row>
    <row r="832" spans="1:25">
      <c r="A832" s="131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Q832" s="131"/>
      <c r="R832" s="131"/>
      <c r="S832" s="131"/>
      <c r="T832" s="131"/>
      <c r="U832" s="131"/>
      <c r="V832" s="131"/>
      <c r="W832" s="131"/>
      <c r="X832" s="131"/>
      <c r="Y832" s="131"/>
    </row>
    <row r="833" spans="1:25">
      <c r="A833" s="131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Q833" s="131"/>
      <c r="R833" s="131"/>
      <c r="S833" s="131"/>
      <c r="T833" s="131"/>
      <c r="U833" s="131"/>
      <c r="V833" s="131"/>
      <c r="W833" s="131"/>
      <c r="X833" s="131"/>
      <c r="Y833" s="131"/>
    </row>
    <row r="834" spans="1:25">
      <c r="A834" s="131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Q834" s="131"/>
      <c r="R834" s="131"/>
      <c r="S834" s="131"/>
      <c r="T834" s="131"/>
      <c r="U834" s="131"/>
      <c r="V834" s="131"/>
      <c r="W834" s="131"/>
      <c r="X834" s="131"/>
      <c r="Y834" s="131"/>
    </row>
    <row r="835" spans="1:25">
      <c r="A835" s="131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Q835" s="131"/>
      <c r="R835" s="131"/>
      <c r="S835" s="131"/>
      <c r="T835" s="131"/>
      <c r="U835" s="131"/>
      <c r="V835" s="131"/>
      <c r="W835" s="131"/>
      <c r="X835" s="131"/>
      <c r="Y835" s="131"/>
    </row>
    <row r="836" spans="1:25">
      <c r="A836" s="131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  <c r="S836" s="131"/>
      <c r="T836" s="131"/>
      <c r="U836" s="131"/>
      <c r="V836" s="131"/>
      <c r="W836" s="131"/>
      <c r="X836" s="131"/>
      <c r="Y836" s="131"/>
    </row>
    <row r="837" spans="1:25">
      <c r="A837" s="131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Q837" s="131"/>
      <c r="R837" s="131"/>
      <c r="S837" s="131"/>
      <c r="T837" s="131"/>
      <c r="U837" s="131"/>
      <c r="V837" s="131"/>
      <c r="W837" s="131"/>
      <c r="X837" s="131"/>
      <c r="Y837" s="131"/>
    </row>
    <row r="838" spans="1:25">
      <c r="A838" s="131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Q838" s="131"/>
      <c r="R838" s="131"/>
      <c r="S838" s="131"/>
      <c r="T838" s="131"/>
      <c r="U838" s="131"/>
      <c r="V838" s="131"/>
      <c r="W838" s="131"/>
      <c r="X838" s="131"/>
      <c r="Y838" s="131"/>
    </row>
    <row r="839" spans="1:25">
      <c r="A839" s="131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Q839" s="131"/>
      <c r="R839" s="131"/>
      <c r="S839" s="131"/>
      <c r="T839" s="131"/>
      <c r="U839" s="131"/>
      <c r="V839" s="131"/>
      <c r="W839" s="131"/>
      <c r="X839" s="131"/>
      <c r="Y839" s="131"/>
    </row>
    <row r="840" spans="1:25">
      <c r="A840" s="131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Q840" s="131"/>
      <c r="R840" s="131"/>
      <c r="S840" s="131"/>
      <c r="T840" s="131"/>
      <c r="U840" s="131"/>
      <c r="V840" s="131"/>
      <c r="W840" s="131"/>
      <c r="X840" s="131"/>
      <c r="Y840" s="131"/>
    </row>
    <row r="841" spans="1:25">
      <c r="A841" s="131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Q841" s="131"/>
      <c r="R841" s="131"/>
      <c r="S841" s="131"/>
      <c r="T841" s="131"/>
      <c r="U841" s="131"/>
      <c r="V841" s="131"/>
      <c r="W841" s="131"/>
      <c r="X841" s="131"/>
      <c r="Y841" s="131"/>
    </row>
    <row r="842" spans="1:25">
      <c r="A842" s="131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Q842" s="131"/>
      <c r="R842" s="131"/>
      <c r="S842" s="131"/>
      <c r="T842" s="131"/>
      <c r="U842" s="131"/>
      <c r="V842" s="131"/>
      <c r="W842" s="131"/>
      <c r="X842" s="131"/>
      <c r="Y842" s="131"/>
    </row>
    <row r="843" spans="1:25">
      <c r="A843" s="131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Q843" s="131"/>
      <c r="R843" s="131"/>
      <c r="S843" s="131"/>
      <c r="T843" s="131"/>
      <c r="U843" s="131"/>
      <c r="V843" s="131"/>
      <c r="W843" s="131"/>
      <c r="X843" s="131"/>
      <c r="Y843" s="131"/>
    </row>
    <row r="844" spans="1:25">
      <c r="A844" s="131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  <c r="R844" s="131"/>
      <c r="S844" s="131"/>
      <c r="T844" s="131"/>
      <c r="U844" s="131"/>
      <c r="V844" s="131"/>
      <c r="W844" s="131"/>
      <c r="X844" s="131"/>
      <c r="Y844" s="131"/>
    </row>
    <row r="845" spans="1:25">
      <c r="A845" s="131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Q845" s="131"/>
      <c r="R845" s="131"/>
      <c r="S845" s="131"/>
      <c r="T845" s="131"/>
      <c r="U845" s="131"/>
      <c r="V845" s="131"/>
      <c r="W845" s="131"/>
      <c r="X845" s="131"/>
      <c r="Y845" s="131"/>
    </row>
    <row r="846" spans="1:25">
      <c r="A846" s="131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Q846" s="131"/>
      <c r="R846" s="131"/>
      <c r="S846" s="131"/>
      <c r="T846" s="131"/>
      <c r="U846" s="131"/>
      <c r="V846" s="131"/>
      <c r="W846" s="131"/>
      <c r="X846" s="131"/>
      <c r="Y846" s="131"/>
    </row>
    <row r="847" spans="1:25">
      <c r="A847" s="131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Q847" s="131"/>
      <c r="R847" s="131"/>
      <c r="S847" s="131"/>
      <c r="T847" s="131"/>
      <c r="U847" s="131"/>
      <c r="V847" s="131"/>
      <c r="W847" s="131"/>
      <c r="X847" s="131"/>
      <c r="Y847" s="131"/>
    </row>
    <row r="848" spans="1:25">
      <c r="A848" s="131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Q848" s="131"/>
      <c r="R848" s="131"/>
      <c r="S848" s="131"/>
      <c r="T848" s="131"/>
      <c r="U848" s="131"/>
      <c r="V848" s="131"/>
      <c r="W848" s="131"/>
      <c r="X848" s="131"/>
      <c r="Y848" s="131"/>
    </row>
    <row r="849" spans="1:25">
      <c r="A849" s="131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Q849" s="131"/>
      <c r="R849" s="131"/>
      <c r="S849" s="131"/>
      <c r="T849" s="131"/>
      <c r="U849" s="131"/>
      <c r="V849" s="131"/>
      <c r="W849" s="131"/>
      <c r="X849" s="131"/>
      <c r="Y849" s="131"/>
    </row>
    <row r="850" spans="1:25">
      <c r="A850" s="131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  <c r="R850" s="131"/>
      <c r="S850" s="131"/>
      <c r="T850" s="131"/>
      <c r="U850" s="131"/>
      <c r="V850" s="131"/>
      <c r="W850" s="131"/>
      <c r="X850" s="131"/>
      <c r="Y850" s="131"/>
    </row>
    <row r="851" spans="1:25">
      <c r="A851" s="131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Q851" s="131"/>
      <c r="R851" s="131"/>
      <c r="S851" s="131"/>
      <c r="T851" s="131"/>
      <c r="U851" s="131"/>
      <c r="V851" s="131"/>
      <c r="W851" s="131"/>
      <c r="X851" s="131"/>
      <c r="Y851" s="131"/>
    </row>
    <row r="852" spans="1:25">
      <c r="A852" s="131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  <c r="R852" s="131"/>
      <c r="S852" s="131"/>
      <c r="T852" s="131"/>
      <c r="U852" s="131"/>
      <c r="V852" s="131"/>
      <c r="W852" s="131"/>
      <c r="X852" s="131"/>
      <c r="Y852" s="131"/>
    </row>
    <row r="853" spans="1:25">
      <c r="A853" s="131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Q853" s="131"/>
      <c r="R853" s="131"/>
      <c r="S853" s="131"/>
      <c r="T853" s="131"/>
      <c r="U853" s="131"/>
      <c r="V853" s="131"/>
      <c r="W853" s="131"/>
      <c r="X853" s="131"/>
      <c r="Y853" s="131"/>
    </row>
    <row r="854" spans="1:25">
      <c r="A854" s="131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  <c r="R854" s="131"/>
      <c r="S854" s="131"/>
      <c r="T854" s="131"/>
      <c r="U854" s="131"/>
      <c r="V854" s="131"/>
      <c r="W854" s="131"/>
      <c r="X854" s="131"/>
      <c r="Y854" s="131"/>
    </row>
    <row r="855" spans="1:25">
      <c r="A855" s="131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Q855" s="131"/>
      <c r="R855" s="131"/>
      <c r="S855" s="131"/>
      <c r="T855" s="131"/>
      <c r="U855" s="131"/>
      <c r="V855" s="131"/>
      <c r="W855" s="131"/>
      <c r="X855" s="131"/>
      <c r="Y855" s="131"/>
    </row>
    <row r="856" spans="1:25">
      <c r="A856" s="131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Q856" s="131"/>
      <c r="R856" s="131"/>
      <c r="S856" s="131"/>
      <c r="T856" s="131"/>
      <c r="U856" s="131"/>
      <c r="V856" s="131"/>
      <c r="W856" s="131"/>
      <c r="X856" s="131"/>
      <c r="Y856" s="131"/>
    </row>
    <row r="857" spans="1:25">
      <c r="A857" s="131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Q857" s="131"/>
      <c r="R857" s="131"/>
      <c r="S857" s="131"/>
      <c r="T857" s="131"/>
      <c r="U857" s="131"/>
      <c r="V857" s="131"/>
      <c r="W857" s="131"/>
      <c r="X857" s="131"/>
      <c r="Y857" s="131"/>
    </row>
    <row r="858" spans="1:25">
      <c r="A858" s="131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Q858" s="131"/>
      <c r="R858" s="131"/>
      <c r="S858" s="131"/>
      <c r="T858" s="131"/>
      <c r="U858" s="131"/>
      <c r="V858" s="131"/>
      <c r="W858" s="131"/>
      <c r="X858" s="131"/>
      <c r="Y858" s="131"/>
    </row>
    <row r="859" spans="1:25">
      <c r="A859" s="131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Q859" s="131"/>
      <c r="R859" s="131"/>
      <c r="S859" s="131"/>
      <c r="T859" s="131"/>
      <c r="U859" s="131"/>
      <c r="V859" s="131"/>
      <c r="W859" s="131"/>
      <c r="X859" s="131"/>
      <c r="Y859" s="131"/>
    </row>
    <row r="860" spans="1:25">
      <c r="A860" s="131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Q860" s="131"/>
      <c r="R860" s="131"/>
      <c r="S860" s="131"/>
      <c r="T860" s="131"/>
      <c r="U860" s="131"/>
      <c r="V860" s="131"/>
      <c r="W860" s="131"/>
      <c r="X860" s="131"/>
      <c r="Y860" s="131"/>
    </row>
    <row r="861" spans="1:25">
      <c r="A861" s="131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Q861" s="131"/>
      <c r="R861" s="131"/>
      <c r="S861" s="131"/>
      <c r="T861" s="131"/>
      <c r="U861" s="131"/>
      <c r="V861" s="131"/>
      <c r="W861" s="131"/>
      <c r="X861" s="131"/>
      <c r="Y861" s="131"/>
    </row>
    <row r="862" spans="1:25">
      <c r="A862" s="131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Q862" s="131"/>
      <c r="R862" s="131"/>
      <c r="S862" s="131"/>
      <c r="T862" s="131"/>
      <c r="U862" s="131"/>
      <c r="V862" s="131"/>
      <c r="W862" s="131"/>
      <c r="X862" s="131"/>
      <c r="Y862" s="131"/>
    </row>
    <row r="863" spans="1:25">
      <c r="A863" s="131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  <c r="R863" s="131"/>
      <c r="S863" s="131"/>
      <c r="T863" s="131"/>
      <c r="U863" s="131"/>
      <c r="V863" s="131"/>
      <c r="W863" s="131"/>
      <c r="X863" s="131"/>
      <c r="Y863" s="131"/>
    </row>
    <row r="864" spans="1:25">
      <c r="A864" s="131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Q864" s="131"/>
      <c r="R864" s="131"/>
      <c r="S864" s="131"/>
      <c r="T864" s="131"/>
      <c r="U864" s="131"/>
      <c r="V864" s="131"/>
      <c r="W864" s="131"/>
      <c r="X864" s="131"/>
      <c r="Y864" s="131"/>
    </row>
    <row r="865" spans="1:25">
      <c r="A865" s="131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Q865" s="131"/>
      <c r="R865" s="131"/>
      <c r="S865" s="131"/>
      <c r="T865" s="131"/>
      <c r="U865" s="131"/>
      <c r="V865" s="131"/>
      <c r="W865" s="131"/>
      <c r="X865" s="131"/>
      <c r="Y865" s="131"/>
    </row>
    <row r="866" spans="1:25">
      <c r="A866" s="131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Q866" s="131"/>
      <c r="R866" s="131"/>
      <c r="S866" s="131"/>
      <c r="T866" s="131"/>
      <c r="U866" s="131"/>
      <c r="V866" s="131"/>
      <c r="W866" s="131"/>
      <c r="X866" s="131"/>
      <c r="Y866" s="131"/>
    </row>
    <row r="867" spans="1:25">
      <c r="A867" s="131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Q867" s="131"/>
      <c r="R867" s="131"/>
      <c r="S867" s="131"/>
      <c r="T867" s="131"/>
      <c r="U867" s="131"/>
      <c r="V867" s="131"/>
      <c r="W867" s="131"/>
      <c r="X867" s="131"/>
      <c r="Y867" s="131"/>
    </row>
    <row r="868" spans="1:25">
      <c r="A868" s="131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  <c r="R868" s="131"/>
      <c r="S868" s="131"/>
      <c r="T868" s="131"/>
      <c r="U868" s="131"/>
      <c r="V868" s="131"/>
      <c r="W868" s="131"/>
      <c r="X868" s="131"/>
      <c r="Y868" s="131"/>
    </row>
    <row r="869" spans="1:25">
      <c r="A869" s="131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Q869" s="131"/>
      <c r="R869" s="131"/>
      <c r="S869" s="131"/>
      <c r="T869" s="131"/>
      <c r="U869" s="131"/>
      <c r="V869" s="131"/>
      <c r="W869" s="131"/>
      <c r="X869" s="131"/>
      <c r="Y869" s="131"/>
    </row>
    <row r="870" spans="1:25">
      <c r="A870" s="131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Q870" s="131"/>
      <c r="R870" s="131"/>
      <c r="S870" s="131"/>
      <c r="T870" s="131"/>
      <c r="U870" s="131"/>
      <c r="V870" s="131"/>
      <c r="W870" s="131"/>
      <c r="X870" s="131"/>
      <c r="Y870" s="131"/>
    </row>
    <row r="871" spans="1:25">
      <c r="A871" s="131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Q871" s="131"/>
      <c r="R871" s="131"/>
      <c r="S871" s="131"/>
      <c r="T871" s="131"/>
      <c r="U871" s="131"/>
      <c r="V871" s="131"/>
      <c r="W871" s="131"/>
      <c r="X871" s="131"/>
      <c r="Y871" s="131"/>
    </row>
    <row r="872" spans="1:25">
      <c r="A872" s="131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Q872" s="131"/>
      <c r="R872" s="131"/>
      <c r="S872" s="131"/>
      <c r="T872" s="131"/>
      <c r="U872" s="131"/>
      <c r="V872" s="131"/>
      <c r="W872" s="131"/>
      <c r="X872" s="131"/>
      <c r="Y872" s="131"/>
    </row>
    <row r="873" spans="1:25">
      <c r="A873" s="131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Q873" s="131"/>
      <c r="R873" s="131"/>
      <c r="S873" s="131"/>
      <c r="T873" s="131"/>
      <c r="U873" s="131"/>
      <c r="V873" s="131"/>
      <c r="W873" s="131"/>
      <c r="X873" s="131"/>
      <c r="Y873" s="131"/>
    </row>
    <row r="874" spans="1:25">
      <c r="A874" s="131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Q874" s="131"/>
      <c r="R874" s="131"/>
      <c r="S874" s="131"/>
      <c r="T874" s="131"/>
      <c r="U874" s="131"/>
      <c r="V874" s="131"/>
      <c r="W874" s="131"/>
      <c r="X874" s="131"/>
      <c r="Y874" s="131"/>
    </row>
    <row r="875" spans="1:25">
      <c r="A875" s="131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Q875" s="131"/>
      <c r="R875" s="131"/>
      <c r="S875" s="131"/>
      <c r="T875" s="131"/>
      <c r="U875" s="131"/>
      <c r="V875" s="131"/>
      <c r="W875" s="131"/>
      <c r="X875" s="131"/>
      <c r="Y875" s="131"/>
    </row>
    <row r="876" spans="1:25">
      <c r="A876" s="131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Q876" s="131"/>
      <c r="R876" s="131"/>
      <c r="S876" s="131"/>
      <c r="T876" s="131"/>
      <c r="U876" s="131"/>
      <c r="V876" s="131"/>
      <c r="W876" s="131"/>
      <c r="X876" s="131"/>
      <c r="Y876" s="131"/>
    </row>
    <row r="877" spans="1:25">
      <c r="A877" s="131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Q877" s="131"/>
      <c r="R877" s="131"/>
      <c r="S877" s="131"/>
      <c r="T877" s="131"/>
      <c r="U877" s="131"/>
      <c r="V877" s="131"/>
      <c r="W877" s="131"/>
      <c r="X877" s="131"/>
      <c r="Y877" s="131"/>
    </row>
    <row r="878" spans="1:25">
      <c r="A878" s="131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Q878" s="131"/>
      <c r="R878" s="131"/>
      <c r="S878" s="131"/>
      <c r="T878" s="131"/>
      <c r="U878" s="131"/>
      <c r="V878" s="131"/>
      <c r="W878" s="131"/>
      <c r="X878" s="131"/>
      <c r="Y878" s="131"/>
    </row>
    <row r="879" spans="1:25">
      <c r="A879" s="131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Q879" s="131"/>
      <c r="R879" s="131"/>
      <c r="S879" s="131"/>
      <c r="T879" s="131"/>
      <c r="U879" s="131"/>
      <c r="V879" s="131"/>
      <c r="W879" s="131"/>
      <c r="X879" s="131"/>
      <c r="Y879" s="131"/>
    </row>
    <row r="880" spans="1:25">
      <c r="A880" s="131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Q880" s="131"/>
      <c r="R880" s="131"/>
      <c r="S880" s="131"/>
      <c r="T880" s="131"/>
      <c r="U880" s="131"/>
      <c r="V880" s="131"/>
      <c r="W880" s="131"/>
      <c r="X880" s="131"/>
      <c r="Y880" s="131"/>
    </row>
    <row r="881" spans="1:25">
      <c r="A881" s="131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Q881" s="131"/>
      <c r="R881" s="131"/>
      <c r="S881" s="131"/>
      <c r="T881" s="131"/>
      <c r="U881" s="131"/>
      <c r="V881" s="131"/>
      <c r="W881" s="131"/>
      <c r="X881" s="131"/>
      <c r="Y881" s="131"/>
    </row>
    <row r="882" spans="1:25">
      <c r="A882" s="131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Q882" s="131"/>
      <c r="R882" s="131"/>
      <c r="S882" s="131"/>
      <c r="T882" s="131"/>
      <c r="U882" s="131"/>
      <c r="V882" s="131"/>
      <c r="W882" s="131"/>
      <c r="X882" s="131"/>
      <c r="Y882" s="131"/>
    </row>
    <row r="883" spans="1:25">
      <c r="A883" s="131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Q883" s="131"/>
      <c r="R883" s="131"/>
      <c r="S883" s="131"/>
      <c r="T883" s="131"/>
      <c r="U883" s="131"/>
      <c r="V883" s="131"/>
      <c r="W883" s="131"/>
      <c r="X883" s="131"/>
      <c r="Y883" s="131"/>
    </row>
    <row r="884" spans="1:25">
      <c r="A884" s="131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Q884" s="131"/>
      <c r="R884" s="131"/>
      <c r="S884" s="131"/>
      <c r="T884" s="131"/>
      <c r="U884" s="131"/>
      <c r="V884" s="131"/>
      <c r="W884" s="131"/>
      <c r="X884" s="131"/>
      <c r="Y884" s="131"/>
    </row>
    <row r="885" spans="1:25">
      <c r="A885" s="131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Q885" s="131"/>
      <c r="R885" s="131"/>
      <c r="S885" s="131"/>
      <c r="T885" s="131"/>
      <c r="U885" s="131"/>
      <c r="V885" s="131"/>
      <c r="W885" s="131"/>
      <c r="X885" s="131"/>
      <c r="Y885" s="131"/>
    </row>
    <row r="886" spans="1:25">
      <c r="A886" s="131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Q886" s="131"/>
      <c r="R886" s="131"/>
      <c r="S886" s="131"/>
      <c r="T886" s="131"/>
      <c r="U886" s="131"/>
      <c r="V886" s="131"/>
      <c r="W886" s="131"/>
      <c r="X886" s="131"/>
      <c r="Y886" s="131"/>
    </row>
    <row r="887" spans="1:25">
      <c r="A887" s="131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Q887" s="131"/>
      <c r="R887" s="131"/>
      <c r="S887" s="131"/>
      <c r="T887" s="131"/>
      <c r="U887" s="131"/>
      <c r="V887" s="131"/>
      <c r="W887" s="131"/>
      <c r="X887" s="131"/>
      <c r="Y887" s="131"/>
    </row>
    <row r="888" spans="1:25">
      <c r="A888" s="131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  <c r="R888" s="131"/>
      <c r="S888" s="131"/>
      <c r="T888" s="131"/>
      <c r="U888" s="131"/>
      <c r="V888" s="131"/>
      <c r="W888" s="131"/>
      <c r="X888" s="131"/>
      <c r="Y888" s="131"/>
    </row>
    <row r="889" spans="1:25">
      <c r="A889" s="131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  <c r="R889" s="131"/>
      <c r="S889" s="131"/>
      <c r="T889" s="131"/>
      <c r="U889" s="131"/>
      <c r="V889" s="131"/>
      <c r="W889" s="131"/>
      <c r="X889" s="131"/>
      <c r="Y889" s="131"/>
    </row>
    <row r="890" spans="1:25">
      <c r="A890" s="131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Q890" s="131"/>
      <c r="R890" s="131"/>
      <c r="S890" s="131"/>
      <c r="T890" s="131"/>
      <c r="U890" s="131"/>
      <c r="V890" s="131"/>
      <c r="W890" s="131"/>
      <c r="X890" s="131"/>
      <c r="Y890" s="131"/>
    </row>
    <row r="891" spans="1:25">
      <c r="A891" s="131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Q891" s="131"/>
      <c r="R891" s="131"/>
      <c r="S891" s="131"/>
      <c r="T891" s="131"/>
      <c r="U891" s="131"/>
      <c r="V891" s="131"/>
      <c r="W891" s="131"/>
      <c r="X891" s="131"/>
      <c r="Y891" s="131"/>
    </row>
    <row r="892" spans="1:25">
      <c r="A892" s="131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Q892" s="131"/>
      <c r="R892" s="131"/>
      <c r="S892" s="131"/>
      <c r="T892" s="131"/>
      <c r="U892" s="131"/>
      <c r="V892" s="131"/>
      <c r="W892" s="131"/>
      <c r="X892" s="131"/>
      <c r="Y892" s="131"/>
    </row>
    <row r="893" spans="1:25">
      <c r="A893" s="131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Q893" s="131"/>
      <c r="R893" s="131"/>
      <c r="S893" s="131"/>
      <c r="T893" s="131"/>
      <c r="U893" s="131"/>
      <c r="V893" s="131"/>
      <c r="W893" s="131"/>
      <c r="X893" s="131"/>
      <c r="Y893" s="131"/>
    </row>
    <row r="894" spans="1:25">
      <c r="A894" s="131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Q894" s="131"/>
      <c r="R894" s="131"/>
      <c r="S894" s="131"/>
      <c r="T894" s="131"/>
      <c r="U894" s="131"/>
      <c r="V894" s="131"/>
      <c r="W894" s="131"/>
      <c r="X894" s="131"/>
      <c r="Y894" s="131"/>
    </row>
    <row r="895" spans="1:25">
      <c r="A895" s="131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Q895" s="131"/>
      <c r="R895" s="131"/>
      <c r="S895" s="131"/>
      <c r="T895" s="131"/>
      <c r="U895" s="131"/>
      <c r="V895" s="131"/>
      <c r="W895" s="131"/>
      <c r="X895" s="131"/>
      <c r="Y895" s="131"/>
    </row>
    <row r="896" spans="1:25">
      <c r="A896" s="131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Q896" s="131"/>
      <c r="R896" s="131"/>
      <c r="S896" s="131"/>
      <c r="T896" s="131"/>
      <c r="U896" s="131"/>
      <c r="V896" s="131"/>
      <c r="W896" s="131"/>
      <c r="X896" s="131"/>
      <c r="Y896" s="131"/>
    </row>
    <row r="897" spans="1:25">
      <c r="A897" s="131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Q897" s="131"/>
      <c r="R897" s="131"/>
      <c r="S897" s="131"/>
      <c r="T897" s="131"/>
      <c r="U897" s="131"/>
      <c r="V897" s="131"/>
      <c r="W897" s="131"/>
      <c r="X897" s="131"/>
      <c r="Y897" s="131"/>
    </row>
    <row r="898" spans="1:25">
      <c r="A898" s="131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Q898" s="131"/>
      <c r="R898" s="131"/>
      <c r="S898" s="131"/>
      <c r="T898" s="131"/>
      <c r="U898" s="131"/>
      <c r="V898" s="131"/>
      <c r="W898" s="131"/>
      <c r="X898" s="131"/>
      <c r="Y898" s="131"/>
    </row>
    <row r="899" spans="1:25">
      <c r="A899" s="131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Q899" s="131"/>
      <c r="R899" s="131"/>
      <c r="S899" s="131"/>
      <c r="T899" s="131"/>
      <c r="U899" s="131"/>
      <c r="V899" s="131"/>
      <c r="W899" s="131"/>
      <c r="X899" s="131"/>
      <c r="Y899" s="131"/>
    </row>
    <row r="900" spans="1:25">
      <c r="A900" s="131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  <c r="R900" s="131"/>
      <c r="S900" s="131"/>
      <c r="T900" s="131"/>
      <c r="U900" s="131"/>
      <c r="V900" s="131"/>
      <c r="W900" s="131"/>
      <c r="X900" s="131"/>
      <c r="Y900" s="131"/>
    </row>
    <row r="901" spans="1:25">
      <c r="A901" s="131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Q901" s="131"/>
      <c r="R901" s="131"/>
      <c r="S901" s="131"/>
      <c r="T901" s="131"/>
      <c r="U901" s="131"/>
      <c r="V901" s="131"/>
      <c r="W901" s="131"/>
      <c r="X901" s="131"/>
      <c r="Y901" s="131"/>
    </row>
    <row r="902" spans="1:25">
      <c r="A902" s="131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Q902" s="131"/>
      <c r="R902" s="131"/>
      <c r="S902" s="131"/>
      <c r="T902" s="131"/>
      <c r="U902" s="131"/>
      <c r="V902" s="131"/>
      <c r="W902" s="131"/>
      <c r="X902" s="131"/>
      <c r="Y902" s="131"/>
    </row>
    <row r="903" spans="1:25">
      <c r="A903" s="131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Q903" s="131"/>
      <c r="R903" s="131"/>
      <c r="S903" s="131"/>
      <c r="T903" s="131"/>
      <c r="U903" s="131"/>
      <c r="V903" s="131"/>
      <c r="W903" s="131"/>
      <c r="X903" s="131"/>
      <c r="Y903" s="131"/>
    </row>
    <row r="904" spans="1:25">
      <c r="A904" s="131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Q904" s="131"/>
      <c r="R904" s="131"/>
      <c r="S904" s="131"/>
      <c r="T904" s="131"/>
      <c r="U904" s="131"/>
      <c r="V904" s="131"/>
      <c r="W904" s="131"/>
      <c r="X904" s="131"/>
      <c r="Y904" s="131"/>
    </row>
    <row r="905" spans="1:25">
      <c r="A905" s="131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Q905" s="131"/>
      <c r="R905" s="131"/>
      <c r="S905" s="131"/>
      <c r="T905" s="131"/>
      <c r="U905" s="131"/>
      <c r="V905" s="131"/>
      <c r="W905" s="131"/>
      <c r="X905" s="131"/>
      <c r="Y905" s="131"/>
    </row>
    <row r="906" spans="1:25">
      <c r="A906" s="131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Q906" s="131"/>
      <c r="R906" s="131"/>
      <c r="S906" s="131"/>
      <c r="T906" s="131"/>
      <c r="U906" s="131"/>
      <c r="V906" s="131"/>
      <c r="W906" s="131"/>
      <c r="X906" s="131"/>
      <c r="Y906" s="131"/>
    </row>
    <row r="907" spans="1:25">
      <c r="A907" s="131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Q907" s="131"/>
      <c r="R907" s="131"/>
      <c r="S907" s="131"/>
      <c r="T907" s="131"/>
      <c r="U907" s="131"/>
      <c r="V907" s="131"/>
      <c r="W907" s="131"/>
      <c r="X907" s="131"/>
      <c r="Y907" s="131"/>
    </row>
    <row r="908" spans="1:25">
      <c r="A908" s="131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Q908" s="131"/>
      <c r="R908" s="131"/>
      <c r="S908" s="131"/>
      <c r="T908" s="131"/>
      <c r="U908" s="131"/>
      <c r="V908" s="131"/>
      <c r="W908" s="131"/>
      <c r="X908" s="131"/>
      <c r="Y908" s="131"/>
    </row>
    <row r="909" spans="1:25">
      <c r="A909" s="131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Q909" s="131"/>
      <c r="R909" s="131"/>
      <c r="S909" s="131"/>
      <c r="T909" s="131"/>
      <c r="U909" s="131"/>
      <c r="V909" s="131"/>
      <c r="W909" s="131"/>
      <c r="X909" s="131"/>
      <c r="Y909" s="131"/>
    </row>
    <row r="910" spans="1:25">
      <c r="A910" s="131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Q910" s="131"/>
      <c r="R910" s="131"/>
      <c r="S910" s="131"/>
      <c r="T910" s="131"/>
      <c r="U910" s="131"/>
      <c r="V910" s="131"/>
      <c r="W910" s="131"/>
      <c r="X910" s="131"/>
      <c r="Y910" s="131"/>
    </row>
    <row r="911" spans="1:25">
      <c r="A911" s="131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  <c r="W911" s="131"/>
      <c r="X911" s="131"/>
      <c r="Y911" s="131"/>
    </row>
    <row r="912" spans="1:25">
      <c r="A912" s="131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  <c r="R912" s="131"/>
      <c r="S912" s="131"/>
      <c r="T912" s="131"/>
      <c r="U912" s="131"/>
      <c r="V912" s="131"/>
      <c r="W912" s="131"/>
      <c r="X912" s="131"/>
      <c r="Y912" s="131"/>
    </row>
    <row r="913" spans="1:25">
      <c r="A913" s="131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  <c r="R913" s="131"/>
      <c r="S913" s="131"/>
      <c r="T913" s="131"/>
      <c r="U913" s="131"/>
      <c r="V913" s="131"/>
      <c r="W913" s="131"/>
      <c r="X913" s="131"/>
      <c r="Y913" s="131"/>
    </row>
    <row r="914" spans="1:25">
      <c r="A914" s="131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Q914" s="131"/>
      <c r="R914" s="131"/>
      <c r="S914" s="131"/>
      <c r="T914" s="131"/>
      <c r="U914" s="131"/>
      <c r="V914" s="131"/>
      <c r="W914" s="131"/>
      <c r="X914" s="131"/>
      <c r="Y914" s="131"/>
    </row>
    <row r="915" spans="1:25">
      <c r="A915" s="131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  <c r="R915" s="131"/>
      <c r="S915" s="131"/>
      <c r="T915" s="131"/>
      <c r="U915" s="131"/>
      <c r="V915" s="131"/>
      <c r="W915" s="131"/>
      <c r="X915" s="131"/>
      <c r="Y915" s="131"/>
    </row>
    <row r="916" spans="1:25">
      <c r="A916" s="131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  <c r="R916" s="131"/>
      <c r="S916" s="131"/>
      <c r="T916" s="131"/>
      <c r="U916" s="131"/>
      <c r="V916" s="131"/>
      <c r="W916" s="131"/>
      <c r="X916" s="131"/>
      <c r="Y916" s="131"/>
    </row>
    <row r="917" spans="1:25">
      <c r="A917" s="131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Q917" s="131"/>
      <c r="R917" s="131"/>
      <c r="S917" s="131"/>
      <c r="T917" s="131"/>
      <c r="U917" s="131"/>
      <c r="V917" s="131"/>
      <c r="W917" s="131"/>
      <c r="X917" s="131"/>
      <c r="Y917" s="131"/>
    </row>
    <row r="918" spans="1:25">
      <c r="A918" s="131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Q918" s="131"/>
      <c r="R918" s="131"/>
      <c r="S918" s="131"/>
      <c r="T918" s="131"/>
      <c r="U918" s="131"/>
      <c r="V918" s="131"/>
      <c r="W918" s="131"/>
      <c r="X918" s="131"/>
      <c r="Y918" s="131"/>
    </row>
    <row r="919" spans="1:25">
      <c r="A919" s="131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Q919" s="131"/>
      <c r="R919" s="131"/>
      <c r="S919" s="131"/>
      <c r="T919" s="131"/>
      <c r="U919" s="131"/>
      <c r="V919" s="131"/>
      <c r="W919" s="131"/>
      <c r="X919" s="131"/>
      <c r="Y919" s="131"/>
    </row>
    <row r="920" spans="1:25">
      <c r="A920" s="131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Q920" s="131"/>
      <c r="R920" s="131"/>
      <c r="S920" s="131"/>
      <c r="T920" s="131"/>
      <c r="U920" s="131"/>
      <c r="V920" s="131"/>
      <c r="W920" s="131"/>
      <c r="X920" s="131"/>
      <c r="Y920" s="131"/>
    </row>
    <row r="921" spans="1:25">
      <c r="A921" s="131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Q921" s="131"/>
      <c r="R921" s="131"/>
      <c r="S921" s="131"/>
      <c r="T921" s="131"/>
      <c r="U921" s="131"/>
      <c r="V921" s="131"/>
      <c r="W921" s="131"/>
      <c r="X921" s="131"/>
      <c r="Y921" s="131"/>
    </row>
    <row r="922" spans="1:25">
      <c r="A922" s="131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Q922" s="131"/>
      <c r="R922" s="131"/>
      <c r="S922" s="131"/>
      <c r="T922" s="131"/>
      <c r="U922" s="131"/>
      <c r="V922" s="131"/>
      <c r="W922" s="131"/>
      <c r="X922" s="131"/>
      <c r="Y922" s="131"/>
    </row>
    <row r="923" spans="1:25">
      <c r="A923" s="131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Q923" s="131"/>
      <c r="R923" s="131"/>
      <c r="S923" s="131"/>
      <c r="T923" s="131"/>
      <c r="U923" s="131"/>
      <c r="V923" s="131"/>
      <c r="W923" s="131"/>
      <c r="X923" s="131"/>
      <c r="Y923" s="131"/>
    </row>
    <row r="924" spans="1:25">
      <c r="A924" s="131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Q924" s="131"/>
      <c r="R924" s="131"/>
      <c r="S924" s="131"/>
      <c r="T924" s="131"/>
      <c r="U924" s="131"/>
      <c r="V924" s="131"/>
      <c r="W924" s="131"/>
      <c r="X924" s="131"/>
      <c r="Y924" s="131"/>
    </row>
    <row r="925" spans="1:25">
      <c r="A925" s="131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  <c r="R925" s="131"/>
      <c r="S925" s="131"/>
      <c r="T925" s="131"/>
      <c r="U925" s="131"/>
      <c r="V925" s="131"/>
      <c r="W925" s="131"/>
      <c r="X925" s="131"/>
      <c r="Y925" s="131"/>
    </row>
    <row r="926" spans="1:25">
      <c r="A926" s="131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Q926" s="131"/>
      <c r="R926" s="131"/>
      <c r="S926" s="131"/>
      <c r="T926" s="131"/>
      <c r="U926" s="131"/>
      <c r="V926" s="131"/>
      <c r="W926" s="131"/>
      <c r="X926" s="131"/>
      <c r="Y926" s="131"/>
    </row>
    <row r="927" spans="1:25">
      <c r="A927" s="131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Q927" s="131"/>
      <c r="R927" s="131"/>
      <c r="S927" s="131"/>
      <c r="T927" s="131"/>
      <c r="U927" s="131"/>
      <c r="V927" s="131"/>
      <c r="W927" s="131"/>
      <c r="X927" s="131"/>
      <c r="Y927" s="131"/>
    </row>
    <row r="928" spans="1:25">
      <c r="A928" s="131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Q928" s="131"/>
      <c r="R928" s="131"/>
      <c r="S928" s="131"/>
      <c r="T928" s="131"/>
      <c r="U928" s="131"/>
      <c r="V928" s="131"/>
      <c r="W928" s="131"/>
      <c r="X928" s="131"/>
      <c r="Y928" s="131"/>
    </row>
    <row r="929" spans="1:25">
      <c r="A929" s="131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Q929" s="131"/>
      <c r="R929" s="131"/>
      <c r="S929" s="131"/>
      <c r="T929" s="131"/>
      <c r="U929" s="131"/>
      <c r="V929" s="131"/>
      <c r="W929" s="131"/>
      <c r="X929" s="131"/>
      <c r="Y929" s="131"/>
    </row>
    <row r="930" spans="1:25">
      <c r="A930" s="131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Q930" s="131"/>
      <c r="R930" s="131"/>
      <c r="S930" s="131"/>
      <c r="T930" s="131"/>
      <c r="U930" s="131"/>
      <c r="V930" s="131"/>
      <c r="W930" s="131"/>
      <c r="X930" s="131"/>
      <c r="Y930" s="131"/>
    </row>
    <row r="931" spans="1:25">
      <c r="A931" s="131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Q931" s="131"/>
      <c r="R931" s="131"/>
      <c r="S931" s="131"/>
      <c r="T931" s="131"/>
      <c r="U931" s="131"/>
      <c r="V931" s="131"/>
      <c r="W931" s="131"/>
      <c r="X931" s="131"/>
      <c r="Y931" s="131"/>
    </row>
    <row r="932" spans="1:25">
      <c r="A932" s="131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Q932" s="131"/>
      <c r="R932" s="131"/>
      <c r="S932" s="131"/>
      <c r="T932" s="131"/>
      <c r="U932" s="131"/>
      <c r="V932" s="131"/>
      <c r="W932" s="131"/>
      <c r="X932" s="131"/>
      <c r="Y932" s="131"/>
    </row>
    <row r="933" spans="1:25">
      <c r="A933" s="131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Q933" s="131"/>
      <c r="R933" s="131"/>
      <c r="S933" s="131"/>
      <c r="T933" s="131"/>
      <c r="U933" s="131"/>
      <c r="V933" s="131"/>
      <c r="W933" s="131"/>
      <c r="X933" s="131"/>
      <c r="Y933" s="131"/>
    </row>
    <row r="934" spans="1:25">
      <c r="A934" s="131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Q934" s="131"/>
      <c r="R934" s="131"/>
      <c r="S934" s="131"/>
      <c r="T934" s="131"/>
      <c r="U934" s="131"/>
      <c r="V934" s="131"/>
      <c r="W934" s="131"/>
      <c r="X934" s="131"/>
      <c r="Y934" s="131"/>
    </row>
    <row r="935" spans="1:25">
      <c r="A935" s="131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Q935" s="131"/>
      <c r="R935" s="131"/>
      <c r="S935" s="131"/>
      <c r="T935" s="131"/>
      <c r="U935" s="131"/>
      <c r="V935" s="131"/>
      <c r="W935" s="131"/>
      <c r="X935" s="131"/>
      <c r="Y935" s="131"/>
    </row>
    <row r="936" spans="1:25">
      <c r="A936" s="131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Q936" s="131"/>
      <c r="R936" s="131"/>
      <c r="S936" s="131"/>
      <c r="T936" s="131"/>
      <c r="U936" s="131"/>
      <c r="V936" s="131"/>
      <c r="W936" s="131"/>
      <c r="X936" s="131"/>
      <c r="Y936" s="131"/>
    </row>
    <row r="937" spans="1:25">
      <c r="A937" s="131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Q937" s="131"/>
      <c r="R937" s="131"/>
      <c r="S937" s="131"/>
      <c r="T937" s="131"/>
      <c r="U937" s="131"/>
      <c r="V937" s="131"/>
      <c r="W937" s="131"/>
      <c r="X937" s="131"/>
      <c r="Y937" s="131"/>
    </row>
    <row r="938" spans="1:25">
      <c r="A938" s="131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Q938" s="131"/>
      <c r="R938" s="131"/>
      <c r="S938" s="131"/>
      <c r="T938" s="131"/>
      <c r="U938" s="131"/>
      <c r="V938" s="131"/>
      <c r="W938" s="131"/>
      <c r="X938" s="131"/>
      <c r="Y938" s="131"/>
    </row>
    <row r="939" spans="1:25">
      <c r="A939" s="131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Q939" s="131"/>
      <c r="R939" s="131"/>
      <c r="S939" s="131"/>
      <c r="T939" s="131"/>
      <c r="U939" s="131"/>
      <c r="V939" s="131"/>
      <c r="W939" s="131"/>
      <c r="X939" s="131"/>
      <c r="Y939" s="131"/>
    </row>
    <row r="940" spans="1:25">
      <c r="A940" s="131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Q940" s="131"/>
      <c r="R940" s="131"/>
      <c r="S940" s="131"/>
      <c r="T940" s="131"/>
      <c r="U940" s="131"/>
      <c r="V940" s="131"/>
      <c r="W940" s="131"/>
      <c r="X940" s="131"/>
      <c r="Y940" s="131"/>
    </row>
    <row r="941" spans="1:25">
      <c r="A941" s="131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Q941" s="131"/>
      <c r="R941" s="131"/>
      <c r="S941" s="131"/>
      <c r="T941" s="131"/>
      <c r="U941" s="131"/>
      <c r="V941" s="131"/>
      <c r="W941" s="131"/>
      <c r="X941" s="131"/>
      <c r="Y941" s="131"/>
    </row>
    <row r="942" spans="1:25">
      <c r="A942" s="131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Q942" s="131"/>
      <c r="R942" s="131"/>
      <c r="S942" s="131"/>
      <c r="T942" s="131"/>
      <c r="U942" s="131"/>
      <c r="V942" s="131"/>
      <c r="W942" s="131"/>
      <c r="X942" s="131"/>
      <c r="Y942" s="131"/>
    </row>
    <row r="943" spans="1:25">
      <c r="A943" s="131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Q943" s="131"/>
      <c r="R943" s="131"/>
      <c r="S943" s="131"/>
      <c r="T943" s="131"/>
      <c r="U943" s="131"/>
      <c r="V943" s="131"/>
      <c r="W943" s="131"/>
      <c r="X943" s="131"/>
      <c r="Y943" s="131"/>
    </row>
    <row r="944" spans="1:25">
      <c r="A944" s="131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Q944" s="131"/>
      <c r="R944" s="131"/>
      <c r="S944" s="131"/>
      <c r="T944" s="131"/>
      <c r="U944" s="131"/>
      <c r="V944" s="131"/>
      <c r="W944" s="131"/>
      <c r="X944" s="131"/>
      <c r="Y944" s="131"/>
    </row>
    <row r="945" spans="1:25">
      <c r="A945" s="131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Q945" s="131"/>
      <c r="R945" s="131"/>
      <c r="S945" s="131"/>
      <c r="T945" s="131"/>
      <c r="U945" s="131"/>
      <c r="V945" s="131"/>
      <c r="W945" s="131"/>
      <c r="X945" s="131"/>
      <c r="Y945" s="131"/>
    </row>
    <row r="946" spans="1:25">
      <c r="A946" s="131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Q946" s="131"/>
      <c r="R946" s="131"/>
      <c r="S946" s="131"/>
      <c r="T946" s="131"/>
      <c r="U946" s="131"/>
      <c r="V946" s="131"/>
      <c r="W946" s="131"/>
      <c r="X946" s="131"/>
      <c r="Y946" s="131"/>
    </row>
    <row r="947" spans="1:25">
      <c r="A947" s="131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Q947" s="131"/>
      <c r="R947" s="131"/>
      <c r="S947" s="131"/>
      <c r="T947" s="131"/>
      <c r="U947" s="131"/>
      <c r="V947" s="131"/>
      <c r="W947" s="131"/>
      <c r="X947" s="131"/>
      <c r="Y947" s="131"/>
    </row>
    <row r="948" spans="1:25">
      <c r="A948" s="131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Q948" s="131"/>
      <c r="R948" s="131"/>
      <c r="S948" s="131"/>
      <c r="T948" s="131"/>
      <c r="U948" s="131"/>
      <c r="V948" s="131"/>
      <c r="W948" s="131"/>
      <c r="X948" s="131"/>
      <c r="Y948" s="131"/>
    </row>
    <row r="949" spans="1:25">
      <c r="A949" s="131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Q949" s="131"/>
      <c r="R949" s="131"/>
      <c r="S949" s="131"/>
      <c r="T949" s="131"/>
      <c r="U949" s="131"/>
      <c r="V949" s="131"/>
      <c r="W949" s="131"/>
      <c r="X949" s="131"/>
      <c r="Y949" s="131"/>
    </row>
    <row r="950" spans="1:25">
      <c r="A950" s="131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Q950" s="131"/>
      <c r="R950" s="131"/>
      <c r="S950" s="131"/>
      <c r="T950" s="131"/>
      <c r="U950" s="131"/>
      <c r="V950" s="131"/>
      <c r="W950" s="131"/>
      <c r="X950" s="131"/>
      <c r="Y950" s="131"/>
    </row>
    <row r="951" spans="1:25">
      <c r="A951" s="131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Q951" s="131"/>
      <c r="R951" s="131"/>
      <c r="S951" s="131"/>
      <c r="T951" s="131"/>
      <c r="U951" s="131"/>
      <c r="V951" s="131"/>
      <c r="W951" s="131"/>
      <c r="X951" s="131"/>
      <c r="Y951" s="131"/>
    </row>
    <row r="952" spans="1:25">
      <c r="A952" s="131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Q952" s="131"/>
      <c r="R952" s="131"/>
      <c r="S952" s="131"/>
      <c r="T952" s="131"/>
      <c r="U952" s="131"/>
      <c r="V952" s="131"/>
      <c r="W952" s="131"/>
      <c r="X952" s="131"/>
      <c r="Y952" s="131"/>
    </row>
    <row r="953" spans="1:25">
      <c r="A953" s="131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Q953" s="131"/>
      <c r="R953" s="131"/>
      <c r="S953" s="131"/>
      <c r="T953" s="131"/>
      <c r="U953" s="131"/>
      <c r="V953" s="131"/>
      <c r="W953" s="131"/>
      <c r="X953" s="131"/>
      <c r="Y953" s="131"/>
    </row>
    <row r="954" spans="1:25">
      <c r="A954" s="131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Q954" s="131"/>
      <c r="R954" s="131"/>
      <c r="S954" s="131"/>
      <c r="T954" s="131"/>
      <c r="U954" s="131"/>
      <c r="V954" s="131"/>
      <c r="W954" s="131"/>
      <c r="X954" s="131"/>
      <c r="Y954" s="131"/>
    </row>
    <row r="955" spans="1:25">
      <c r="A955" s="131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Q955" s="131"/>
      <c r="R955" s="131"/>
      <c r="S955" s="131"/>
      <c r="T955" s="131"/>
      <c r="U955" s="131"/>
      <c r="V955" s="131"/>
      <c r="W955" s="131"/>
      <c r="X955" s="131"/>
      <c r="Y955" s="131"/>
    </row>
    <row r="956" spans="1:25">
      <c r="A956" s="131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Q956" s="131"/>
      <c r="R956" s="131"/>
      <c r="S956" s="131"/>
      <c r="T956" s="131"/>
      <c r="U956" s="131"/>
      <c r="V956" s="131"/>
      <c r="W956" s="131"/>
      <c r="X956" s="131"/>
      <c r="Y956" s="131"/>
    </row>
    <row r="957" spans="1:25">
      <c r="A957" s="131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Q957" s="131"/>
      <c r="R957" s="131"/>
      <c r="S957" s="131"/>
      <c r="T957" s="131"/>
      <c r="U957" s="131"/>
      <c r="V957" s="131"/>
      <c r="W957" s="131"/>
      <c r="X957" s="131"/>
      <c r="Y957" s="131"/>
    </row>
    <row r="958" spans="1:25">
      <c r="A958" s="131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Q958" s="131"/>
      <c r="R958" s="131"/>
      <c r="S958" s="131"/>
      <c r="T958" s="131"/>
      <c r="U958" s="131"/>
      <c r="V958" s="131"/>
      <c r="W958" s="131"/>
      <c r="X958" s="131"/>
      <c r="Y958" s="131"/>
    </row>
    <row r="959" spans="1:25">
      <c r="A959" s="131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Q959" s="131"/>
      <c r="R959" s="131"/>
      <c r="S959" s="131"/>
      <c r="T959" s="131"/>
      <c r="U959" s="131"/>
      <c r="V959" s="131"/>
      <c r="W959" s="131"/>
      <c r="X959" s="131"/>
      <c r="Y959" s="131"/>
    </row>
    <row r="960" spans="1:25">
      <c r="A960" s="131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Q960" s="131"/>
      <c r="R960" s="131"/>
      <c r="S960" s="131"/>
      <c r="T960" s="131"/>
      <c r="U960" s="131"/>
      <c r="V960" s="131"/>
      <c r="W960" s="131"/>
      <c r="X960" s="131"/>
      <c r="Y960" s="131"/>
    </row>
    <row r="961" spans="1:25">
      <c r="A961" s="131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Q961" s="131"/>
      <c r="R961" s="131"/>
      <c r="S961" s="131"/>
      <c r="T961" s="131"/>
      <c r="U961" s="131"/>
      <c r="V961" s="131"/>
      <c r="W961" s="131"/>
      <c r="X961" s="131"/>
      <c r="Y961" s="131"/>
    </row>
    <row r="962" spans="1:25">
      <c r="A962" s="131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Q962" s="131"/>
      <c r="R962" s="131"/>
      <c r="S962" s="131"/>
      <c r="T962" s="131"/>
      <c r="U962" s="131"/>
      <c r="V962" s="131"/>
      <c r="W962" s="131"/>
      <c r="X962" s="131"/>
      <c r="Y962" s="131"/>
    </row>
    <row r="963" spans="1:25">
      <c r="A963" s="131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Q963" s="131"/>
      <c r="R963" s="131"/>
      <c r="S963" s="131"/>
      <c r="T963" s="131"/>
      <c r="U963" s="131"/>
      <c r="V963" s="131"/>
      <c r="W963" s="131"/>
      <c r="X963" s="131"/>
      <c r="Y963" s="131"/>
    </row>
    <row r="964" spans="1:25">
      <c r="A964" s="131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Q964" s="131"/>
      <c r="R964" s="131"/>
      <c r="S964" s="131"/>
      <c r="T964" s="131"/>
      <c r="U964" s="131"/>
      <c r="V964" s="131"/>
      <c r="W964" s="131"/>
      <c r="X964" s="131"/>
      <c r="Y964" s="131"/>
    </row>
    <row r="965" spans="1:25">
      <c r="A965" s="131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Q965" s="131"/>
      <c r="R965" s="131"/>
      <c r="S965" s="131"/>
      <c r="T965" s="131"/>
      <c r="U965" s="131"/>
      <c r="V965" s="131"/>
      <c r="W965" s="131"/>
      <c r="X965" s="131"/>
      <c r="Y965" s="131"/>
    </row>
    <row r="966" spans="1:25">
      <c r="A966" s="131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Q966" s="131"/>
      <c r="R966" s="131"/>
      <c r="S966" s="131"/>
      <c r="T966" s="131"/>
      <c r="U966" s="131"/>
      <c r="V966" s="131"/>
      <c r="W966" s="131"/>
      <c r="X966" s="131"/>
      <c r="Y966" s="131"/>
    </row>
    <row r="967" spans="1:25">
      <c r="A967" s="131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Q967" s="131"/>
      <c r="R967" s="131"/>
      <c r="S967" s="131"/>
      <c r="T967" s="131"/>
      <c r="U967" s="131"/>
      <c r="V967" s="131"/>
      <c r="W967" s="131"/>
      <c r="X967" s="131"/>
      <c r="Y967" s="131"/>
    </row>
    <row r="968" spans="1:25">
      <c r="A968" s="131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Q968" s="131"/>
      <c r="R968" s="131"/>
      <c r="S968" s="131"/>
      <c r="T968" s="131"/>
      <c r="U968" s="131"/>
      <c r="V968" s="131"/>
      <c r="W968" s="131"/>
      <c r="X968" s="131"/>
      <c r="Y968" s="131"/>
    </row>
    <row r="969" spans="1:25">
      <c r="A969" s="131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Q969" s="131"/>
      <c r="R969" s="131"/>
      <c r="S969" s="131"/>
      <c r="T969" s="131"/>
      <c r="U969" s="131"/>
      <c r="V969" s="131"/>
      <c r="W969" s="131"/>
      <c r="X969" s="131"/>
      <c r="Y969" s="131"/>
    </row>
    <row r="970" spans="1:25">
      <c r="A970" s="131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Q970" s="131"/>
      <c r="R970" s="131"/>
      <c r="S970" s="131"/>
      <c r="T970" s="131"/>
      <c r="U970" s="131"/>
      <c r="V970" s="131"/>
      <c r="W970" s="131"/>
      <c r="X970" s="131"/>
      <c r="Y970" s="131"/>
    </row>
    <row r="971" spans="1:25">
      <c r="A971" s="131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Q971" s="131"/>
      <c r="R971" s="131"/>
      <c r="S971" s="131"/>
      <c r="T971" s="131"/>
      <c r="U971" s="131"/>
      <c r="V971" s="131"/>
      <c r="W971" s="131"/>
      <c r="X971" s="131"/>
      <c r="Y971" s="131"/>
    </row>
    <row r="972" spans="1:25">
      <c r="A972" s="131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Q972" s="131"/>
      <c r="R972" s="131"/>
      <c r="S972" s="131"/>
      <c r="T972" s="131"/>
      <c r="U972" s="131"/>
      <c r="V972" s="131"/>
      <c r="W972" s="131"/>
      <c r="X972" s="131"/>
      <c r="Y972" s="131"/>
    </row>
    <row r="973" spans="1:25">
      <c r="A973" s="131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Q973" s="131"/>
      <c r="R973" s="131"/>
      <c r="S973" s="131"/>
      <c r="T973" s="131"/>
      <c r="U973" s="131"/>
      <c r="V973" s="131"/>
      <c r="W973" s="131"/>
      <c r="X973" s="131"/>
      <c r="Y973" s="131"/>
    </row>
    <row r="974" spans="1:25">
      <c r="A974" s="131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Q974" s="131"/>
      <c r="R974" s="131"/>
      <c r="S974" s="131"/>
      <c r="T974" s="131"/>
      <c r="U974" s="131"/>
      <c r="V974" s="131"/>
      <c r="W974" s="131"/>
      <c r="X974" s="131"/>
      <c r="Y974" s="131"/>
    </row>
    <row r="975" spans="1:25">
      <c r="A975" s="131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Q975" s="131"/>
      <c r="R975" s="131"/>
      <c r="S975" s="131"/>
      <c r="T975" s="131"/>
      <c r="U975" s="131"/>
      <c r="V975" s="131"/>
      <c r="W975" s="131"/>
      <c r="X975" s="131"/>
      <c r="Y975" s="131"/>
    </row>
    <row r="976" spans="1:25">
      <c r="A976" s="131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Q976" s="131"/>
      <c r="R976" s="131"/>
      <c r="S976" s="131"/>
      <c r="T976" s="131"/>
      <c r="U976" s="131"/>
      <c r="V976" s="131"/>
      <c r="W976" s="131"/>
      <c r="X976" s="131"/>
      <c r="Y976" s="131"/>
    </row>
    <row r="977" spans="1:25">
      <c r="A977" s="131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Q977" s="131"/>
      <c r="R977" s="131"/>
      <c r="S977" s="131"/>
      <c r="T977" s="131"/>
      <c r="U977" s="131"/>
      <c r="V977" s="131"/>
      <c r="W977" s="131"/>
      <c r="X977" s="131"/>
      <c r="Y977" s="131"/>
    </row>
    <row r="978" spans="1:25">
      <c r="A978" s="131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Q978" s="131"/>
      <c r="R978" s="131"/>
      <c r="S978" s="131"/>
      <c r="T978" s="131"/>
      <c r="U978" s="131"/>
      <c r="V978" s="131"/>
      <c r="W978" s="131"/>
      <c r="X978" s="131"/>
      <c r="Y978" s="131"/>
    </row>
    <row r="979" spans="1:25">
      <c r="A979" s="131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Q979" s="131"/>
      <c r="R979" s="131"/>
      <c r="S979" s="131"/>
      <c r="T979" s="131"/>
      <c r="U979" s="131"/>
      <c r="V979" s="131"/>
      <c r="W979" s="131"/>
      <c r="X979" s="131"/>
      <c r="Y979" s="131"/>
    </row>
    <row r="980" spans="1:25">
      <c r="A980" s="131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Q980" s="131"/>
      <c r="R980" s="131"/>
      <c r="S980" s="131"/>
      <c r="T980" s="131"/>
      <c r="U980" s="131"/>
      <c r="V980" s="131"/>
      <c r="W980" s="131"/>
      <c r="X980" s="131"/>
      <c r="Y980" s="131"/>
    </row>
    <row r="981" spans="1:25">
      <c r="A981" s="131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Q981" s="131"/>
      <c r="R981" s="131"/>
      <c r="S981" s="131"/>
      <c r="T981" s="131"/>
      <c r="U981" s="131"/>
      <c r="V981" s="131"/>
      <c r="W981" s="131"/>
      <c r="X981" s="131"/>
      <c r="Y981" s="131"/>
    </row>
    <row r="982" spans="1:25">
      <c r="A982" s="131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Q982" s="131"/>
      <c r="R982" s="131"/>
      <c r="S982" s="131"/>
      <c r="T982" s="131"/>
      <c r="U982" s="131"/>
      <c r="V982" s="131"/>
      <c r="W982" s="131"/>
      <c r="X982" s="131"/>
      <c r="Y982" s="131"/>
    </row>
    <row r="983" spans="1:25">
      <c r="A983" s="131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Q983" s="131"/>
      <c r="R983" s="131"/>
      <c r="S983" s="131"/>
      <c r="T983" s="131"/>
      <c r="U983" s="131"/>
      <c r="V983" s="131"/>
      <c r="W983" s="131"/>
      <c r="X983" s="131"/>
      <c r="Y983" s="131"/>
    </row>
    <row r="984" spans="1:25">
      <c r="A984" s="131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Q984" s="131"/>
      <c r="R984" s="131"/>
      <c r="S984" s="131"/>
      <c r="T984" s="131"/>
      <c r="U984" s="131"/>
      <c r="V984" s="131"/>
      <c r="W984" s="131"/>
      <c r="X984" s="131"/>
      <c r="Y984" s="131"/>
    </row>
    <row r="985" spans="1:25">
      <c r="A985" s="131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Q985" s="131"/>
      <c r="R985" s="131"/>
      <c r="S985" s="131"/>
      <c r="T985" s="131"/>
      <c r="U985" s="131"/>
      <c r="V985" s="131"/>
      <c r="W985" s="131"/>
      <c r="X985" s="131"/>
      <c r="Y985" s="131"/>
    </row>
    <row r="986" spans="1:25">
      <c r="A986" s="131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Q986" s="131"/>
      <c r="R986" s="131"/>
      <c r="S986" s="131"/>
      <c r="T986" s="131"/>
      <c r="U986" s="131"/>
      <c r="V986" s="131"/>
      <c r="W986" s="131"/>
      <c r="X986" s="131"/>
      <c r="Y986" s="131"/>
    </row>
    <row r="987" spans="1:25">
      <c r="A987" s="131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Q987" s="131"/>
      <c r="R987" s="131"/>
      <c r="S987" s="131"/>
      <c r="T987" s="131"/>
      <c r="U987" s="131"/>
      <c r="V987" s="131"/>
      <c r="W987" s="131"/>
      <c r="X987" s="131"/>
      <c r="Y987" s="131"/>
    </row>
    <row r="988" spans="1:25">
      <c r="A988" s="131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Q988" s="131"/>
      <c r="R988" s="131"/>
      <c r="S988" s="131"/>
      <c r="T988" s="131"/>
      <c r="U988" s="131"/>
      <c r="V988" s="131"/>
      <c r="W988" s="131"/>
      <c r="X988" s="131"/>
      <c r="Y988" s="131"/>
    </row>
    <row r="989" spans="1:25">
      <c r="A989" s="131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Q989" s="131"/>
      <c r="R989" s="131"/>
      <c r="S989" s="131"/>
      <c r="T989" s="131"/>
      <c r="U989" s="131"/>
      <c r="V989" s="131"/>
      <c r="W989" s="131"/>
      <c r="X989" s="131"/>
      <c r="Y989" s="131"/>
    </row>
    <row r="990" spans="1:25">
      <c r="A990" s="131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Q990" s="131"/>
      <c r="R990" s="131"/>
      <c r="S990" s="131"/>
      <c r="T990" s="131"/>
      <c r="U990" s="131"/>
      <c r="V990" s="131"/>
      <c r="W990" s="131"/>
      <c r="X990" s="131"/>
      <c r="Y990" s="131"/>
    </row>
    <row r="991" spans="1:25">
      <c r="A991" s="131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Q991" s="131"/>
      <c r="R991" s="131"/>
      <c r="S991" s="131"/>
      <c r="T991" s="131"/>
      <c r="U991" s="131"/>
      <c r="V991" s="131"/>
      <c r="W991" s="131"/>
      <c r="X991" s="131"/>
      <c r="Y991" s="131"/>
    </row>
    <row r="992" spans="1:25">
      <c r="A992" s="131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Q992" s="131"/>
      <c r="R992" s="131"/>
      <c r="S992" s="131"/>
      <c r="T992" s="131"/>
      <c r="U992" s="131"/>
      <c r="V992" s="131"/>
      <c r="W992" s="131"/>
      <c r="X992" s="131"/>
      <c r="Y992" s="131"/>
    </row>
    <row r="993" spans="1:25">
      <c r="A993" s="131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Q993" s="131"/>
      <c r="R993" s="131"/>
      <c r="S993" s="131"/>
      <c r="T993" s="131"/>
      <c r="U993" s="131"/>
      <c r="V993" s="131"/>
      <c r="W993" s="131"/>
      <c r="X993" s="131"/>
      <c r="Y993" s="131"/>
    </row>
    <row r="994" spans="1:25">
      <c r="A994" s="131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  <c r="W994" s="131"/>
      <c r="X994" s="131"/>
      <c r="Y994" s="131"/>
    </row>
    <row r="995" spans="1:25">
      <c r="A995" s="131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Q995" s="131"/>
      <c r="R995" s="131"/>
      <c r="S995" s="131"/>
      <c r="T995" s="131"/>
      <c r="U995" s="131"/>
      <c r="V995" s="131"/>
      <c r="W995" s="131"/>
      <c r="X995" s="131"/>
      <c r="Y995" s="131"/>
    </row>
    <row r="996" spans="1:25">
      <c r="A996" s="131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Q996" s="131"/>
      <c r="R996" s="131"/>
      <c r="S996" s="131"/>
      <c r="T996" s="131"/>
      <c r="U996" s="131"/>
      <c r="V996" s="131"/>
      <c r="W996" s="131"/>
      <c r="X996" s="131"/>
      <c r="Y996" s="131"/>
    </row>
    <row r="997" spans="1:25">
      <c r="A997" s="131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Q997" s="131"/>
      <c r="R997" s="131"/>
      <c r="S997" s="131"/>
      <c r="T997" s="131"/>
      <c r="U997" s="131"/>
      <c r="V997" s="131"/>
      <c r="W997" s="131"/>
      <c r="X997" s="131"/>
      <c r="Y997" s="131"/>
    </row>
    <row r="998" spans="1:25">
      <c r="A998" s="131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Q998" s="131"/>
      <c r="R998" s="131"/>
      <c r="S998" s="131"/>
      <c r="T998" s="131"/>
      <c r="U998" s="131"/>
      <c r="V998" s="131"/>
      <c r="W998" s="131"/>
      <c r="X998" s="131"/>
      <c r="Y998" s="131"/>
    </row>
    <row r="999" spans="1:25">
      <c r="A999" s="131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Q999" s="131"/>
      <c r="R999" s="131"/>
      <c r="S999" s="131"/>
      <c r="T999" s="131"/>
      <c r="U999" s="131"/>
      <c r="V999" s="131"/>
      <c r="W999" s="131"/>
      <c r="X999" s="131"/>
      <c r="Y999" s="131"/>
    </row>
    <row r="1000" spans="1:25">
      <c r="A1000" s="131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Q1000" s="131"/>
      <c r="R1000" s="131"/>
      <c r="S1000" s="131"/>
      <c r="T1000" s="131"/>
      <c r="U1000" s="131"/>
      <c r="V1000" s="131"/>
      <c r="W1000" s="131"/>
      <c r="X1000" s="131"/>
      <c r="Y1000" s="131"/>
    </row>
    <row r="1001" spans="1:25">
      <c r="A1001" s="131"/>
      <c r="B1001" s="131"/>
      <c r="C1001" s="131"/>
      <c r="D1001" s="131"/>
      <c r="E1001" s="131"/>
      <c r="F1001" s="131"/>
      <c r="G1001" s="131"/>
      <c r="H1001" s="131"/>
      <c r="I1001" s="131"/>
      <c r="J1001" s="131"/>
      <c r="K1001" s="131"/>
      <c r="L1001" s="131"/>
      <c r="M1001" s="131"/>
      <c r="N1001" s="131"/>
      <c r="O1001" s="131"/>
      <c r="P1001" s="131"/>
      <c r="Q1001" s="131"/>
      <c r="R1001" s="131"/>
      <c r="S1001" s="131"/>
      <c r="T1001" s="131"/>
      <c r="U1001" s="131"/>
      <c r="V1001" s="131"/>
      <c r="W1001" s="131"/>
      <c r="X1001" s="131"/>
      <c r="Y1001" s="1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6"/>
  <sheetViews>
    <sheetView workbookViewId="0"/>
  </sheetViews>
  <sheetFormatPr defaultColWidth="17.28515625" defaultRowHeight="15" customHeight="1"/>
  <sheetData>
    <row r="1" spans="1:5">
      <c r="B1" s="187" t="s">
        <v>1296</v>
      </c>
      <c r="C1" s="169"/>
      <c r="D1" s="188" t="s">
        <v>1297</v>
      </c>
      <c r="E1" s="169"/>
    </row>
    <row r="2" spans="1:5">
      <c r="A2" s="29"/>
      <c r="B2" s="135" t="s">
        <v>36</v>
      </c>
      <c r="C2" s="135" t="s">
        <v>37</v>
      </c>
      <c r="D2" s="136" t="s">
        <v>36</v>
      </c>
      <c r="E2" s="136" t="s">
        <v>37</v>
      </c>
    </row>
    <row r="3" spans="1:5">
      <c r="A3" s="137" t="s">
        <v>490</v>
      </c>
      <c r="B3" s="71"/>
      <c r="C3" s="71"/>
      <c r="D3" s="71">
        <f>B3-Payment!F6 - Payment!F7</f>
        <v>-9</v>
      </c>
      <c r="E3" s="71">
        <f>C3-Payment!G6 - Payment!G7</f>
        <v>-2</v>
      </c>
    </row>
    <row r="4" spans="1:5">
      <c r="A4" s="137" t="s">
        <v>44</v>
      </c>
      <c r="B4" s="71"/>
      <c r="C4" s="71"/>
      <c r="D4" s="71">
        <f>B4-Payment!F4 - Payment!F5</f>
        <v>-20</v>
      </c>
      <c r="E4" s="71">
        <f>C4-Payment!G4 - Payment!G5</f>
        <v>-5</v>
      </c>
    </row>
    <row r="5" spans="1:5">
      <c r="A5" s="137" t="s">
        <v>854</v>
      </c>
      <c r="B5" s="71"/>
      <c r="C5" s="71"/>
      <c r="D5" s="71">
        <f>B5-Payment!F5 - Payment!F6</f>
        <v>-11</v>
      </c>
      <c r="E5" s="71">
        <f>C5-Payment!G5 - Payment!G6</f>
        <v>-3</v>
      </c>
    </row>
    <row r="6" spans="1:5">
      <c r="A6" s="137" t="s">
        <v>1191</v>
      </c>
      <c r="B6" s="71"/>
      <c r="C6" s="71"/>
      <c r="D6" s="71">
        <f>B6-Payment!F6 - Payment!F7</f>
        <v>-9</v>
      </c>
      <c r="E6" s="71">
        <f>C6-Payment!G6 - Payment!G7</f>
        <v>-2</v>
      </c>
    </row>
    <row r="7" spans="1:5">
      <c r="A7" s="137" t="s">
        <v>1190</v>
      </c>
      <c r="B7" s="71"/>
      <c r="C7" s="71"/>
      <c r="D7" s="71">
        <f>B7-Payment!F7 - Payment!F8</f>
        <v>-9</v>
      </c>
      <c r="E7" s="71">
        <f>C7-Payment!G7 - Payment!G8</f>
        <v>-2</v>
      </c>
    </row>
    <row r="8" spans="1:5">
      <c r="A8" s="137" t="s">
        <v>1188</v>
      </c>
      <c r="B8" s="71"/>
      <c r="C8" s="71"/>
      <c r="D8" s="71">
        <f>B8-Payment!F8 - Payment!F9</f>
        <v>-4</v>
      </c>
      <c r="E8" s="71">
        <f>C8-Payment!G8 - Payment!G9</f>
        <v>-1</v>
      </c>
    </row>
    <row r="9" spans="1:5">
      <c r="A9" s="137" t="s">
        <v>1186</v>
      </c>
      <c r="B9" s="71"/>
      <c r="C9" s="71"/>
      <c r="D9" s="71">
        <f>B9-Payment!F9 - Payment!F10</f>
        <v>0</v>
      </c>
      <c r="E9" s="71">
        <f>C9-Payment!G9 - Payment!G10</f>
        <v>0</v>
      </c>
    </row>
    <row r="10" spans="1:5">
      <c r="A10" s="137" t="s">
        <v>464</v>
      </c>
      <c r="B10" s="71"/>
      <c r="C10" s="71"/>
      <c r="D10" s="71">
        <f>B10-Payment!F10 - Payment!F11</f>
        <v>-16</v>
      </c>
      <c r="E10" s="71">
        <f>C10-Payment!G10 - Payment!G11</f>
        <v>-5</v>
      </c>
    </row>
    <row r="11" spans="1:5">
      <c r="A11" s="137" t="s">
        <v>90</v>
      </c>
      <c r="B11" s="71"/>
      <c r="C11" s="71"/>
      <c r="D11" s="71">
        <f>B11-Payment!F11 - Payment!F12</f>
        <v>-40</v>
      </c>
      <c r="E11" s="71">
        <f>C11-Payment!G11 - Payment!G12</f>
        <v>-9</v>
      </c>
    </row>
    <row r="12" spans="1:5">
      <c r="A12" s="137" t="s">
        <v>1189</v>
      </c>
      <c r="B12" s="71"/>
      <c r="C12" s="71"/>
      <c r="D12" s="71">
        <f>B12-Payment!F12 - Payment!F13</f>
        <v>-24</v>
      </c>
      <c r="E12" s="71">
        <f>C12-Payment!G12 - Payment!G13</f>
        <v>-4</v>
      </c>
    </row>
    <row r="14" spans="1:5">
      <c r="A14" s="71" t="s">
        <v>1298</v>
      </c>
      <c r="B14" s="71">
        <f t="shared" ref="B14:E14" si="0">SUM(B3:B12)</f>
        <v>0</v>
      </c>
      <c r="C14" s="71">
        <f t="shared" si="0"/>
        <v>0</v>
      </c>
      <c r="D14" s="71">
        <f t="shared" si="0"/>
        <v>-142</v>
      </c>
      <c r="E14" s="71">
        <f t="shared" si="0"/>
        <v>-33</v>
      </c>
    </row>
    <row r="15" spans="1:5">
      <c r="A15" s="71" t="s">
        <v>1299</v>
      </c>
      <c r="B15" s="71">
        <v>300</v>
      </c>
      <c r="C15" s="71">
        <v>300</v>
      </c>
    </row>
    <row r="16" spans="1:5">
      <c r="A16" s="71" t="s">
        <v>31</v>
      </c>
      <c r="B16" s="71">
        <f t="shared" ref="B16:C16" si="1">B15-B14</f>
        <v>300</v>
      </c>
      <c r="C16" s="71">
        <f t="shared" si="1"/>
        <v>300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E1000"/>
  <sheetViews>
    <sheetView workbookViewId="0">
      <pane ySplit="3" topLeftCell="A4" activePane="bottomLeft" state="frozen"/>
      <selection pane="bottomLeft" activeCell="B5" sqref="B5"/>
    </sheetView>
  </sheetViews>
  <sheetFormatPr defaultColWidth="17.28515625" defaultRowHeight="15" customHeight="1"/>
  <cols>
    <col min="1" max="1" width="5.85546875" customWidth="1"/>
    <col min="2" max="2" width="6.85546875" customWidth="1"/>
    <col min="3" max="3" width="13.28515625" hidden="1" customWidth="1"/>
    <col min="4" max="4" width="7.85546875" hidden="1" customWidth="1"/>
    <col min="5" max="5" width="11.5703125" hidden="1" customWidth="1"/>
    <col min="6" max="6" width="11.7109375" hidden="1" customWidth="1"/>
    <col min="7" max="7" width="22" customWidth="1"/>
    <col min="8" max="8" width="31.42578125" customWidth="1"/>
    <col min="9" max="11" width="9.140625" hidden="1" customWidth="1"/>
    <col min="12" max="12" width="8.28515625" hidden="1" customWidth="1"/>
    <col min="13" max="13" width="16.5703125" customWidth="1"/>
    <col min="14" max="18" width="9.140625" hidden="1" customWidth="1"/>
    <col min="19" max="19" width="5.42578125" hidden="1" customWidth="1"/>
    <col min="20" max="20" width="6.42578125" hidden="1" customWidth="1"/>
    <col min="21" max="21" width="47" hidden="1" customWidth="1"/>
    <col min="22" max="22" width="14.42578125" customWidth="1"/>
    <col min="23" max="23" width="12.7109375" customWidth="1"/>
    <col min="24" max="24" width="7.42578125" hidden="1" customWidth="1"/>
    <col min="25" max="25" width="9.85546875" hidden="1" customWidth="1"/>
    <col min="26" max="26" width="7.5703125" hidden="1" customWidth="1"/>
    <col min="27" max="27" width="11.5703125" hidden="1" customWidth="1"/>
    <col min="28" max="28" width="9.140625" hidden="1" customWidth="1"/>
    <col min="29" max="29" width="9.140625" customWidth="1"/>
    <col min="30" max="31" width="11.5703125" customWidth="1"/>
  </cols>
  <sheetData>
    <row r="1" spans="1:31">
      <c r="B1" s="2"/>
      <c r="M1" s="50"/>
      <c r="V1" s="2"/>
      <c r="W1" s="2"/>
      <c r="X1" s="2"/>
      <c r="Z1" s="138"/>
    </row>
    <row r="2" spans="1:31">
      <c r="B2" s="2"/>
      <c r="M2" s="50"/>
      <c r="V2" s="2"/>
      <c r="W2" s="2"/>
      <c r="X2" s="2"/>
      <c r="Z2" s="138"/>
    </row>
    <row r="3" spans="1:31" ht="31.5" customHeight="1">
      <c r="A3" s="139" t="s">
        <v>1300</v>
      </c>
      <c r="B3" s="140" t="s">
        <v>8</v>
      </c>
      <c r="C3" s="140" t="s">
        <v>9</v>
      </c>
      <c r="D3" s="140" t="s">
        <v>10</v>
      </c>
      <c r="E3" s="189" t="s">
        <v>1301</v>
      </c>
      <c r="F3" s="169"/>
      <c r="G3" s="140" t="s">
        <v>1302</v>
      </c>
      <c r="H3" s="140" t="s">
        <v>14</v>
      </c>
      <c r="I3" s="140" t="s">
        <v>15</v>
      </c>
      <c r="J3" s="140" t="s">
        <v>16</v>
      </c>
      <c r="K3" s="140" t="s">
        <v>17</v>
      </c>
      <c r="L3" s="140" t="s">
        <v>18</v>
      </c>
      <c r="M3" s="141" t="s">
        <v>19</v>
      </c>
      <c r="N3" s="140" t="s">
        <v>20</v>
      </c>
      <c r="O3" s="140" t="s">
        <v>21</v>
      </c>
      <c r="P3" s="140" t="s">
        <v>22</v>
      </c>
      <c r="Q3" s="140" t="s">
        <v>23</v>
      </c>
      <c r="R3" s="140" t="s">
        <v>24</v>
      </c>
      <c r="S3" s="140" t="s">
        <v>25</v>
      </c>
      <c r="T3" s="140" t="s">
        <v>26</v>
      </c>
      <c r="U3" s="140" t="s">
        <v>27</v>
      </c>
      <c r="V3" s="140" t="s">
        <v>29</v>
      </c>
      <c r="W3" s="140" t="s">
        <v>1303</v>
      </c>
      <c r="X3" s="142" t="s">
        <v>30</v>
      </c>
      <c r="Y3" s="142" t="s">
        <v>31</v>
      </c>
      <c r="Z3" s="143" t="s">
        <v>32</v>
      </c>
      <c r="AA3" s="142" t="s">
        <v>33</v>
      </c>
      <c r="AB3" s="142" t="s">
        <v>1304</v>
      </c>
      <c r="AC3" s="11"/>
      <c r="AD3" s="11"/>
      <c r="AE3" s="11"/>
    </row>
    <row r="4" spans="1:31">
      <c r="A4" s="85" t="str">
        <f t="shared" ref="A4:A258" si="0">IF(B4&lt;&gt;"",ROW()-3,"")</f>
        <v/>
      </c>
      <c r="B4" s="144" t="str">
        <f t="array" ref="B4">IF(G4&lt;&gt;"",INDEX(Online!A$8:A$157, MATCH(CONCATENATE("*",$G4,"*"),Online!$F$8:$F$157,0)),"")</f>
        <v/>
      </c>
      <c r="C4" s="145" t="str">
        <f t="array" ref="C4">IF($G4="","",INDEX(Online!B$8:B$157, MATCH(CONCATENATE("*",$G4,"*"),Online!$F$8:$F$157,0)))</f>
        <v/>
      </c>
      <c r="D4" s="85" t="s">
        <v>38</v>
      </c>
      <c r="E4" s="85" t="str">
        <f t="array" ref="E4">IF($G4&lt;&gt;"",INDEX(Online!E$8:E$157, MATCH(CONCATENATE("*",$G4,"*"),Online!$F$8:$F$157,0)),"")</f>
        <v/>
      </c>
      <c r="F4" s="85" t="str">
        <f t="array" ref="F4">IF($G4&lt;&gt;"",INDEX(Online!D$8:D$157, MATCH(CONCATENATE("*",$G4,"*"),Online!$F$8:$F$157,0)),"")</f>
        <v/>
      </c>
      <c r="G4" s="85"/>
      <c r="H4" s="85" t="str">
        <f>IF(ISNA(VLOOKUP($B4,Online!$A$8:$V$298,7,FALSE)),"",VLOOKUP($B4,Online!$A$8:$V$298,7,FALSE))</f>
        <v/>
      </c>
      <c r="I4" s="85" t="str">
        <f>IF(ISNA(VLOOKUP($B4,Online!$A$8:$V$298,7,FALSE)),"",VLOOKUP($B4,Online!$A$8:$V$298,7,FALSE))</f>
        <v/>
      </c>
      <c r="J4" s="85" t="str">
        <f>IF(ISNA(VLOOKUP($B4,Online!$A$8:$V$298,7,FALSE)),"",VLOOKUP($B4,Online!$A$8:$V$298,7,FALSE))</f>
        <v/>
      </c>
      <c r="K4" s="85" t="str">
        <f>IF(ISNA(VLOOKUP($B4,Online!$A$8:$V$298,7,FALSE)),"",VLOOKUP($B4,Online!$A$8:$V$298,7,FALSE))</f>
        <v/>
      </c>
      <c r="L4" s="85" t="str">
        <f>IF(ISNA(VLOOKUP($B4,Online!$A$8:$V$298,7,FALSE)),"",VLOOKUP($B4,Online!$A$8:$V$298,7,FALSE))</f>
        <v/>
      </c>
      <c r="M4" s="146" t="str">
        <f>IF(ISNA(VLOOKUP($B4,Online!$A$8:$V$298,12,FALSE)),"",VLOOKUP($B4,Online!$A$8:$V$298,12,FALSE))</f>
        <v/>
      </c>
      <c r="N4" s="85" t="str">
        <f>IF(ISNA(VLOOKUP($B4,Online!$A$8:$V$298,7,FALSE)),"",VLOOKUP($B4,Online!$A$8:$V$298,7,FALSE))</f>
        <v/>
      </c>
      <c r="O4" s="85" t="str">
        <f>IF(ISNA(VLOOKUP($B4,Online!$A$8:$V$298,7,FALSE)),"",VLOOKUP($B4,Online!$A$8:$V$298,7,FALSE))</f>
        <v/>
      </c>
      <c r="P4" s="85" t="str">
        <f>IF(ISNA(VLOOKUP($B4,Online!$A$8:$V$298,7,FALSE)),"",VLOOKUP($B4,Online!$A$8:$V$298,7,FALSE))</f>
        <v/>
      </c>
      <c r="Q4" s="85" t="str">
        <f>IF(ISNA(VLOOKUP($B4,Online!$A$8:$V$298,7,FALSE)),"",VLOOKUP($B4,Online!$A$8:$V$298,7,FALSE))</f>
        <v/>
      </c>
      <c r="R4" s="85" t="str">
        <f>IF(ISNA(VLOOKUP($B4,Online!$A$8:$V$298,7,FALSE)),"",VLOOKUP($B4,Online!$A$8:$V$298,7,FALSE))</f>
        <v/>
      </c>
      <c r="S4" s="85" t="str">
        <f>IF(ISNA(VLOOKUP($B4,Online!$A$8:$V$298,7,FALSE)),"",VLOOKUP($B4,Online!$A$8:$V$298,7,FALSE))</f>
        <v/>
      </c>
      <c r="T4" s="85" t="str">
        <f>IF(ISNA(VLOOKUP($B4,Online!$A$8:$V$298,7,FALSE)),"",VLOOKUP($B4,Online!$A$8:$V$298,7,FALSE))</f>
        <v/>
      </c>
      <c r="U4" s="85" t="str">
        <f>IF(ISNA(VLOOKUP($B4,Online!$A$8:$V$298,7,FALSE)),"",VLOOKUP($B4,Online!$A$8:$V$298,7,FALSE))</f>
        <v/>
      </c>
      <c r="V4" s="85" t="str">
        <f>IF(ISNA(VLOOKUP($B4,Online!$A$8:$V$298,21,FALSE)),"",VLOOKUP($B4,Online!$A$8:$V$298,21,FALSE))</f>
        <v/>
      </c>
      <c r="W4" s="144"/>
      <c r="X4" s="147" t="str">
        <f t="array" ref="X4">IF(G4="","",INDEX(Online!W$8:W$157, MATCH(CONCATENATE("*",$G4,"*"),Online!$F$8:$F$157,0)))</f>
        <v/>
      </c>
      <c r="Y4" s="85"/>
      <c r="Z4" s="148" t="str">
        <f t="array" ref="Z4">IF($G4="","",INDEX(Online!Y$8:Y$157, MATCH(CONCATENATE("*",$G4,"*"),Online!$F$8:$F$157,0)))</f>
        <v/>
      </c>
      <c r="AA4" s="147" t="str">
        <f t="array" ref="AA4">IF($G4="","",INDEX(Online!Z$8:Z$157, MATCH(CONCATENATE("*",$G4,"*"),Online!$F$8:$F$157,0)))</f>
        <v/>
      </c>
      <c r="AB4" s="149" t="str">
        <f t="array" ref="AB4">IF($G4="","",INDEX(Online!AA$8:AA$157, MATCH(CONCATENATE("*",$G4,"*"),Online!$F$8:$F$157,0)))</f>
        <v/>
      </c>
    </row>
    <row r="5" spans="1:31">
      <c r="A5" s="85" t="str">
        <f t="shared" si="0"/>
        <v/>
      </c>
      <c r="B5" s="144" t="str">
        <f t="array" ref="B5">IF(G5&lt;&gt;"",INDEX(Online!A$8:A$157, MATCH(CONCATENATE("*",$G5,"*"),Online!$F$8:$F$157,0)),"")</f>
        <v/>
      </c>
      <c r="C5" s="145" t="str">
        <f t="array" ref="C5">IF($G5="","",INDEX(Online!B$8:B$157, MATCH(CONCATENATE("*",$G5,"*"),Online!$F$8:$F$157,0)))</f>
        <v/>
      </c>
      <c r="D5" s="85" t="s">
        <v>38</v>
      </c>
      <c r="E5" s="85" t="str">
        <f t="array" ref="E5">IF($G5&lt;&gt;"",INDEX(Online!E$8:E$157, MATCH(CONCATENATE("*",$G5,"*"),Online!$F$8:$F$157,0)),"")</f>
        <v/>
      </c>
      <c r="F5" s="85" t="str">
        <f t="array" ref="F5">IF($G5&lt;&gt;"",INDEX(Online!D$8:D$157, MATCH(CONCATENATE("*",$G5,"*"),Online!$F$8:$F$157,0)),"")</f>
        <v/>
      </c>
      <c r="G5" s="85"/>
      <c r="H5" s="85" t="str">
        <f>IF(ISNA(VLOOKUP($B5,Online!$A$8:$V$298,7,FALSE)),"",VLOOKUP($B5,Online!$A$8:$V$298,7,FALSE))</f>
        <v/>
      </c>
      <c r="I5" s="85" t="str">
        <f>IF(ISNA(VLOOKUP($B5,Online!$A$8:$V$298,7,FALSE)),"",VLOOKUP($B5,Online!$A$8:$V$298,7,FALSE))</f>
        <v/>
      </c>
      <c r="J5" s="85" t="str">
        <f>IF(ISNA(VLOOKUP($B5,Online!$A$8:$V$298,7,FALSE)),"",VLOOKUP($B5,Online!$A$8:$V$298,7,FALSE))</f>
        <v/>
      </c>
      <c r="K5" s="85" t="str">
        <f>IF(ISNA(VLOOKUP($B5,Online!$A$8:$V$298,7,FALSE)),"",VLOOKUP($B5,Online!$A$8:$V$298,7,FALSE))</f>
        <v/>
      </c>
      <c r="L5" s="85" t="str">
        <f>IF(ISNA(VLOOKUP($B5,Online!$A$8:$V$298,7,FALSE)),"",VLOOKUP($B5,Online!$A$8:$V$298,7,FALSE))</f>
        <v/>
      </c>
      <c r="M5" s="146" t="str">
        <f>IF(ISNA(VLOOKUP($B5,Online!$A$8:$V$298,12,FALSE)),"",VLOOKUP($B5,Online!$A$8:$V$298,12,FALSE))</f>
        <v/>
      </c>
      <c r="N5" s="85" t="str">
        <f>IF(ISNA(VLOOKUP($B5,Online!$A$8:$V$298,7,FALSE)),"",VLOOKUP($B5,Online!$A$8:$V$298,7,FALSE))</f>
        <v/>
      </c>
      <c r="O5" s="85" t="str">
        <f>IF(ISNA(VLOOKUP($B5,Online!$A$8:$V$298,7,FALSE)),"",VLOOKUP($B5,Online!$A$8:$V$298,7,FALSE))</f>
        <v/>
      </c>
      <c r="P5" s="85" t="str">
        <f>IF(ISNA(VLOOKUP($B5,Online!$A$8:$V$298,7,FALSE)),"",VLOOKUP($B5,Online!$A$8:$V$298,7,FALSE))</f>
        <v/>
      </c>
      <c r="Q5" s="85" t="str">
        <f>IF(ISNA(VLOOKUP($B5,Online!$A$8:$V$298,7,FALSE)),"",VLOOKUP($B5,Online!$A$8:$V$298,7,FALSE))</f>
        <v/>
      </c>
      <c r="R5" s="85" t="str">
        <f>IF(ISNA(VLOOKUP($B5,Online!$A$8:$V$298,7,FALSE)),"",VLOOKUP($B5,Online!$A$8:$V$298,7,FALSE))</f>
        <v/>
      </c>
      <c r="S5" s="85" t="str">
        <f>IF(ISNA(VLOOKUP($B5,Online!$A$8:$V$298,7,FALSE)),"",VLOOKUP($B5,Online!$A$8:$V$298,7,FALSE))</f>
        <v/>
      </c>
      <c r="T5" s="85" t="str">
        <f>IF(ISNA(VLOOKUP($B5,Online!$A$8:$V$298,7,FALSE)),"",VLOOKUP($B5,Online!$A$8:$V$298,7,FALSE))</f>
        <v/>
      </c>
      <c r="U5" s="85" t="str">
        <f>IF(ISNA(VLOOKUP($B5,Online!$A$8:$V$298,7,FALSE)),"",VLOOKUP($B5,Online!$A$8:$V$298,7,FALSE))</f>
        <v/>
      </c>
      <c r="V5" s="85" t="str">
        <f>IF(ISNA(VLOOKUP($B5,Online!$A$8:$V$298,21,FALSE)),"",VLOOKUP($B5,Online!$A$8:$V$298,21,FALSE))</f>
        <v/>
      </c>
      <c r="W5" s="144"/>
      <c r="X5" s="147" t="str">
        <f t="array" ref="X5">IF(G5="","",INDEX(Online!W$8:W$157, MATCH(CONCATENATE("*",$G5,"*"),Online!$F$8:$F$157,0)))</f>
        <v/>
      </c>
      <c r="Y5" s="85"/>
      <c r="Z5" s="148" t="str">
        <f t="array" ref="Z5">IF($G5="","",INDEX(Online!Y$8:Y$157, MATCH(CONCATENATE("*",$G5,"*"),Online!$F$8:$F$157,0)))</f>
        <v/>
      </c>
      <c r="AA5" s="147" t="str">
        <f t="array" ref="AA5">IF($G5="","",INDEX(Online!Z$8:Z$157, MATCH(CONCATENATE("*",$G5,"*"),Online!$F$8:$F$157,0)))</f>
        <v/>
      </c>
      <c r="AB5" s="149" t="str">
        <f t="array" ref="AB5">IF($G5="","",INDEX(Online!AA$8:AA$157, MATCH(CONCATENATE("*",$G5,"*"),Online!$F$8:$F$157,0)))</f>
        <v/>
      </c>
    </row>
    <row r="6" spans="1:31">
      <c r="A6" s="85" t="str">
        <f t="shared" si="0"/>
        <v/>
      </c>
      <c r="B6" s="144" t="str">
        <f t="array" ref="B6">IF(G6&lt;&gt;"",INDEX(Online!A$8:A$157, MATCH(CONCATENATE("*",$G6,"*"),Online!$F$8:$F$157,0)),"")</f>
        <v/>
      </c>
      <c r="C6" s="145" t="str">
        <f t="array" ref="C6">IF($G6="","",INDEX(Online!B$8:B$157, MATCH(CONCATENATE("*",$G6,"*"),Online!$F$8:$F$157,0)))</f>
        <v/>
      </c>
      <c r="D6" s="85" t="s">
        <v>38</v>
      </c>
      <c r="E6" s="85" t="str">
        <f t="array" ref="E6">IF($G6&lt;&gt;"",INDEX(Online!E$8:E$157, MATCH(CONCATENATE("*",$G6,"*"),Online!$F$8:$F$157,0)),"")</f>
        <v/>
      </c>
      <c r="F6" s="85" t="str">
        <f t="array" ref="F6">IF($G6&lt;&gt;"",INDEX(Online!D$8:D$157, MATCH(CONCATENATE("*",$G6,"*"),Online!$F$8:$F$157,0)),"")</f>
        <v/>
      </c>
      <c r="G6" s="85"/>
      <c r="H6" s="85" t="str">
        <f>IF(ISNA(VLOOKUP($B6,Online!$A$8:$V$298,7,FALSE)),"",VLOOKUP($B6,Online!$A$8:$V$298,7,FALSE))</f>
        <v/>
      </c>
      <c r="I6" s="85" t="str">
        <f>IF(ISNA(VLOOKUP($B6,Online!$A$8:$V$298,7,FALSE)),"",VLOOKUP($B6,Online!$A$8:$V$298,7,FALSE))</f>
        <v/>
      </c>
      <c r="J6" s="85" t="str">
        <f>IF(ISNA(VLOOKUP($B6,Online!$A$8:$V$298,7,FALSE)),"",VLOOKUP($B6,Online!$A$8:$V$298,7,FALSE))</f>
        <v/>
      </c>
      <c r="K6" s="85" t="str">
        <f>IF(ISNA(VLOOKUP($B6,Online!$A$8:$V$298,7,FALSE)),"",VLOOKUP($B6,Online!$A$8:$V$298,7,FALSE))</f>
        <v/>
      </c>
      <c r="L6" s="85" t="str">
        <f>IF(ISNA(VLOOKUP($B6,Online!$A$8:$V$298,7,FALSE)),"",VLOOKUP($B6,Online!$A$8:$V$298,7,FALSE))</f>
        <v/>
      </c>
      <c r="M6" s="146" t="str">
        <f>IF(ISNA(VLOOKUP($B6,Online!$A$8:$V$298,12,FALSE)),"",VLOOKUP($B6,Online!$A$8:$V$298,12,FALSE))</f>
        <v/>
      </c>
      <c r="N6" s="85" t="str">
        <f>IF(ISNA(VLOOKUP($B6,Online!$A$8:$V$298,7,FALSE)),"",VLOOKUP($B6,Online!$A$8:$V$298,7,FALSE))</f>
        <v/>
      </c>
      <c r="O6" s="85" t="str">
        <f>IF(ISNA(VLOOKUP($B6,Online!$A$8:$V$298,7,FALSE)),"",VLOOKUP($B6,Online!$A$8:$V$298,7,FALSE))</f>
        <v/>
      </c>
      <c r="P6" s="85" t="str">
        <f>IF(ISNA(VLOOKUP($B6,Online!$A$8:$V$298,7,FALSE)),"",VLOOKUP($B6,Online!$A$8:$V$298,7,FALSE))</f>
        <v/>
      </c>
      <c r="Q6" s="85" t="str">
        <f>IF(ISNA(VLOOKUP($B6,Online!$A$8:$V$298,7,FALSE)),"",VLOOKUP($B6,Online!$A$8:$V$298,7,FALSE))</f>
        <v/>
      </c>
      <c r="R6" s="85" t="str">
        <f>IF(ISNA(VLOOKUP($B6,Online!$A$8:$V$298,7,FALSE)),"",VLOOKUP($B6,Online!$A$8:$V$298,7,FALSE))</f>
        <v/>
      </c>
      <c r="S6" s="85" t="str">
        <f>IF(ISNA(VLOOKUP($B6,Online!$A$8:$V$298,7,FALSE)),"",VLOOKUP($B6,Online!$A$8:$V$298,7,FALSE))</f>
        <v/>
      </c>
      <c r="T6" s="85" t="str">
        <f>IF(ISNA(VLOOKUP($B6,Online!$A$8:$V$298,7,FALSE)),"",VLOOKUP($B6,Online!$A$8:$V$298,7,FALSE))</f>
        <v/>
      </c>
      <c r="U6" s="85" t="str">
        <f>IF(ISNA(VLOOKUP($B6,Online!$A$8:$V$298,7,FALSE)),"",VLOOKUP($B6,Online!$A$8:$V$298,7,FALSE))</f>
        <v/>
      </c>
      <c r="V6" s="85" t="str">
        <f>IF(ISNA(VLOOKUP($B6,Online!$A$8:$V$298,21,FALSE)),"",VLOOKUP($B6,Online!$A$8:$V$298,21,FALSE))</f>
        <v/>
      </c>
      <c r="W6" s="144"/>
      <c r="X6" s="147" t="str">
        <f t="array" ref="X6">IF(G6="","",INDEX(Online!W$8:W$157, MATCH(CONCATENATE("*",$G6,"*"),Online!$F$8:$F$157,0)))</f>
        <v/>
      </c>
      <c r="Y6" s="85"/>
      <c r="Z6" s="148" t="str">
        <f t="array" ref="Z6">IF($G6="","",INDEX(Online!Y$8:Y$157, MATCH(CONCATENATE("*",$G6,"*"),Online!$F$8:$F$157,0)))</f>
        <v/>
      </c>
      <c r="AA6" s="147" t="str">
        <f t="array" ref="AA6">IF($G6="","",INDEX(Online!Z$8:Z$157, MATCH(CONCATENATE("*",$G6,"*"),Online!$F$8:$F$157,0)))</f>
        <v/>
      </c>
      <c r="AB6" s="149" t="str">
        <f t="array" ref="AB6">IF($G6="","",INDEX(Online!AA$8:AA$157, MATCH(CONCATENATE("*",$G6,"*"),Online!$F$8:$F$157,0)))</f>
        <v/>
      </c>
    </row>
    <row r="7" spans="1:31">
      <c r="A7" s="85" t="str">
        <f t="shared" si="0"/>
        <v/>
      </c>
      <c r="B7" s="144" t="str">
        <f t="array" ref="B7">IF(G7&lt;&gt;"",INDEX(Online!A$8:A$157, MATCH(CONCATENATE("*",$G7,"*"),Online!$F$8:$F$157,0)),"")</f>
        <v/>
      </c>
      <c r="C7" s="145" t="str">
        <f t="array" ref="C7">IF($G7="","",INDEX(Online!B$8:B$157, MATCH(CONCATENATE("*",$G7,"*"),Online!$F$8:$F$157,0)))</f>
        <v/>
      </c>
      <c r="D7" s="85" t="s">
        <v>38</v>
      </c>
      <c r="E7" s="85" t="str">
        <f t="array" ref="E7">IF($G7&lt;&gt;"",INDEX(Online!E$8:E$157, MATCH(CONCATENATE("*",$G7,"*"),Online!$F$8:$F$157,0)),"")</f>
        <v/>
      </c>
      <c r="F7" s="85" t="str">
        <f t="array" ref="F7">IF($G7&lt;&gt;"",INDEX(Online!D$8:D$157, MATCH(CONCATENATE("*",$G7,"*"),Online!$F$8:$F$157,0)),"")</f>
        <v/>
      </c>
      <c r="G7" s="85"/>
      <c r="H7" s="85" t="str">
        <f>IF(ISNA(VLOOKUP($B7,Online!$A$8:$V$298,7,FALSE)),"",VLOOKUP($B7,Online!$A$8:$V$298,7,FALSE))</f>
        <v/>
      </c>
      <c r="I7" s="85" t="str">
        <f>IF(ISNA(VLOOKUP($B7,Online!$A$8:$V$298,7,FALSE)),"",VLOOKUP($B7,Online!$A$8:$V$298,7,FALSE))</f>
        <v/>
      </c>
      <c r="J7" s="85" t="str">
        <f>IF(ISNA(VLOOKUP($B7,Online!$A$8:$V$298,7,FALSE)),"",VLOOKUP($B7,Online!$A$8:$V$298,7,FALSE))</f>
        <v/>
      </c>
      <c r="K7" s="85" t="str">
        <f>IF(ISNA(VLOOKUP($B7,Online!$A$8:$V$298,7,FALSE)),"",VLOOKUP($B7,Online!$A$8:$V$298,7,FALSE))</f>
        <v/>
      </c>
      <c r="L7" s="85" t="str">
        <f>IF(ISNA(VLOOKUP($B7,Online!$A$8:$V$298,7,FALSE)),"",VLOOKUP($B7,Online!$A$8:$V$298,7,FALSE))</f>
        <v/>
      </c>
      <c r="M7" s="146" t="str">
        <f>IF(ISNA(VLOOKUP($B7,Online!$A$8:$V$298,12,FALSE)),"",VLOOKUP($B7,Online!$A$8:$V$298,12,FALSE))</f>
        <v/>
      </c>
      <c r="N7" s="85" t="str">
        <f>IF(ISNA(VLOOKUP($B7,Online!$A$8:$V$298,7,FALSE)),"",VLOOKUP($B7,Online!$A$8:$V$298,7,FALSE))</f>
        <v/>
      </c>
      <c r="O7" s="85" t="str">
        <f>IF(ISNA(VLOOKUP($B7,Online!$A$8:$V$298,7,FALSE)),"",VLOOKUP($B7,Online!$A$8:$V$298,7,FALSE))</f>
        <v/>
      </c>
      <c r="P7" s="85" t="str">
        <f>IF(ISNA(VLOOKUP($B7,Online!$A$8:$V$298,7,FALSE)),"",VLOOKUP($B7,Online!$A$8:$V$298,7,FALSE))</f>
        <v/>
      </c>
      <c r="Q7" s="85" t="str">
        <f>IF(ISNA(VLOOKUP($B7,Online!$A$8:$V$298,7,FALSE)),"",VLOOKUP($B7,Online!$A$8:$V$298,7,FALSE))</f>
        <v/>
      </c>
      <c r="R7" s="85" t="str">
        <f>IF(ISNA(VLOOKUP($B7,Online!$A$8:$V$298,7,FALSE)),"",VLOOKUP($B7,Online!$A$8:$V$298,7,FALSE))</f>
        <v/>
      </c>
      <c r="S7" s="85" t="str">
        <f>IF(ISNA(VLOOKUP($B7,Online!$A$8:$V$298,7,FALSE)),"",VLOOKUP($B7,Online!$A$8:$V$298,7,FALSE))</f>
        <v/>
      </c>
      <c r="T7" s="85" t="str">
        <f>IF(ISNA(VLOOKUP($B7,Online!$A$8:$V$298,7,FALSE)),"",VLOOKUP($B7,Online!$A$8:$V$298,7,FALSE))</f>
        <v/>
      </c>
      <c r="U7" s="85" t="str">
        <f>IF(ISNA(VLOOKUP($B7,Online!$A$8:$V$298,7,FALSE)),"",VLOOKUP($B7,Online!$A$8:$V$298,7,FALSE))</f>
        <v/>
      </c>
      <c r="V7" s="85" t="str">
        <f>IF(ISNA(VLOOKUP($B7,Online!$A$8:$V$298,21,FALSE)),"",VLOOKUP($B7,Online!$A$8:$V$298,21,FALSE))</f>
        <v/>
      </c>
      <c r="W7" s="144"/>
      <c r="X7" s="147" t="str">
        <f t="array" ref="X7">IF(G7="","",INDEX(Online!W$8:W$157, MATCH(CONCATENATE("*",$G7,"*"),Online!$F$8:$F$157,0)))</f>
        <v/>
      </c>
      <c r="Y7" s="85"/>
      <c r="Z7" s="148" t="str">
        <f t="array" ref="Z7">IF($G7="","",INDEX(Online!Y$8:Y$157, MATCH(CONCATENATE("*",$G7,"*"),Online!$F$8:$F$157,0)))</f>
        <v/>
      </c>
      <c r="AA7" s="147" t="str">
        <f t="array" ref="AA7">IF($G7="","",INDEX(Online!Z$8:Z$157, MATCH(CONCATENATE("*",$G7,"*"),Online!$F$8:$F$157,0)))</f>
        <v/>
      </c>
      <c r="AB7" s="149" t="str">
        <f t="array" ref="AB7">IF($G7="","",INDEX(Online!AA$8:AA$157, MATCH(CONCATENATE("*",$G7,"*"),Online!$F$8:$F$157,0)))</f>
        <v/>
      </c>
    </row>
    <row r="8" spans="1:31">
      <c r="A8" s="85" t="str">
        <f t="shared" si="0"/>
        <v/>
      </c>
      <c r="B8" s="144" t="str">
        <f t="array" ref="B8">IF(G8&lt;&gt;"",INDEX(Online!A$8:A$157, MATCH(CONCATENATE("*",$G8,"*"),Online!$F$8:$F$157,0)),"")</f>
        <v/>
      </c>
      <c r="C8" s="145" t="str">
        <f t="array" ref="C8">IF($G8="","",INDEX(Online!B$8:B$157, MATCH(CONCATENATE("*",$G8,"*"),Online!$F$8:$F$157,0)))</f>
        <v/>
      </c>
      <c r="D8" s="85" t="s">
        <v>38</v>
      </c>
      <c r="E8" s="85" t="str">
        <f t="array" ref="E8">IF($G8&lt;&gt;"",INDEX(Online!E$8:E$157, MATCH(CONCATENATE("*",$G8,"*"),Online!$F$8:$F$157,0)),"")</f>
        <v/>
      </c>
      <c r="F8" s="85" t="str">
        <f t="array" ref="F8">IF($G8&lt;&gt;"",INDEX(Online!D$8:D$157, MATCH(CONCATENATE("*",$G8,"*"),Online!$F$8:$F$157,0)),"")</f>
        <v/>
      </c>
      <c r="G8" s="85"/>
      <c r="H8" s="85" t="str">
        <f>IF(ISNA(VLOOKUP($B8,Online!$A$8:$V$298,7,FALSE)),"",VLOOKUP($B8,Online!$A$8:$V$298,7,FALSE))</f>
        <v/>
      </c>
      <c r="I8" s="85" t="str">
        <f>IF(ISNA(VLOOKUP($B8,Online!$A$8:$V$298,7,FALSE)),"",VLOOKUP($B8,Online!$A$8:$V$298,7,FALSE))</f>
        <v/>
      </c>
      <c r="J8" s="85" t="str">
        <f>IF(ISNA(VLOOKUP($B8,Online!$A$8:$V$298,7,FALSE)),"",VLOOKUP($B8,Online!$A$8:$V$298,7,FALSE))</f>
        <v/>
      </c>
      <c r="K8" s="85" t="str">
        <f>IF(ISNA(VLOOKUP($B8,Online!$A$8:$V$298,7,FALSE)),"",VLOOKUP($B8,Online!$A$8:$V$298,7,FALSE))</f>
        <v/>
      </c>
      <c r="L8" s="85" t="str">
        <f>IF(ISNA(VLOOKUP($B8,Online!$A$8:$V$298,7,FALSE)),"",VLOOKUP($B8,Online!$A$8:$V$298,7,FALSE))</f>
        <v/>
      </c>
      <c r="M8" s="146" t="str">
        <f>IF(ISNA(VLOOKUP($B8,Online!$A$8:$V$298,12,FALSE)),"",VLOOKUP($B8,Online!$A$8:$V$298,12,FALSE))</f>
        <v/>
      </c>
      <c r="N8" s="85" t="str">
        <f>IF(ISNA(VLOOKUP($B8,Online!$A$8:$V$298,7,FALSE)),"",VLOOKUP($B8,Online!$A$8:$V$298,7,FALSE))</f>
        <v/>
      </c>
      <c r="O8" s="85" t="str">
        <f>IF(ISNA(VLOOKUP($B8,Online!$A$8:$V$298,7,FALSE)),"",VLOOKUP($B8,Online!$A$8:$V$298,7,FALSE))</f>
        <v/>
      </c>
      <c r="P8" s="85" t="str">
        <f>IF(ISNA(VLOOKUP($B8,Online!$A$8:$V$298,7,FALSE)),"",VLOOKUP($B8,Online!$A$8:$V$298,7,FALSE))</f>
        <v/>
      </c>
      <c r="Q8" s="85" t="str">
        <f>IF(ISNA(VLOOKUP($B8,Online!$A$8:$V$298,7,FALSE)),"",VLOOKUP($B8,Online!$A$8:$V$298,7,FALSE))</f>
        <v/>
      </c>
      <c r="R8" s="85" t="str">
        <f>IF(ISNA(VLOOKUP($B8,Online!$A$8:$V$298,7,FALSE)),"",VLOOKUP($B8,Online!$A$8:$V$298,7,FALSE))</f>
        <v/>
      </c>
      <c r="S8" s="85" t="str">
        <f>IF(ISNA(VLOOKUP($B8,Online!$A$8:$V$298,7,FALSE)),"",VLOOKUP($B8,Online!$A$8:$V$298,7,FALSE))</f>
        <v/>
      </c>
      <c r="T8" s="85" t="str">
        <f>IF(ISNA(VLOOKUP($B8,Online!$A$8:$V$298,7,FALSE)),"",VLOOKUP($B8,Online!$A$8:$V$298,7,FALSE))</f>
        <v/>
      </c>
      <c r="U8" s="85" t="str">
        <f>IF(ISNA(VLOOKUP($B8,Online!$A$8:$V$298,7,FALSE)),"",VLOOKUP($B8,Online!$A$8:$V$298,7,FALSE))</f>
        <v/>
      </c>
      <c r="V8" s="85" t="str">
        <f>IF(ISNA(VLOOKUP($B8,Online!$A$8:$V$298,21,FALSE)),"",VLOOKUP($B8,Online!$A$8:$V$298,21,FALSE))</f>
        <v/>
      </c>
      <c r="W8" s="144"/>
      <c r="X8" s="147" t="str">
        <f t="array" ref="X8">IF(G8="","",INDEX(Online!W$8:W$157, MATCH(CONCATENATE("*",$G8,"*"),Online!$F$8:$F$157,0)))</f>
        <v/>
      </c>
      <c r="Y8" s="85"/>
      <c r="Z8" s="148" t="str">
        <f t="array" ref="Z8">IF($G8="","",INDEX(Online!Y$8:Y$157, MATCH(CONCATENATE("*",$G8,"*"),Online!$F$8:$F$157,0)))</f>
        <v/>
      </c>
      <c r="AA8" s="147" t="str">
        <f t="array" ref="AA8">IF($G8="","",INDEX(Online!Z$8:Z$157, MATCH(CONCATENATE("*",$G8,"*"),Online!$F$8:$F$157,0)))</f>
        <v/>
      </c>
      <c r="AB8" s="149" t="str">
        <f t="array" ref="AB8">IF($G8="","",INDEX(Online!AA$8:AA$157, MATCH(CONCATENATE("*",$G8,"*"),Online!$F$8:$F$157,0)))</f>
        <v/>
      </c>
    </row>
    <row r="9" spans="1:31">
      <c r="A9" s="85" t="str">
        <f t="shared" si="0"/>
        <v/>
      </c>
      <c r="B9" s="144" t="str">
        <f t="array" ref="B9">IF(G9&lt;&gt;"",INDEX(Online!A$8:A$157, MATCH(CONCATENATE("*",$G9,"*"),Online!$F$8:$F$157,0)),"")</f>
        <v/>
      </c>
      <c r="C9" s="145" t="str">
        <f t="array" ref="C9">IF($G9="","",INDEX(Online!B$8:B$157, MATCH(CONCATENATE("*",$G9,"*"),Online!$F$8:$F$157,0)))</f>
        <v/>
      </c>
      <c r="D9" s="85" t="s">
        <v>38</v>
      </c>
      <c r="E9" s="85" t="str">
        <f t="array" ref="E9">IF($G9&lt;&gt;"",INDEX(Online!E$8:E$157, MATCH(CONCATENATE("*",$G9,"*"),Online!$F$8:$F$157,0)),"")</f>
        <v/>
      </c>
      <c r="F9" s="85" t="str">
        <f t="array" ref="F9">IF($G9&lt;&gt;"",INDEX(Online!D$8:D$157, MATCH(CONCATENATE("*",$G9,"*"),Online!$F$8:$F$157,0)),"")</f>
        <v/>
      </c>
      <c r="G9" s="85"/>
      <c r="H9" s="85" t="str">
        <f>IF(ISNA(VLOOKUP($B9,Online!$A$8:$V$298,7,FALSE)),"",VLOOKUP($B9,Online!$A$8:$V$298,7,FALSE))</f>
        <v/>
      </c>
      <c r="I9" s="85" t="str">
        <f>IF(ISNA(VLOOKUP($B9,Online!$A$8:$V$298,7,FALSE)),"",VLOOKUP($B9,Online!$A$8:$V$298,7,FALSE))</f>
        <v/>
      </c>
      <c r="J9" s="85" t="str">
        <f>IF(ISNA(VLOOKUP($B9,Online!$A$8:$V$298,7,FALSE)),"",VLOOKUP($B9,Online!$A$8:$V$298,7,FALSE))</f>
        <v/>
      </c>
      <c r="K9" s="85" t="str">
        <f>IF(ISNA(VLOOKUP($B9,Online!$A$8:$V$298,7,FALSE)),"",VLOOKUP($B9,Online!$A$8:$V$298,7,FALSE))</f>
        <v/>
      </c>
      <c r="L9" s="85" t="str">
        <f>IF(ISNA(VLOOKUP($B9,Online!$A$8:$V$298,7,FALSE)),"",VLOOKUP($B9,Online!$A$8:$V$298,7,FALSE))</f>
        <v/>
      </c>
      <c r="M9" s="146" t="str">
        <f>IF(ISNA(VLOOKUP($B9,Online!$A$8:$V$298,12,FALSE)),"",VLOOKUP($B9,Online!$A$8:$V$298,12,FALSE))</f>
        <v/>
      </c>
      <c r="N9" s="85" t="str">
        <f>IF(ISNA(VLOOKUP($B9,Online!$A$8:$V$298,7,FALSE)),"",VLOOKUP($B9,Online!$A$8:$V$298,7,FALSE))</f>
        <v/>
      </c>
      <c r="O9" s="85" t="str">
        <f>IF(ISNA(VLOOKUP($B9,Online!$A$8:$V$298,7,FALSE)),"",VLOOKUP($B9,Online!$A$8:$V$298,7,FALSE))</f>
        <v/>
      </c>
      <c r="P9" s="85" t="str">
        <f>IF(ISNA(VLOOKUP($B9,Online!$A$8:$V$298,7,FALSE)),"",VLOOKUP($B9,Online!$A$8:$V$298,7,FALSE))</f>
        <v/>
      </c>
      <c r="Q9" s="85" t="str">
        <f>IF(ISNA(VLOOKUP($B9,Online!$A$8:$V$298,7,FALSE)),"",VLOOKUP($B9,Online!$A$8:$V$298,7,FALSE))</f>
        <v/>
      </c>
      <c r="R9" s="85" t="str">
        <f>IF(ISNA(VLOOKUP($B9,Online!$A$8:$V$298,7,FALSE)),"",VLOOKUP($B9,Online!$A$8:$V$298,7,FALSE))</f>
        <v/>
      </c>
      <c r="S9" s="85" t="str">
        <f>IF(ISNA(VLOOKUP($B9,Online!$A$8:$V$298,7,FALSE)),"",VLOOKUP($B9,Online!$A$8:$V$298,7,FALSE))</f>
        <v/>
      </c>
      <c r="T9" s="85" t="str">
        <f>IF(ISNA(VLOOKUP($B9,Online!$A$8:$V$298,7,FALSE)),"",VLOOKUP($B9,Online!$A$8:$V$298,7,FALSE))</f>
        <v/>
      </c>
      <c r="U9" s="85" t="str">
        <f>IF(ISNA(VLOOKUP($B9,Online!$A$8:$V$298,7,FALSE)),"",VLOOKUP($B9,Online!$A$8:$V$298,7,FALSE))</f>
        <v/>
      </c>
      <c r="V9" s="85" t="str">
        <f>IF(ISNA(VLOOKUP($B9,Online!$A$8:$V$298,21,FALSE)),"",VLOOKUP($B9,Online!$A$8:$V$298,21,FALSE))</f>
        <v/>
      </c>
      <c r="W9" s="144"/>
      <c r="X9" s="147" t="str">
        <f t="array" ref="X9">IF(G9="","",INDEX(Online!W$8:W$157, MATCH(CONCATENATE("*",$G9,"*"),Online!$F$8:$F$157,0)))</f>
        <v/>
      </c>
      <c r="Y9" s="85"/>
      <c r="Z9" s="148" t="str">
        <f t="array" ref="Z9">IF($G9="","",INDEX(Online!Y$8:Y$157, MATCH(CONCATENATE("*",$G9,"*"),Online!$F$8:$F$157,0)))</f>
        <v/>
      </c>
      <c r="AA9" s="147" t="str">
        <f t="array" ref="AA9">IF($G9="","",INDEX(Online!Z$8:Z$157, MATCH(CONCATENATE("*",$G9,"*"),Online!$F$8:$F$157,0)))</f>
        <v/>
      </c>
      <c r="AB9" s="149" t="str">
        <f t="array" ref="AB9">IF($G9="","",INDEX(Online!AA$8:AA$157, MATCH(CONCATENATE("*",$G9,"*"),Online!$F$8:$F$157,0)))</f>
        <v/>
      </c>
    </row>
    <row r="10" spans="1:31">
      <c r="A10" s="85" t="str">
        <f t="shared" si="0"/>
        <v/>
      </c>
      <c r="B10" s="144" t="str">
        <f t="array" ref="B10">IF(G10&lt;&gt;"",INDEX(Online!A$8:A$157, MATCH(CONCATENATE("*",$G10,"*"),Online!$F$8:$F$157,0)),"")</f>
        <v/>
      </c>
      <c r="C10" s="145" t="str">
        <f t="array" ref="C10">IF($G10="","",INDEX(Online!B$8:B$157, MATCH(CONCATENATE("*",$G10,"*"),Online!$F$8:$F$157,0)))</f>
        <v/>
      </c>
      <c r="D10" s="85" t="s">
        <v>38</v>
      </c>
      <c r="E10" s="85" t="str">
        <f t="array" ref="E10">IF($G10&lt;&gt;"",INDEX(Online!E$8:E$157, MATCH(CONCATENATE("*",$G10,"*"),Online!$F$8:$F$157,0)),"")</f>
        <v/>
      </c>
      <c r="F10" s="85" t="str">
        <f t="array" ref="F10">IF($G10&lt;&gt;"",INDEX(Online!D$8:D$157, MATCH(CONCATENATE("*",$G10,"*"),Online!$F$8:$F$157,0)),"")</f>
        <v/>
      </c>
      <c r="G10" s="85"/>
      <c r="H10" s="85" t="str">
        <f>IF(ISNA(VLOOKUP($B10,Online!$A$8:$V$298,7,FALSE)),"",VLOOKUP($B10,Online!$A$8:$V$298,7,FALSE))</f>
        <v/>
      </c>
      <c r="I10" s="85" t="str">
        <f>IF(ISNA(VLOOKUP($B10,Online!$A$8:$V$298,7,FALSE)),"",VLOOKUP($B10,Online!$A$8:$V$298,7,FALSE))</f>
        <v/>
      </c>
      <c r="J10" s="85" t="str">
        <f>IF(ISNA(VLOOKUP($B10,Online!$A$8:$V$298,7,FALSE)),"",VLOOKUP($B10,Online!$A$8:$V$298,7,FALSE))</f>
        <v/>
      </c>
      <c r="K10" s="85" t="str">
        <f>IF(ISNA(VLOOKUP($B10,Online!$A$8:$V$298,7,FALSE)),"",VLOOKUP($B10,Online!$A$8:$V$298,7,FALSE))</f>
        <v/>
      </c>
      <c r="L10" s="85" t="str">
        <f>IF(ISNA(VLOOKUP($B10,Online!$A$8:$V$298,7,FALSE)),"",VLOOKUP($B10,Online!$A$8:$V$298,7,FALSE))</f>
        <v/>
      </c>
      <c r="M10" s="146" t="str">
        <f>IF(ISNA(VLOOKUP($B10,Online!$A$8:$V$298,12,FALSE)),"",VLOOKUP($B10,Online!$A$8:$V$298,12,FALSE))</f>
        <v/>
      </c>
      <c r="N10" s="85" t="str">
        <f>IF(ISNA(VLOOKUP($B10,Online!$A$8:$V$298,7,FALSE)),"",VLOOKUP($B10,Online!$A$8:$V$298,7,FALSE))</f>
        <v/>
      </c>
      <c r="O10" s="85" t="str">
        <f>IF(ISNA(VLOOKUP($B10,Online!$A$8:$V$298,7,FALSE)),"",VLOOKUP($B10,Online!$A$8:$V$298,7,FALSE))</f>
        <v/>
      </c>
      <c r="P10" s="85" t="str">
        <f>IF(ISNA(VLOOKUP($B10,Online!$A$8:$V$298,7,FALSE)),"",VLOOKUP($B10,Online!$A$8:$V$298,7,FALSE))</f>
        <v/>
      </c>
      <c r="Q10" s="85" t="str">
        <f>IF(ISNA(VLOOKUP($B10,Online!$A$8:$V$298,7,FALSE)),"",VLOOKUP($B10,Online!$A$8:$V$298,7,FALSE))</f>
        <v/>
      </c>
      <c r="R10" s="85" t="str">
        <f>IF(ISNA(VLOOKUP($B10,Online!$A$8:$V$298,7,FALSE)),"",VLOOKUP($B10,Online!$A$8:$V$298,7,FALSE))</f>
        <v/>
      </c>
      <c r="S10" s="85" t="str">
        <f>IF(ISNA(VLOOKUP($B10,Online!$A$8:$V$298,7,FALSE)),"",VLOOKUP($B10,Online!$A$8:$V$298,7,FALSE))</f>
        <v/>
      </c>
      <c r="T10" s="85" t="str">
        <f>IF(ISNA(VLOOKUP($B10,Online!$A$8:$V$298,7,FALSE)),"",VLOOKUP($B10,Online!$A$8:$V$298,7,FALSE))</f>
        <v/>
      </c>
      <c r="U10" s="85" t="str">
        <f>IF(ISNA(VLOOKUP($B10,Online!$A$8:$V$298,7,FALSE)),"",VLOOKUP($B10,Online!$A$8:$V$298,7,FALSE))</f>
        <v/>
      </c>
      <c r="V10" s="85" t="str">
        <f>IF(ISNA(VLOOKUP($B10,Online!$A$8:$V$298,21,FALSE)),"",VLOOKUP($B10,Online!$A$8:$V$298,21,FALSE))</f>
        <v/>
      </c>
      <c r="W10" s="144"/>
      <c r="X10" s="147" t="str">
        <f t="array" ref="X10">IF(G10="","",INDEX(Online!W$8:W$157, MATCH(CONCATENATE("*",$G10,"*"),Online!$F$8:$F$157,0)))</f>
        <v/>
      </c>
      <c r="Y10" s="85"/>
      <c r="Z10" s="148" t="str">
        <f t="array" ref="Z10">IF($G10="","",INDEX(Online!Y$8:Y$157, MATCH(CONCATENATE("*",$G10,"*"),Online!$F$8:$F$157,0)))</f>
        <v/>
      </c>
      <c r="AA10" s="147" t="str">
        <f t="array" ref="AA10">IF($G10="","",INDEX(Online!Z$8:Z$157, MATCH(CONCATENATE("*",$G10,"*"),Online!$F$8:$F$157,0)))</f>
        <v/>
      </c>
      <c r="AB10" s="149" t="str">
        <f t="array" ref="AB10">IF($G10="","",INDEX(Online!AA$8:AA$157, MATCH(CONCATENATE("*",$G10,"*"),Online!$F$8:$F$157,0)))</f>
        <v/>
      </c>
    </row>
    <row r="11" spans="1:31">
      <c r="A11" s="85" t="str">
        <f t="shared" si="0"/>
        <v/>
      </c>
      <c r="B11" s="144" t="str">
        <f t="array" ref="B11">IF(G11&lt;&gt;"",INDEX(Online!A$8:A$157, MATCH(CONCATENATE("*",$G11,"*"),Online!$F$8:$F$157,0)),"")</f>
        <v/>
      </c>
      <c r="C11" s="145" t="str">
        <f t="array" ref="C11">IF($G11="","",INDEX(Online!B$8:B$157, MATCH(CONCATENATE("*",$G11,"*"),Online!$F$8:$F$157,0)))</f>
        <v/>
      </c>
      <c r="D11" s="85" t="s">
        <v>38</v>
      </c>
      <c r="E11" s="85" t="str">
        <f t="array" ref="E11">IF($G11&lt;&gt;"",INDEX(Online!E$8:E$157, MATCH(CONCATENATE("*",$G11,"*"),Online!$F$8:$F$157,0)),"")</f>
        <v/>
      </c>
      <c r="F11" s="85" t="str">
        <f t="array" ref="F11">IF($G11&lt;&gt;"",INDEX(Online!D$8:D$157, MATCH(CONCATENATE("*",$G11,"*"),Online!$F$8:$F$157,0)),"")</f>
        <v/>
      </c>
      <c r="G11" s="85"/>
      <c r="H11" s="85" t="str">
        <f>IF(ISNA(VLOOKUP($B11,Online!$A$8:$V$298,7,FALSE)),"",VLOOKUP($B11,Online!$A$8:$V$298,7,FALSE))</f>
        <v/>
      </c>
      <c r="I11" s="85" t="str">
        <f>IF(ISNA(VLOOKUP($B11,Online!$A$8:$V$298,7,FALSE)),"",VLOOKUP($B11,Online!$A$8:$V$298,7,FALSE))</f>
        <v/>
      </c>
      <c r="J11" s="85" t="str">
        <f>IF(ISNA(VLOOKUP($B11,Online!$A$8:$V$298,7,FALSE)),"",VLOOKUP($B11,Online!$A$8:$V$298,7,FALSE))</f>
        <v/>
      </c>
      <c r="K11" s="85" t="str">
        <f>IF(ISNA(VLOOKUP($B11,Online!$A$8:$V$298,7,FALSE)),"",VLOOKUP($B11,Online!$A$8:$V$298,7,FALSE))</f>
        <v/>
      </c>
      <c r="L11" s="85" t="str">
        <f>IF(ISNA(VLOOKUP($B11,Online!$A$8:$V$298,7,FALSE)),"",VLOOKUP($B11,Online!$A$8:$V$298,7,FALSE))</f>
        <v/>
      </c>
      <c r="M11" s="146" t="str">
        <f>IF(ISNA(VLOOKUP($B11,Online!$A$8:$V$298,12,FALSE)),"",VLOOKUP($B11,Online!$A$8:$V$298,12,FALSE))</f>
        <v/>
      </c>
      <c r="N11" s="85" t="str">
        <f>IF(ISNA(VLOOKUP($B11,Online!$A$8:$V$298,7,FALSE)),"",VLOOKUP($B11,Online!$A$8:$V$298,7,FALSE))</f>
        <v/>
      </c>
      <c r="O11" s="85" t="str">
        <f>IF(ISNA(VLOOKUP($B11,Online!$A$8:$V$298,7,FALSE)),"",VLOOKUP($B11,Online!$A$8:$V$298,7,FALSE))</f>
        <v/>
      </c>
      <c r="P11" s="85" t="str">
        <f>IF(ISNA(VLOOKUP($B11,Online!$A$8:$V$298,7,FALSE)),"",VLOOKUP($B11,Online!$A$8:$V$298,7,FALSE))</f>
        <v/>
      </c>
      <c r="Q11" s="85" t="str">
        <f>IF(ISNA(VLOOKUP($B11,Online!$A$8:$V$298,7,FALSE)),"",VLOOKUP($B11,Online!$A$8:$V$298,7,FALSE))</f>
        <v/>
      </c>
      <c r="R11" s="85" t="str">
        <f>IF(ISNA(VLOOKUP($B11,Online!$A$8:$V$298,7,FALSE)),"",VLOOKUP($B11,Online!$A$8:$V$298,7,FALSE))</f>
        <v/>
      </c>
      <c r="S11" s="85" t="str">
        <f>IF(ISNA(VLOOKUP($B11,Online!$A$8:$V$298,7,FALSE)),"",VLOOKUP($B11,Online!$A$8:$V$298,7,FALSE))</f>
        <v/>
      </c>
      <c r="T11" s="85" t="str">
        <f>IF(ISNA(VLOOKUP($B11,Online!$A$8:$V$298,7,FALSE)),"",VLOOKUP($B11,Online!$A$8:$V$298,7,FALSE))</f>
        <v/>
      </c>
      <c r="U11" s="85" t="str">
        <f>IF(ISNA(VLOOKUP($B11,Online!$A$8:$V$298,7,FALSE)),"",VLOOKUP($B11,Online!$A$8:$V$298,7,FALSE))</f>
        <v/>
      </c>
      <c r="V11" s="85" t="str">
        <f>IF(ISNA(VLOOKUP($B11,Online!$A$8:$V$298,21,FALSE)),"",VLOOKUP($B11,Online!$A$8:$V$298,21,FALSE))</f>
        <v/>
      </c>
      <c r="W11" s="144"/>
      <c r="X11" s="147" t="str">
        <f t="array" ref="X11">IF(G11="","",INDEX(Online!W$8:W$157, MATCH(CONCATENATE("*",$G11,"*"),Online!$F$8:$F$157,0)))</f>
        <v/>
      </c>
      <c r="Y11" s="85"/>
      <c r="Z11" s="148" t="str">
        <f t="array" ref="Z11">IF($G11="","",INDEX(Online!Y$8:Y$157, MATCH(CONCATENATE("*",$G11,"*"),Online!$F$8:$F$157,0)))</f>
        <v/>
      </c>
      <c r="AA11" s="147" t="str">
        <f t="array" ref="AA11">IF($G11="","",INDEX(Online!Z$8:Z$157, MATCH(CONCATENATE("*",$G11,"*"),Online!$F$8:$F$157,0)))</f>
        <v/>
      </c>
      <c r="AB11" s="149" t="str">
        <f t="array" ref="AB11">IF($G11="","",INDEX(Online!AA$8:AA$157, MATCH(CONCATENATE("*",$G11,"*"),Online!$F$8:$F$157,0)))</f>
        <v/>
      </c>
    </row>
    <row r="12" spans="1:31">
      <c r="A12" s="85" t="str">
        <f t="shared" si="0"/>
        <v/>
      </c>
      <c r="B12" s="144" t="str">
        <f t="array" ref="B12">IF(G12&lt;&gt;"",INDEX(Online!A$8:A$157, MATCH(CONCATENATE("*",$G12,"*"),Online!$F$8:$F$157,0)),"")</f>
        <v/>
      </c>
      <c r="C12" s="145" t="str">
        <f t="array" ref="C12">IF($G12="","",INDEX(Online!B$8:B$157, MATCH(CONCATENATE("*",$G12,"*"),Online!$F$8:$F$157,0)))</f>
        <v/>
      </c>
      <c r="D12" s="85" t="s">
        <v>38</v>
      </c>
      <c r="E12" s="85" t="str">
        <f t="array" ref="E12">IF($G12&lt;&gt;"",INDEX(Online!E$8:E$157, MATCH(CONCATENATE("*",$G12,"*"),Online!$F$8:$F$157,0)),"")</f>
        <v/>
      </c>
      <c r="F12" s="85" t="str">
        <f t="array" ref="F12">IF($G12&lt;&gt;"",INDEX(Online!D$8:D$157, MATCH(CONCATENATE("*",$G12,"*"),Online!$F$8:$F$157,0)),"")</f>
        <v/>
      </c>
      <c r="G12" s="85"/>
      <c r="H12" s="85" t="str">
        <f>IF(ISNA(VLOOKUP($B12,Online!$A$8:$V$298,7,FALSE)),"",VLOOKUP($B12,Online!$A$8:$V$298,7,FALSE))</f>
        <v/>
      </c>
      <c r="I12" s="85" t="str">
        <f>IF(ISNA(VLOOKUP($B12,Online!$A$8:$V$298,7,FALSE)),"",VLOOKUP($B12,Online!$A$8:$V$298,7,FALSE))</f>
        <v/>
      </c>
      <c r="J12" s="85" t="str">
        <f>IF(ISNA(VLOOKUP($B12,Online!$A$8:$V$298,7,FALSE)),"",VLOOKUP($B12,Online!$A$8:$V$298,7,FALSE))</f>
        <v/>
      </c>
      <c r="K12" s="85" t="str">
        <f>IF(ISNA(VLOOKUP($B12,Online!$A$8:$V$298,7,FALSE)),"",VLOOKUP($B12,Online!$A$8:$V$298,7,FALSE))</f>
        <v/>
      </c>
      <c r="L12" s="85" t="str">
        <f>IF(ISNA(VLOOKUP($B12,Online!$A$8:$V$298,7,FALSE)),"",VLOOKUP($B12,Online!$A$8:$V$298,7,FALSE))</f>
        <v/>
      </c>
      <c r="M12" s="146" t="str">
        <f>IF(ISNA(VLOOKUP($B12,Online!$A$8:$V$298,12,FALSE)),"",VLOOKUP($B12,Online!$A$8:$V$298,12,FALSE))</f>
        <v/>
      </c>
      <c r="N12" s="85" t="str">
        <f>IF(ISNA(VLOOKUP($B12,Online!$A$8:$V$298,7,FALSE)),"",VLOOKUP($B12,Online!$A$8:$V$298,7,FALSE))</f>
        <v/>
      </c>
      <c r="O12" s="85" t="str">
        <f>IF(ISNA(VLOOKUP($B12,Online!$A$8:$V$298,7,FALSE)),"",VLOOKUP($B12,Online!$A$8:$V$298,7,FALSE))</f>
        <v/>
      </c>
      <c r="P12" s="85" t="str">
        <f>IF(ISNA(VLOOKUP($B12,Online!$A$8:$V$298,7,FALSE)),"",VLOOKUP($B12,Online!$A$8:$V$298,7,FALSE))</f>
        <v/>
      </c>
      <c r="Q12" s="85" t="str">
        <f>IF(ISNA(VLOOKUP($B12,Online!$A$8:$V$298,7,FALSE)),"",VLOOKUP($B12,Online!$A$8:$V$298,7,FALSE))</f>
        <v/>
      </c>
      <c r="R12" s="85" t="str">
        <f>IF(ISNA(VLOOKUP($B12,Online!$A$8:$V$298,7,FALSE)),"",VLOOKUP($B12,Online!$A$8:$V$298,7,FALSE))</f>
        <v/>
      </c>
      <c r="S12" s="85" t="str">
        <f>IF(ISNA(VLOOKUP($B12,Online!$A$8:$V$298,7,FALSE)),"",VLOOKUP($B12,Online!$A$8:$V$298,7,FALSE))</f>
        <v/>
      </c>
      <c r="T12" s="85" t="str">
        <f>IF(ISNA(VLOOKUP($B12,Online!$A$8:$V$298,7,FALSE)),"",VLOOKUP($B12,Online!$A$8:$V$298,7,FALSE))</f>
        <v/>
      </c>
      <c r="U12" s="85" t="str">
        <f>IF(ISNA(VLOOKUP($B12,Online!$A$8:$V$298,7,FALSE)),"",VLOOKUP($B12,Online!$A$8:$V$298,7,FALSE))</f>
        <v/>
      </c>
      <c r="V12" s="85" t="str">
        <f>IF(ISNA(VLOOKUP($B12,Online!$A$8:$V$298,21,FALSE)),"",VLOOKUP($B12,Online!$A$8:$V$298,21,FALSE))</f>
        <v/>
      </c>
      <c r="W12" s="144"/>
      <c r="X12" s="147" t="str">
        <f t="array" ref="X12">IF(G12="","",INDEX(Online!W$8:W$157, MATCH(CONCATENATE("*",$G12,"*"),Online!$F$8:$F$157,0)))</f>
        <v/>
      </c>
      <c r="Y12" s="85"/>
      <c r="Z12" s="148" t="str">
        <f t="array" ref="Z12">IF($G12="","",INDEX(Online!Y$8:Y$157, MATCH(CONCATENATE("*",$G12,"*"),Online!$F$8:$F$157,0)))</f>
        <v/>
      </c>
      <c r="AA12" s="147" t="str">
        <f t="array" ref="AA12">IF($G12="","",INDEX(Online!Z$8:Z$157, MATCH(CONCATENATE("*",$G12,"*"),Online!$F$8:$F$157,0)))</f>
        <v/>
      </c>
      <c r="AB12" s="149" t="str">
        <f t="array" ref="AB12">IF($G12="","",INDEX(Online!AA$8:AA$157, MATCH(CONCATENATE("*",$G12,"*"),Online!$F$8:$F$157,0)))</f>
        <v/>
      </c>
    </row>
    <row r="13" spans="1:31">
      <c r="A13" s="85" t="str">
        <f t="shared" si="0"/>
        <v/>
      </c>
      <c r="B13" s="144" t="str">
        <f t="array" ref="B13">IF(G13&lt;&gt;"",INDEX(Online!A$8:A$157, MATCH(CONCATENATE("*",$G13,"*"),Online!$F$8:$F$157,0)),"")</f>
        <v/>
      </c>
      <c r="C13" s="145" t="str">
        <f t="array" ref="C13">IF($G13="","",INDEX(Online!B$8:B$157, MATCH(CONCATENATE("*",$G13,"*"),Online!$F$8:$F$157,0)))</f>
        <v/>
      </c>
      <c r="D13" s="85" t="s">
        <v>38</v>
      </c>
      <c r="E13" s="85" t="str">
        <f t="array" ref="E13">IF($G13&lt;&gt;"",INDEX(Online!E$8:E$157, MATCH(CONCATENATE("*",$G13,"*"),Online!$F$8:$F$157,0)),"")</f>
        <v/>
      </c>
      <c r="F13" s="85" t="str">
        <f t="array" ref="F13">IF($G13&lt;&gt;"",INDEX(Online!D$8:D$157, MATCH(CONCATENATE("*",$G13,"*"),Online!$F$8:$F$157,0)),"")</f>
        <v/>
      </c>
      <c r="G13" s="85"/>
      <c r="H13" s="85" t="str">
        <f>IF(ISNA(VLOOKUP($B13,Online!$A$8:$V$298,7,FALSE)),"",VLOOKUP($B13,Online!$A$8:$V$298,7,FALSE))</f>
        <v/>
      </c>
      <c r="I13" s="85" t="str">
        <f>IF(ISNA(VLOOKUP($B13,Online!$A$8:$V$298,7,FALSE)),"",VLOOKUP($B13,Online!$A$8:$V$298,7,FALSE))</f>
        <v/>
      </c>
      <c r="J13" s="85" t="str">
        <f>IF(ISNA(VLOOKUP($B13,Online!$A$8:$V$298,7,FALSE)),"",VLOOKUP($B13,Online!$A$8:$V$298,7,FALSE))</f>
        <v/>
      </c>
      <c r="K13" s="85" t="str">
        <f>IF(ISNA(VLOOKUP($B13,Online!$A$8:$V$298,7,FALSE)),"",VLOOKUP($B13,Online!$A$8:$V$298,7,FALSE))</f>
        <v/>
      </c>
      <c r="L13" s="85" t="str">
        <f>IF(ISNA(VLOOKUP($B13,Online!$A$8:$V$298,7,FALSE)),"",VLOOKUP($B13,Online!$A$8:$V$298,7,FALSE))</f>
        <v/>
      </c>
      <c r="M13" s="146" t="str">
        <f>IF(ISNA(VLOOKUP($B13,Online!$A$8:$V$298,12,FALSE)),"",VLOOKUP($B13,Online!$A$8:$V$298,12,FALSE))</f>
        <v/>
      </c>
      <c r="N13" s="85" t="str">
        <f>IF(ISNA(VLOOKUP($B13,Online!$A$8:$V$298,7,FALSE)),"",VLOOKUP($B13,Online!$A$8:$V$298,7,FALSE))</f>
        <v/>
      </c>
      <c r="O13" s="85" t="str">
        <f>IF(ISNA(VLOOKUP($B13,Online!$A$8:$V$298,7,FALSE)),"",VLOOKUP($B13,Online!$A$8:$V$298,7,FALSE))</f>
        <v/>
      </c>
      <c r="P13" s="85" t="str">
        <f>IF(ISNA(VLOOKUP($B13,Online!$A$8:$V$298,7,FALSE)),"",VLOOKUP($B13,Online!$A$8:$V$298,7,FALSE))</f>
        <v/>
      </c>
      <c r="Q13" s="85" t="str">
        <f>IF(ISNA(VLOOKUP($B13,Online!$A$8:$V$298,7,FALSE)),"",VLOOKUP($B13,Online!$A$8:$V$298,7,FALSE))</f>
        <v/>
      </c>
      <c r="R13" s="85" t="str">
        <f>IF(ISNA(VLOOKUP($B13,Online!$A$8:$V$298,7,FALSE)),"",VLOOKUP($B13,Online!$A$8:$V$298,7,FALSE))</f>
        <v/>
      </c>
      <c r="S13" s="85" t="str">
        <f>IF(ISNA(VLOOKUP($B13,Online!$A$8:$V$298,7,FALSE)),"",VLOOKUP($B13,Online!$A$8:$V$298,7,FALSE))</f>
        <v/>
      </c>
      <c r="T13" s="85" t="str">
        <f>IF(ISNA(VLOOKUP($B13,Online!$A$8:$V$298,7,FALSE)),"",VLOOKUP($B13,Online!$A$8:$V$298,7,FALSE))</f>
        <v/>
      </c>
      <c r="U13" s="85" t="str">
        <f>IF(ISNA(VLOOKUP($B13,Online!$A$8:$V$298,7,FALSE)),"",VLOOKUP($B13,Online!$A$8:$V$298,7,FALSE))</f>
        <v/>
      </c>
      <c r="V13" s="85" t="str">
        <f>IF(ISNA(VLOOKUP($B13,Online!$A$8:$V$298,21,FALSE)),"",VLOOKUP($B13,Online!$A$8:$V$298,21,FALSE))</f>
        <v/>
      </c>
      <c r="W13" s="144"/>
      <c r="X13" s="147" t="str">
        <f t="array" ref="X13">IF(G13="","",INDEX(Online!W$8:W$157, MATCH(CONCATENATE("*",$G13,"*"),Online!$F$8:$F$157,0)))</f>
        <v/>
      </c>
      <c r="Y13" s="85"/>
      <c r="Z13" s="148" t="str">
        <f t="array" ref="Z13">IF($G13="","",INDEX(Online!Y$8:Y$157, MATCH(CONCATENATE("*",$G13,"*"),Online!$F$8:$F$157,0)))</f>
        <v/>
      </c>
      <c r="AA13" s="147" t="str">
        <f t="array" ref="AA13">IF($G13="","",INDEX(Online!Z$8:Z$157, MATCH(CONCATENATE("*",$G13,"*"),Online!$F$8:$F$157,0)))</f>
        <v/>
      </c>
      <c r="AB13" s="149" t="str">
        <f t="array" ref="AB13">IF($G13="","",INDEX(Online!AA$8:AA$157, MATCH(CONCATENATE("*",$G13,"*"),Online!$F$8:$F$157,0)))</f>
        <v/>
      </c>
    </row>
    <row r="14" spans="1:31">
      <c r="A14" s="85" t="str">
        <f t="shared" si="0"/>
        <v/>
      </c>
      <c r="B14" s="144" t="str">
        <f t="array" ref="B14">IF(G14&lt;&gt;"",INDEX(Online!A$8:A$157, MATCH(CONCATENATE("*",$G14,"*"),Online!$F$8:$F$157,0)),"")</f>
        <v/>
      </c>
      <c r="C14" s="145" t="str">
        <f t="array" ref="C14">IF($G14="","",INDEX(Online!B$8:B$157, MATCH(CONCATENATE("*",$G14,"*"),Online!$F$8:$F$157,0)))</f>
        <v/>
      </c>
      <c r="D14" s="85" t="s">
        <v>38</v>
      </c>
      <c r="E14" s="85" t="str">
        <f t="array" ref="E14">IF($G14&lt;&gt;"",INDEX(Online!E$8:E$157, MATCH(CONCATENATE("*",$G14,"*"),Online!$F$8:$F$157,0)),"")</f>
        <v/>
      </c>
      <c r="F14" s="85" t="str">
        <f t="array" ref="F14">IF($G14&lt;&gt;"",INDEX(Online!D$8:D$157, MATCH(CONCATENATE("*",$G14,"*"),Online!$F$8:$F$157,0)),"")</f>
        <v/>
      </c>
      <c r="G14" s="85"/>
      <c r="H14" s="85" t="str">
        <f>IF(ISNA(VLOOKUP($B14,Online!$A$8:$V$298,7,FALSE)),"",VLOOKUP($B14,Online!$A$8:$V$298,7,FALSE))</f>
        <v/>
      </c>
      <c r="I14" s="85" t="str">
        <f>IF(ISNA(VLOOKUP($B14,Online!$A$8:$V$298,7,FALSE)),"",VLOOKUP($B14,Online!$A$8:$V$298,7,FALSE))</f>
        <v/>
      </c>
      <c r="J14" s="85" t="str">
        <f>IF(ISNA(VLOOKUP($B14,Online!$A$8:$V$298,7,FALSE)),"",VLOOKUP($B14,Online!$A$8:$V$298,7,FALSE))</f>
        <v/>
      </c>
      <c r="K14" s="85" t="str">
        <f>IF(ISNA(VLOOKUP($B14,Online!$A$8:$V$298,7,FALSE)),"",VLOOKUP($B14,Online!$A$8:$V$298,7,FALSE))</f>
        <v/>
      </c>
      <c r="L14" s="85" t="str">
        <f>IF(ISNA(VLOOKUP($B14,Online!$A$8:$V$298,7,FALSE)),"",VLOOKUP($B14,Online!$A$8:$V$298,7,FALSE))</f>
        <v/>
      </c>
      <c r="M14" s="146" t="str">
        <f>IF(ISNA(VLOOKUP($B14,Online!$A$8:$V$298,12,FALSE)),"",VLOOKUP($B14,Online!$A$8:$V$298,12,FALSE))</f>
        <v/>
      </c>
      <c r="N14" s="85" t="str">
        <f>IF(ISNA(VLOOKUP($B14,Online!$A$8:$V$298,7,FALSE)),"",VLOOKUP($B14,Online!$A$8:$V$298,7,FALSE))</f>
        <v/>
      </c>
      <c r="O14" s="85" t="str">
        <f>IF(ISNA(VLOOKUP($B14,Online!$A$8:$V$298,7,FALSE)),"",VLOOKUP($B14,Online!$A$8:$V$298,7,FALSE))</f>
        <v/>
      </c>
      <c r="P14" s="85" t="str">
        <f>IF(ISNA(VLOOKUP($B14,Online!$A$8:$V$298,7,FALSE)),"",VLOOKUP($B14,Online!$A$8:$V$298,7,FALSE))</f>
        <v/>
      </c>
      <c r="Q14" s="85" t="str">
        <f>IF(ISNA(VLOOKUP($B14,Online!$A$8:$V$298,7,FALSE)),"",VLOOKUP($B14,Online!$A$8:$V$298,7,FALSE))</f>
        <v/>
      </c>
      <c r="R14" s="85" t="str">
        <f>IF(ISNA(VLOOKUP($B14,Online!$A$8:$V$298,7,FALSE)),"",VLOOKUP($B14,Online!$A$8:$V$298,7,FALSE))</f>
        <v/>
      </c>
      <c r="S14" s="85" t="str">
        <f>IF(ISNA(VLOOKUP($B14,Online!$A$8:$V$298,7,FALSE)),"",VLOOKUP($B14,Online!$A$8:$V$298,7,FALSE))</f>
        <v/>
      </c>
      <c r="T14" s="85" t="str">
        <f>IF(ISNA(VLOOKUP($B14,Online!$A$8:$V$298,7,FALSE)),"",VLOOKUP($B14,Online!$A$8:$V$298,7,FALSE))</f>
        <v/>
      </c>
      <c r="U14" s="85" t="str">
        <f>IF(ISNA(VLOOKUP($B14,Online!$A$8:$V$298,7,FALSE)),"",VLOOKUP($B14,Online!$A$8:$V$298,7,FALSE))</f>
        <v/>
      </c>
      <c r="V14" s="85" t="str">
        <f>IF(ISNA(VLOOKUP($B14,Online!$A$8:$V$298,21,FALSE)),"",VLOOKUP($B14,Online!$A$8:$V$298,21,FALSE))</f>
        <v/>
      </c>
      <c r="W14" s="144"/>
      <c r="X14" s="147" t="str">
        <f t="array" ref="X14">IF(G14="","",INDEX(Online!W$8:W$157, MATCH(CONCATENATE("*",$G14,"*"),Online!$F$8:$F$157,0)))</f>
        <v/>
      </c>
      <c r="Y14" s="85"/>
      <c r="Z14" s="148" t="str">
        <f t="array" ref="Z14">IF($G14="","",INDEX(Online!Y$8:Y$157, MATCH(CONCATENATE("*",$G14,"*"),Online!$F$8:$F$157,0)))</f>
        <v/>
      </c>
      <c r="AA14" s="147" t="str">
        <f t="array" ref="AA14">IF($G14="","",INDEX(Online!Z$8:Z$157, MATCH(CONCATENATE("*",$G14,"*"),Online!$F$8:$F$157,0)))</f>
        <v/>
      </c>
      <c r="AB14" s="149" t="str">
        <f t="array" ref="AB14">IF($G14="","",INDEX(Online!AA$8:AA$157, MATCH(CONCATENATE("*",$G14,"*"),Online!$F$8:$F$157,0)))</f>
        <v/>
      </c>
    </row>
    <row r="15" spans="1:31">
      <c r="A15" s="85" t="str">
        <f t="shared" si="0"/>
        <v/>
      </c>
      <c r="B15" s="144" t="str">
        <f t="array" ref="B15">IF(G15&lt;&gt;"",INDEX(Online!A$8:A$157, MATCH(CONCATENATE("*",$G15,"*"),Online!$F$8:$F$157,0)),"")</f>
        <v/>
      </c>
      <c r="C15" s="145" t="str">
        <f t="array" ref="C15">IF($G15="","",INDEX(Online!B$8:B$157, MATCH(CONCATENATE("*",$G15,"*"),Online!$F$8:$F$157,0)))</f>
        <v/>
      </c>
      <c r="D15" s="85" t="s">
        <v>38</v>
      </c>
      <c r="E15" s="85" t="str">
        <f t="array" ref="E15">IF($G15&lt;&gt;"",INDEX(Online!E$8:E$157, MATCH(CONCATENATE("*",$G15,"*"),Online!$F$8:$F$157,0)),"")</f>
        <v/>
      </c>
      <c r="F15" s="85" t="str">
        <f t="array" ref="F15">IF($G15&lt;&gt;"",INDEX(Online!D$8:D$157, MATCH(CONCATENATE("*",$G15,"*"),Online!$F$8:$F$157,0)),"")</f>
        <v/>
      </c>
      <c r="G15" s="85"/>
      <c r="H15" s="85" t="str">
        <f>IF(ISNA(VLOOKUP($B15,Online!$A$8:$V$298,7,FALSE)),"",VLOOKUP($B15,Online!$A$8:$V$298,7,FALSE))</f>
        <v/>
      </c>
      <c r="I15" s="85" t="str">
        <f>IF(ISNA(VLOOKUP($B15,Online!$A$8:$V$298,7,FALSE)),"",VLOOKUP($B15,Online!$A$8:$V$298,7,FALSE))</f>
        <v/>
      </c>
      <c r="J15" s="85" t="str">
        <f>IF(ISNA(VLOOKUP($B15,Online!$A$8:$V$298,7,FALSE)),"",VLOOKUP($B15,Online!$A$8:$V$298,7,FALSE))</f>
        <v/>
      </c>
      <c r="K15" s="85" t="str">
        <f>IF(ISNA(VLOOKUP($B15,Online!$A$8:$V$298,7,FALSE)),"",VLOOKUP($B15,Online!$A$8:$V$298,7,FALSE))</f>
        <v/>
      </c>
      <c r="L15" s="85" t="str">
        <f>IF(ISNA(VLOOKUP($B15,Online!$A$8:$V$298,7,FALSE)),"",VLOOKUP($B15,Online!$A$8:$V$298,7,FALSE))</f>
        <v/>
      </c>
      <c r="M15" s="146" t="str">
        <f>IF(ISNA(VLOOKUP($B15,Online!$A$8:$V$298,12,FALSE)),"",VLOOKUP($B15,Online!$A$8:$V$298,12,FALSE))</f>
        <v/>
      </c>
      <c r="N15" s="85" t="str">
        <f>IF(ISNA(VLOOKUP($B15,Online!$A$8:$V$298,7,FALSE)),"",VLOOKUP($B15,Online!$A$8:$V$298,7,FALSE))</f>
        <v/>
      </c>
      <c r="O15" s="85" t="str">
        <f>IF(ISNA(VLOOKUP($B15,Online!$A$8:$V$298,7,FALSE)),"",VLOOKUP($B15,Online!$A$8:$V$298,7,FALSE))</f>
        <v/>
      </c>
      <c r="P15" s="85" t="str">
        <f>IF(ISNA(VLOOKUP($B15,Online!$A$8:$V$298,7,FALSE)),"",VLOOKUP($B15,Online!$A$8:$V$298,7,FALSE))</f>
        <v/>
      </c>
      <c r="Q15" s="85" t="str">
        <f>IF(ISNA(VLOOKUP($B15,Online!$A$8:$V$298,7,FALSE)),"",VLOOKUP($B15,Online!$A$8:$V$298,7,FALSE))</f>
        <v/>
      </c>
      <c r="R15" s="85" t="str">
        <f>IF(ISNA(VLOOKUP($B15,Online!$A$8:$V$298,7,FALSE)),"",VLOOKUP($B15,Online!$A$8:$V$298,7,FALSE))</f>
        <v/>
      </c>
      <c r="S15" s="85" t="str">
        <f>IF(ISNA(VLOOKUP($B15,Online!$A$8:$V$298,7,FALSE)),"",VLOOKUP($B15,Online!$A$8:$V$298,7,FALSE))</f>
        <v/>
      </c>
      <c r="T15" s="85" t="str">
        <f>IF(ISNA(VLOOKUP($B15,Online!$A$8:$V$298,7,FALSE)),"",VLOOKUP($B15,Online!$A$8:$V$298,7,FALSE))</f>
        <v/>
      </c>
      <c r="U15" s="85" t="str">
        <f>IF(ISNA(VLOOKUP($B15,Online!$A$8:$V$298,7,FALSE)),"",VLOOKUP($B15,Online!$A$8:$V$298,7,FALSE))</f>
        <v/>
      </c>
      <c r="V15" s="85" t="str">
        <f>IF(ISNA(VLOOKUP($B15,Online!$A$8:$V$298,21,FALSE)),"",VLOOKUP($B15,Online!$A$8:$V$298,21,FALSE))</f>
        <v/>
      </c>
      <c r="W15" s="144"/>
      <c r="X15" s="147" t="str">
        <f t="array" ref="X15">IF(G15="","",INDEX(Online!W$8:W$157, MATCH(CONCATENATE("*",$G15,"*"),Online!$F$8:$F$157,0)))</f>
        <v/>
      </c>
      <c r="Y15" s="85"/>
      <c r="Z15" s="148" t="str">
        <f t="array" ref="Z15">IF($G15="","",INDEX(Online!Y$8:Y$157, MATCH(CONCATENATE("*",$G15,"*"),Online!$F$8:$F$157,0)))</f>
        <v/>
      </c>
      <c r="AA15" s="147" t="str">
        <f t="array" ref="AA15">IF($G15="","",INDEX(Online!Z$8:Z$157, MATCH(CONCATENATE("*",$G15,"*"),Online!$F$8:$F$157,0)))</f>
        <v/>
      </c>
      <c r="AB15" s="149" t="str">
        <f t="array" ref="AB15">IF($G15="","",INDEX(Online!AA$8:AA$157, MATCH(CONCATENATE("*",$G15,"*"),Online!$F$8:$F$157,0)))</f>
        <v/>
      </c>
    </row>
    <row r="16" spans="1:31">
      <c r="A16" s="85" t="str">
        <f t="shared" si="0"/>
        <v/>
      </c>
      <c r="B16" s="144" t="str">
        <f t="array" ref="B16">IF(G16&lt;&gt;"",INDEX(Online!A$8:A$157, MATCH(CONCATENATE("*",$G16,"*"),Online!$F$8:$F$157,0)),"")</f>
        <v/>
      </c>
      <c r="C16" s="145" t="str">
        <f t="array" ref="C16">IF($G16="","",INDEX(Online!B$8:B$157, MATCH(CONCATENATE("*",$G16,"*"),Online!$F$8:$F$157,0)))</f>
        <v/>
      </c>
      <c r="D16" s="85" t="s">
        <v>38</v>
      </c>
      <c r="E16" s="85" t="str">
        <f t="array" ref="E16">IF($G16&lt;&gt;"",INDEX(Online!E$8:E$157, MATCH(CONCATENATE("*",$G16,"*"),Online!$F$8:$F$157,0)),"")</f>
        <v/>
      </c>
      <c r="F16" s="85" t="str">
        <f t="array" ref="F16">IF($G16&lt;&gt;"",INDEX(Online!D$8:D$157, MATCH(CONCATENATE("*",$G16,"*"),Online!$F$8:$F$157,0)),"")</f>
        <v/>
      </c>
      <c r="G16" s="85"/>
      <c r="H16" s="85" t="str">
        <f>IF(ISNA(VLOOKUP($B16,Online!$A$8:$V$298,7,FALSE)),"",VLOOKUP($B16,Online!$A$8:$V$298,7,FALSE))</f>
        <v/>
      </c>
      <c r="I16" s="85" t="str">
        <f>IF(ISNA(VLOOKUP($B16,Online!$A$8:$V$298,7,FALSE)),"",VLOOKUP($B16,Online!$A$8:$V$298,7,FALSE))</f>
        <v/>
      </c>
      <c r="J16" s="85" t="str">
        <f>IF(ISNA(VLOOKUP($B16,Online!$A$8:$V$298,7,FALSE)),"",VLOOKUP($B16,Online!$A$8:$V$298,7,FALSE))</f>
        <v/>
      </c>
      <c r="K16" s="85" t="str">
        <f>IF(ISNA(VLOOKUP($B16,Online!$A$8:$V$298,7,FALSE)),"",VLOOKUP($B16,Online!$A$8:$V$298,7,FALSE))</f>
        <v/>
      </c>
      <c r="L16" s="85" t="str">
        <f>IF(ISNA(VLOOKUP($B16,Online!$A$8:$V$298,7,FALSE)),"",VLOOKUP($B16,Online!$A$8:$V$298,7,FALSE))</f>
        <v/>
      </c>
      <c r="M16" s="146" t="str">
        <f>IF(ISNA(VLOOKUP($B16,Online!$A$8:$V$298,12,FALSE)),"",VLOOKUP($B16,Online!$A$8:$V$298,12,FALSE))</f>
        <v/>
      </c>
      <c r="N16" s="85" t="str">
        <f>IF(ISNA(VLOOKUP($B16,Online!$A$8:$V$298,7,FALSE)),"",VLOOKUP($B16,Online!$A$8:$V$298,7,FALSE))</f>
        <v/>
      </c>
      <c r="O16" s="85" t="str">
        <f>IF(ISNA(VLOOKUP($B16,Online!$A$8:$V$298,7,FALSE)),"",VLOOKUP($B16,Online!$A$8:$V$298,7,FALSE))</f>
        <v/>
      </c>
      <c r="P16" s="85" t="str">
        <f>IF(ISNA(VLOOKUP($B16,Online!$A$8:$V$298,7,FALSE)),"",VLOOKUP($B16,Online!$A$8:$V$298,7,FALSE))</f>
        <v/>
      </c>
      <c r="Q16" s="85" t="str">
        <f>IF(ISNA(VLOOKUP($B16,Online!$A$8:$V$298,7,FALSE)),"",VLOOKUP($B16,Online!$A$8:$V$298,7,FALSE))</f>
        <v/>
      </c>
      <c r="R16" s="85" t="str">
        <f>IF(ISNA(VLOOKUP($B16,Online!$A$8:$V$298,7,FALSE)),"",VLOOKUP($B16,Online!$A$8:$V$298,7,FALSE))</f>
        <v/>
      </c>
      <c r="S16" s="85" t="str">
        <f>IF(ISNA(VLOOKUP($B16,Online!$A$8:$V$298,7,FALSE)),"",VLOOKUP($B16,Online!$A$8:$V$298,7,FALSE))</f>
        <v/>
      </c>
      <c r="T16" s="85" t="str">
        <f>IF(ISNA(VLOOKUP($B16,Online!$A$8:$V$298,7,FALSE)),"",VLOOKUP($B16,Online!$A$8:$V$298,7,FALSE))</f>
        <v/>
      </c>
      <c r="U16" s="85" t="str">
        <f>IF(ISNA(VLOOKUP($B16,Online!$A$8:$V$298,7,FALSE)),"",VLOOKUP($B16,Online!$A$8:$V$298,7,FALSE))</f>
        <v/>
      </c>
      <c r="V16" s="85" t="str">
        <f>IF(ISNA(VLOOKUP($B16,Online!$A$8:$V$298,21,FALSE)),"",VLOOKUP($B16,Online!$A$8:$V$298,21,FALSE))</f>
        <v/>
      </c>
      <c r="W16" s="144"/>
      <c r="X16" s="147" t="str">
        <f t="array" ref="X16">IF(G16="","",INDEX(Online!W$8:W$157, MATCH(CONCATENATE("*",$G16,"*"),Online!$F$8:$F$157,0)))</f>
        <v/>
      </c>
      <c r="Y16" s="85"/>
      <c r="Z16" s="148" t="str">
        <f t="array" ref="Z16">IF($G16="","",INDEX(Online!Y$8:Y$157, MATCH(CONCATENATE("*",$G16,"*"),Online!$F$8:$F$157,0)))</f>
        <v/>
      </c>
      <c r="AA16" s="147" t="str">
        <f t="array" ref="AA16">IF($G16="","",INDEX(Online!Z$8:Z$157, MATCH(CONCATENATE("*",$G16,"*"),Online!$F$8:$F$157,0)))</f>
        <v/>
      </c>
      <c r="AB16" s="149" t="str">
        <f t="array" ref="AB16">IF($G16="","",INDEX(Online!AA$8:AA$157, MATCH(CONCATENATE("*",$G16,"*"),Online!$F$8:$F$157,0)))</f>
        <v/>
      </c>
    </row>
    <row r="17" spans="1:28">
      <c r="A17" s="85" t="str">
        <f t="shared" si="0"/>
        <v/>
      </c>
      <c r="B17" s="144" t="str">
        <f t="array" ref="B17">IF(G17&lt;&gt;"",INDEX(Online!A$8:A$157, MATCH(CONCATENATE("*",$G17,"*"),Online!$F$8:$F$157,0)),"")</f>
        <v/>
      </c>
      <c r="C17" s="145" t="str">
        <f t="array" ref="C17">IF($G17="","",INDEX(Online!B$8:B$157, MATCH(CONCATENATE("*",$G17,"*"),Online!$F$8:$F$157,0)))</f>
        <v/>
      </c>
      <c r="D17" s="85" t="s">
        <v>38</v>
      </c>
      <c r="E17" s="85" t="str">
        <f t="array" ref="E17">IF($G17&lt;&gt;"",INDEX(Online!E$8:E$157, MATCH(CONCATENATE("*",$G17,"*"),Online!$F$8:$F$157,0)),"")</f>
        <v/>
      </c>
      <c r="F17" s="85" t="str">
        <f t="array" ref="F17">IF($G17&lt;&gt;"",INDEX(Online!D$8:D$157, MATCH(CONCATENATE("*",$G17,"*"),Online!$F$8:$F$157,0)),"")</f>
        <v/>
      </c>
      <c r="G17" s="85"/>
      <c r="H17" s="85" t="str">
        <f>IF(ISNA(VLOOKUP($B17,Online!$A$8:$V$298,7,FALSE)),"",VLOOKUP($B17,Online!$A$8:$V$298,7,FALSE))</f>
        <v/>
      </c>
      <c r="I17" s="85" t="str">
        <f>IF(ISNA(VLOOKUP($B17,Online!$A$8:$V$298,7,FALSE)),"",VLOOKUP($B17,Online!$A$8:$V$298,7,FALSE))</f>
        <v/>
      </c>
      <c r="J17" s="85" t="str">
        <f>IF(ISNA(VLOOKUP($B17,Online!$A$8:$V$298,7,FALSE)),"",VLOOKUP($B17,Online!$A$8:$V$298,7,FALSE))</f>
        <v/>
      </c>
      <c r="K17" s="85" t="str">
        <f>IF(ISNA(VLOOKUP($B17,Online!$A$8:$V$298,7,FALSE)),"",VLOOKUP($B17,Online!$A$8:$V$298,7,FALSE))</f>
        <v/>
      </c>
      <c r="L17" s="85" t="str">
        <f>IF(ISNA(VLOOKUP($B17,Online!$A$8:$V$298,7,FALSE)),"",VLOOKUP($B17,Online!$A$8:$V$298,7,FALSE))</f>
        <v/>
      </c>
      <c r="M17" s="146" t="str">
        <f>IF(ISNA(VLOOKUP($B17,Online!$A$8:$V$298,12,FALSE)),"",VLOOKUP($B17,Online!$A$8:$V$298,12,FALSE))</f>
        <v/>
      </c>
      <c r="N17" s="85" t="str">
        <f>IF(ISNA(VLOOKUP($B17,Online!$A$8:$V$298,7,FALSE)),"",VLOOKUP($B17,Online!$A$8:$V$298,7,FALSE))</f>
        <v/>
      </c>
      <c r="O17" s="85" t="str">
        <f>IF(ISNA(VLOOKUP($B17,Online!$A$8:$V$298,7,FALSE)),"",VLOOKUP($B17,Online!$A$8:$V$298,7,FALSE))</f>
        <v/>
      </c>
      <c r="P17" s="85" t="str">
        <f>IF(ISNA(VLOOKUP($B17,Online!$A$8:$V$298,7,FALSE)),"",VLOOKUP($B17,Online!$A$8:$V$298,7,FALSE))</f>
        <v/>
      </c>
      <c r="Q17" s="85" t="str">
        <f>IF(ISNA(VLOOKUP($B17,Online!$A$8:$V$298,7,FALSE)),"",VLOOKUP($B17,Online!$A$8:$V$298,7,FALSE))</f>
        <v/>
      </c>
      <c r="R17" s="85" t="str">
        <f>IF(ISNA(VLOOKUP($B17,Online!$A$8:$V$298,7,FALSE)),"",VLOOKUP($B17,Online!$A$8:$V$298,7,FALSE))</f>
        <v/>
      </c>
      <c r="S17" s="85" t="str">
        <f>IF(ISNA(VLOOKUP($B17,Online!$A$8:$V$298,7,FALSE)),"",VLOOKUP($B17,Online!$A$8:$V$298,7,FALSE))</f>
        <v/>
      </c>
      <c r="T17" s="85" t="str">
        <f>IF(ISNA(VLOOKUP($B17,Online!$A$8:$V$298,7,FALSE)),"",VLOOKUP($B17,Online!$A$8:$V$298,7,FALSE))</f>
        <v/>
      </c>
      <c r="U17" s="85" t="str">
        <f>IF(ISNA(VLOOKUP($B17,Online!$A$8:$V$298,7,FALSE)),"",VLOOKUP($B17,Online!$A$8:$V$298,7,FALSE))</f>
        <v/>
      </c>
      <c r="V17" s="85" t="str">
        <f>IF(ISNA(VLOOKUP($B17,Online!$A$8:$V$298,21,FALSE)),"",VLOOKUP($B17,Online!$A$8:$V$298,21,FALSE))</f>
        <v/>
      </c>
      <c r="W17" s="144"/>
      <c r="X17" s="147" t="str">
        <f t="array" ref="X17">IF(G17="","",INDEX(Online!W$8:W$157, MATCH(CONCATENATE("*",$G17,"*"),Online!$F$8:$F$157,0)))</f>
        <v/>
      </c>
      <c r="Y17" s="85"/>
      <c r="Z17" s="148" t="str">
        <f t="array" ref="Z17">IF($G17="","",INDEX(Online!Y$8:Y$157, MATCH(CONCATENATE("*",$G17,"*"),Online!$F$8:$F$157,0)))</f>
        <v/>
      </c>
      <c r="AA17" s="147" t="str">
        <f t="array" ref="AA17">IF($G17="","",INDEX(Online!Z$8:Z$157, MATCH(CONCATENATE("*",$G17,"*"),Online!$F$8:$F$157,0)))</f>
        <v/>
      </c>
      <c r="AB17" s="149" t="str">
        <f t="array" ref="AB17">IF($G17="","",INDEX(Online!AA$8:AA$157, MATCH(CONCATENATE("*",$G17,"*"),Online!$F$8:$F$157,0)))</f>
        <v/>
      </c>
    </row>
    <row r="18" spans="1:28">
      <c r="A18" s="85" t="str">
        <f t="shared" si="0"/>
        <v/>
      </c>
      <c r="B18" s="144" t="str">
        <f t="array" ref="B18">IF(G18&lt;&gt;"",INDEX(Online!A$8:A$157, MATCH(CONCATENATE("*",$G18,"*"),Online!$F$8:$F$157,0)),"")</f>
        <v/>
      </c>
      <c r="C18" s="145" t="str">
        <f t="array" ref="C18">IF($G18="","",INDEX(Online!B$8:B$157, MATCH(CONCATENATE("*",$G18,"*"),Online!$F$8:$F$157,0)))</f>
        <v/>
      </c>
      <c r="D18" s="85" t="s">
        <v>38</v>
      </c>
      <c r="E18" s="85" t="str">
        <f t="array" ref="E18">IF($G18&lt;&gt;"",INDEX(Online!E$8:E$157, MATCH(CONCATENATE("*",$G18,"*"),Online!$F$8:$F$157,0)),"")</f>
        <v/>
      </c>
      <c r="F18" s="85" t="str">
        <f t="array" ref="F18">IF($G18&lt;&gt;"",INDEX(Online!D$8:D$157, MATCH(CONCATENATE("*",$G18,"*"),Online!$F$8:$F$157,0)),"")</f>
        <v/>
      </c>
      <c r="G18" s="85"/>
      <c r="H18" s="85" t="str">
        <f>IF(ISNA(VLOOKUP($B18,Online!$A$8:$V$298,7,FALSE)),"",VLOOKUP($B18,Online!$A$8:$V$298,7,FALSE))</f>
        <v/>
      </c>
      <c r="I18" s="85" t="str">
        <f>IF(ISNA(VLOOKUP($B18,Online!$A$8:$V$298,7,FALSE)),"",VLOOKUP($B18,Online!$A$8:$V$298,7,FALSE))</f>
        <v/>
      </c>
      <c r="J18" s="85" t="str">
        <f>IF(ISNA(VLOOKUP($B18,Online!$A$8:$V$298,7,FALSE)),"",VLOOKUP($B18,Online!$A$8:$V$298,7,FALSE))</f>
        <v/>
      </c>
      <c r="K18" s="85" t="str">
        <f>IF(ISNA(VLOOKUP($B18,Online!$A$8:$V$298,7,FALSE)),"",VLOOKUP($B18,Online!$A$8:$V$298,7,FALSE))</f>
        <v/>
      </c>
      <c r="L18" s="85" t="str">
        <f>IF(ISNA(VLOOKUP($B18,Online!$A$8:$V$298,7,FALSE)),"",VLOOKUP($B18,Online!$A$8:$V$298,7,FALSE))</f>
        <v/>
      </c>
      <c r="M18" s="146" t="str">
        <f>IF(ISNA(VLOOKUP($B18,Online!$A$8:$V$298,12,FALSE)),"",VLOOKUP($B18,Online!$A$8:$V$298,12,FALSE))</f>
        <v/>
      </c>
      <c r="N18" s="85" t="str">
        <f>IF(ISNA(VLOOKUP($B18,Online!$A$8:$V$298,7,FALSE)),"",VLOOKUP($B18,Online!$A$8:$V$298,7,FALSE))</f>
        <v/>
      </c>
      <c r="O18" s="85" t="str">
        <f>IF(ISNA(VLOOKUP($B18,Online!$A$8:$V$298,7,FALSE)),"",VLOOKUP($B18,Online!$A$8:$V$298,7,FALSE))</f>
        <v/>
      </c>
      <c r="P18" s="85" t="str">
        <f>IF(ISNA(VLOOKUP($B18,Online!$A$8:$V$298,7,FALSE)),"",VLOOKUP($B18,Online!$A$8:$V$298,7,FALSE))</f>
        <v/>
      </c>
      <c r="Q18" s="85" t="str">
        <f>IF(ISNA(VLOOKUP($B18,Online!$A$8:$V$298,7,FALSE)),"",VLOOKUP($B18,Online!$A$8:$V$298,7,FALSE))</f>
        <v/>
      </c>
      <c r="R18" s="85" t="str">
        <f>IF(ISNA(VLOOKUP($B18,Online!$A$8:$V$298,7,FALSE)),"",VLOOKUP($B18,Online!$A$8:$V$298,7,FALSE))</f>
        <v/>
      </c>
      <c r="S18" s="85" t="str">
        <f>IF(ISNA(VLOOKUP($B18,Online!$A$8:$V$298,7,FALSE)),"",VLOOKUP($B18,Online!$A$8:$V$298,7,FALSE))</f>
        <v/>
      </c>
      <c r="T18" s="85" t="str">
        <f>IF(ISNA(VLOOKUP($B18,Online!$A$8:$V$298,7,FALSE)),"",VLOOKUP($B18,Online!$A$8:$V$298,7,FALSE))</f>
        <v/>
      </c>
      <c r="U18" s="85" t="str">
        <f>IF(ISNA(VLOOKUP($B18,Online!$A$8:$V$298,7,FALSE)),"",VLOOKUP($B18,Online!$A$8:$V$298,7,FALSE))</f>
        <v/>
      </c>
      <c r="V18" s="85" t="str">
        <f>IF(ISNA(VLOOKUP($B18,Online!$A$8:$V$298,21,FALSE)),"",VLOOKUP($B18,Online!$A$8:$V$298,21,FALSE))</f>
        <v/>
      </c>
      <c r="W18" s="144"/>
      <c r="X18" s="147" t="str">
        <f t="array" ref="X18">IF(G18="","",INDEX(Online!W$8:W$157, MATCH(CONCATENATE("*",$G18,"*"),Online!$F$8:$F$157,0)))</f>
        <v/>
      </c>
      <c r="Y18" s="85"/>
      <c r="Z18" s="148" t="str">
        <f t="array" ref="Z18">IF($G18="","",INDEX(Online!Y$8:Y$157, MATCH(CONCATENATE("*",$G18,"*"),Online!$F$8:$F$157,0)))</f>
        <v/>
      </c>
      <c r="AA18" s="147" t="str">
        <f t="array" ref="AA18">IF($G18="","",INDEX(Online!Z$8:Z$157, MATCH(CONCATENATE("*",$G18,"*"),Online!$F$8:$F$157,0)))</f>
        <v/>
      </c>
      <c r="AB18" s="149" t="str">
        <f t="array" ref="AB18">IF($G18="","",INDEX(Online!AA$8:AA$157, MATCH(CONCATENATE("*",$G18,"*"),Online!$F$8:$F$157,0)))</f>
        <v/>
      </c>
    </row>
    <row r="19" spans="1:28">
      <c r="A19" s="85" t="str">
        <f t="shared" si="0"/>
        <v/>
      </c>
      <c r="B19" s="144" t="str">
        <f t="array" ref="B19">IF(G19&lt;&gt;"",INDEX(Online!A$8:A$157, MATCH(CONCATENATE("*",$G19,"*"),Online!$F$8:$F$157,0)),"")</f>
        <v/>
      </c>
      <c r="C19" s="145" t="str">
        <f t="array" ref="C19">IF($G19="","",INDEX(Online!B$8:B$157, MATCH(CONCATENATE("*",$G19,"*"),Online!$F$8:$F$157,0)))</f>
        <v/>
      </c>
      <c r="D19" s="85" t="s">
        <v>38</v>
      </c>
      <c r="E19" s="85" t="str">
        <f t="array" ref="E19">IF($G19&lt;&gt;"",INDEX(Online!E$8:E$157, MATCH(CONCATENATE("*",$G19,"*"),Online!$F$8:$F$157,0)),"")</f>
        <v/>
      </c>
      <c r="F19" s="85" t="str">
        <f t="array" ref="F19">IF($G19&lt;&gt;"",INDEX(Online!D$8:D$157, MATCH(CONCATENATE("*",$G19,"*"),Online!$F$8:$F$157,0)),"")</f>
        <v/>
      </c>
      <c r="G19" s="85"/>
      <c r="H19" s="85" t="str">
        <f>IF(ISNA(VLOOKUP($B19,Online!$A$8:$V$298,7,FALSE)),"",VLOOKUP($B19,Online!$A$8:$V$298,7,FALSE))</f>
        <v/>
      </c>
      <c r="I19" s="85" t="str">
        <f>IF(ISNA(VLOOKUP($B19,Online!$A$8:$V$298,7,FALSE)),"",VLOOKUP($B19,Online!$A$8:$V$298,7,FALSE))</f>
        <v/>
      </c>
      <c r="J19" s="85" t="str">
        <f>IF(ISNA(VLOOKUP($B19,Online!$A$8:$V$298,7,FALSE)),"",VLOOKUP($B19,Online!$A$8:$V$298,7,FALSE))</f>
        <v/>
      </c>
      <c r="K19" s="85" t="str">
        <f>IF(ISNA(VLOOKUP($B19,Online!$A$8:$V$298,7,FALSE)),"",VLOOKUP($B19,Online!$A$8:$V$298,7,FALSE))</f>
        <v/>
      </c>
      <c r="L19" s="85" t="str">
        <f>IF(ISNA(VLOOKUP($B19,Online!$A$8:$V$298,7,FALSE)),"",VLOOKUP($B19,Online!$A$8:$V$298,7,FALSE))</f>
        <v/>
      </c>
      <c r="M19" s="146" t="str">
        <f>IF(ISNA(VLOOKUP($B19,Online!$A$8:$V$298,12,FALSE)),"",VLOOKUP($B19,Online!$A$8:$V$298,12,FALSE))</f>
        <v/>
      </c>
      <c r="N19" s="85" t="str">
        <f>IF(ISNA(VLOOKUP($B19,Online!$A$8:$V$298,7,FALSE)),"",VLOOKUP($B19,Online!$A$8:$V$298,7,FALSE))</f>
        <v/>
      </c>
      <c r="O19" s="85" t="str">
        <f>IF(ISNA(VLOOKUP($B19,Online!$A$8:$V$298,7,FALSE)),"",VLOOKUP($B19,Online!$A$8:$V$298,7,FALSE))</f>
        <v/>
      </c>
      <c r="P19" s="85" t="str">
        <f>IF(ISNA(VLOOKUP($B19,Online!$A$8:$V$298,7,FALSE)),"",VLOOKUP($B19,Online!$A$8:$V$298,7,FALSE))</f>
        <v/>
      </c>
      <c r="Q19" s="85" t="str">
        <f>IF(ISNA(VLOOKUP($B19,Online!$A$8:$V$298,7,FALSE)),"",VLOOKUP($B19,Online!$A$8:$V$298,7,FALSE))</f>
        <v/>
      </c>
      <c r="R19" s="85" t="str">
        <f>IF(ISNA(VLOOKUP($B19,Online!$A$8:$V$298,7,FALSE)),"",VLOOKUP($B19,Online!$A$8:$V$298,7,FALSE))</f>
        <v/>
      </c>
      <c r="S19" s="85" t="str">
        <f>IF(ISNA(VLOOKUP($B19,Online!$A$8:$V$298,7,FALSE)),"",VLOOKUP($B19,Online!$A$8:$V$298,7,FALSE))</f>
        <v/>
      </c>
      <c r="T19" s="85" t="str">
        <f>IF(ISNA(VLOOKUP($B19,Online!$A$8:$V$298,7,FALSE)),"",VLOOKUP($B19,Online!$A$8:$V$298,7,FALSE))</f>
        <v/>
      </c>
      <c r="U19" s="85" t="str">
        <f>IF(ISNA(VLOOKUP($B19,Online!$A$8:$V$298,7,FALSE)),"",VLOOKUP($B19,Online!$A$8:$V$298,7,FALSE))</f>
        <v/>
      </c>
      <c r="V19" s="85" t="str">
        <f>IF(ISNA(VLOOKUP($B19,Online!$A$8:$V$298,21,FALSE)),"",VLOOKUP($B19,Online!$A$8:$V$298,21,FALSE))</f>
        <v/>
      </c>
      <c r="W19" s="144"/>
      <c r="X19" s="147" t="str">
        <f t="array" ref="X19">IF(G19="","",INDEX(Online!W$8:W$157, MATCH(CONCATENATE("*",$G19,"*"),Online!$F$8:$F$157,0)))</f>
        <v/>
      </c>
      <c r="Y19" s="85"/>
      <c r="Z19" s="148" t="str">
        <f t="array" ref="Z19">IF($G19="","",INDEX(Online!Y$8:Y$157, MATCH(CONCATENATE("*",$G19,"*"),Online!$F$8:$F$157,0)))</f>
        <v/>
      </c>
      <c r="AA19" s="147" t="str">
        <f t="array" ref="AA19">IF($G19="","",INDEX(Online!Z$8:Z$157, MATCH(CONCATENATE("*",$G19,"*"),Online!$F$8:$F$157,0)))</f>
        <v/>
      </c>
      <c r="AB19" s="149" t="str">
        <f t="array" ref="AB19">IF($G19="","",INDEX(Online!AA$8:AA$157, MATCH(CONCATENATE("*",$G19,"*"),Online!$F$8:$F$157,0)))</f>
        <v/>
      </c>
    </row>
    <row r="20" spans="1:28">
      <c r="A20" s="85" t="str">
        <f t="shared" si="0"/>
        <v/>
      </c>
      <c r="B20" s="144" t="str">
        <f t="array" ref="B20">IF(G20&lt;&gt;"",INDEX(Online!A$8:A$157, MATCH(CONCATENATE("*",$G20,"*"),Online!$F$8:$F$157,0)),"")</f>
        <v/>
      </c>
      <c r="C20" s="145" t="str">
        <f t="array" ref="C20">IF($G20="","",INDEX(Online!B$8:B$157, MATCH(CONCATENATE("*",$G20,"*"),Online!$F$8:$F$157,0)))</f>
        <v/>
      </c>
      <c r="D20" s="85" t="s">
        <v>38</v>
      </c>
      <c r="E20" s="85" t="str">
        <f t="array" ref="E20">IF($G20&lt;&gt;"",INDEX(Online!E$8:E$157, MATCH(CONCATENATE("*",$G20,"*"),Online!$F$8:$F$157,0)),"")</f>
        <v/>
      </c>
      <c r="F20" s="85" t="str">
        <f t="array" ref="F20">IF($G20&lt;&gt;"",INDEX(Online!D$8:D$157, MATCH(CONCATENATE("*",$G20,"*"),Online!$F$8:$F$157,0)),"")</f>
        <v/>
      </c>
      <c r="G20" s="85"/>
      <c r="H20" s="85" t="str">
        <f>IF(ISNA(VLOOKUP($B20,Online!$A$8:$V$298,7,FALSE)),"",VLOOKUP($B20,Online!$A$8:$V$298,7,FALSE))</f>
        <v/>
      </c>
      <c r="I20" s="85" t="str">
        <f>IF(ISNA(VLOOKUP($B20,Online!$A$8:$V$298,7,FALSE)),"",VLOOKUP($B20,Online!$A$8:$V$298,7,FALSE))</f>
        <v/>
      </c>
      <c r="J20" s="85" t="str">
        <f>IF(ISNA(VLOOKUP($B20,Online!$A$8:$V$298,7,FALSE)),"",VLOOKUP($B20,Online!$A$8:$V$298,7,FALSE))</f>
        <v/>
      </c>
      <c r="K20" s="85" t="str">
        <f>IF(ISNA(VLOOKUP($B20,Online!$A$8:$V$298,7,FALSE)),"",VLOOKUP($B20,Online!$A$8:$V$298,7,FALSE))</f>
        <v/>
      </c>
      <c r="L20" s="85" t="str">
        <f>IF(ISNA(VLOOKUP($B20,Online!$A$8:$V$298,7,FALSE)),"",VLOOKUP($B20,Online!$A$8:$V$298,7,FALSE))</f>
        <v/>
      </c>
      <c r="M20" s="146" t="str">
        <f>IF(ISNA(VLOOKUP($B20,Online!$A$8:$V$298,12,FALSE)),"",VLOOKUP($B20,Online!$A$8:$V$298,12,FALSE))</f>
        <v/>
      </c>
      <c r="N20" s="85" t="str">
        <f>IF(ISNA(VLOOKUP($B20,Online!$A$8:$V$298,7,FALSE)),"",VLOOKUP($B20,Online!$A$8:$V$298,7,FALSE))</f>
        <v/>
      </c>
      <c r="O20" s="85" t="str">
        <f>IF(ISNA(VLOOKUP($B20,Online!$A$8:$V$298,7,FALSE)),"",VLOOKUP($B20,Online!$A$8:$V$298,7,FALSE))</f>
        <v/>
      </c>
      <c r="P20" s="85" t="str">
        <f>IF(ISNA(VLOOKUP($B20,Online!$A$8:$V$298,7,FALSE)),"",VLOOKUP($B20,Online!$A$8:$V$298,7,FALSE))</f>
        <v/>
      </c>
      <c r="Q20" s="85" t="str">
        <f>IF(ISNA(VLOOKUP($B20,Online!$A$8:$V$298,7,FALSE)),"",VLOOKUP($B20,Online!$A$8:$V$298,7,FALSE))</f>
        <v/>
      </c>
      <c r="R20" s="85" t="str">
        <f>IF(ISNA(VLOOKUP($B20,Online!$A$8:$V$298,7,FALSE)),"",VLOOKUP($B20,Online!$A$8:$V$298,7,FALSE))</f>
        <v/>
      </c>
      <c r="S20" s="85" t="str">
        <f>IF(ISNA(VLOOKUP($B20,Online!$A$8:$V$298,7,FALSE)),"",VLOOKUP($B20,Online!$A$8:$V$298,7,FALSE))</f>
        <v/>
      </c>
      <c r="T20" s="85" t="str">
        <f>IF(ISNA(VLOOKUP($B20,Online!$A$8:$V$298,7,FALSE)),"",VLOOKUP($B20,Online!$A$8:$V$298,7,FALSE))</f>
        <v/>
      </c>
      <c r="U20" s="85" t="str">
        <f>IF(ISNA(VLOOKUP($B20,Online!$A$8:$V$298,7,FALSE)),"",VLOOKUP($B20,Online!$A$8:$V$298,7,FALSE))</f>
        <v/>
      </c>
      <c r="V20" s="85" t="str">
        <f>IF(ISNA(VLOOKUP($B20,Online!$A$8:$V$298,21,FALSE)),"",VLOOKUP($B20,Online!$A$8:$V$298,21,FALSE))</f>
        <v/>
      </c>
      <c r="W20" s="144"/>
      <c r="X20" s="147" t="str">
        <f t="array" ref="X20">IF(G20="","",INDEX(Online!W$8:W$157, MATCH(CONCATENATE("*",$G20,"*"),Online!$F$8:$F$157,0)))</f>
        <v/>
      </c>
      <c r="Y20" s="85"/>
      <c r="Z20" s="148" t="str">
        <f t="array" ref="Z20">IF($G20="","",INDEX(Online!Y$8:Y$157, MATCH(CONCATENATE("*",$G20,"*"),Online!$F$8:$F$157,0)))</f>
        <v/>
      </c>
      <c r="AA20" s="147" t="str">
        <f t="array" ref="AA20">IF($G20="","",INDEX(Online!Z$8:Z$157, MATCH(CONCATENATE("*",$G20,"*"),Online!$F$8:$F$157,0)))</f>
        <v/>
      </c>
      <c r="AB20" s="149" t="str">
        <f t="array" ref="AB20">IF($G20="","",INDEX(Online!AA$8:AA$157, MATCH(CONCATENATE("*",$G20,"*"),Online!$F$8:$F$157,0)))</f>
        <v/>
      </c>
    </row>
    <row r="21" spans="1:28">
      <c r="A21" s="85" t="str">
        <f t="shared" si="0"/>
        <v/>
      </c>
      <c r="B21" s="144" t="str">
        <f t="array" ref="B21">IF(G21&lt;&gt;"",INDEX(Online!A$8:A$157, MATCH(CONCATENATE("*",$G21,"*"),Online!$F$8:$F$157,0)),"")</f>
        <v/>
      </c>
      <c r="C21" s="145" t="str">
        <f t="array" ref="C21">IF($G21="","",INDEX(Online!B$8:B$157, MATCH(CONCATENATE("*",$G21,"*"),Online!$F$8:$F$157,0)))</f>
        <v/>
      </c>
      <c r="D21" s="85" t="s">
        <v>38</v>
      </c>
      <c r="E21" s="85" t="str">
        <f t="array" ref="E21">IF($G21&lt;&gt;"",INDEX(Online!E$8:E$157, MATCH(CONCATENATE("*",$G21,"*"),Online!$F$8:$F$157,0)),"")</f>
        <v/>
      </c>
      <c r="F21" s="85" t="str">
        <f t="array" ref="F21">IF($G21&lt;&gt;"",INDEX(Online!D$8:D$157, MATCH(CONCATENATE("*",$G21,"*"),Online!$F$8:$F$157,0)),"")</f>
        <v/>
      </c>
      <c r="G21" s="85"/>
      <c r="H21" s="85" t="str">
        <f>IF(ISNA(VLOOKUP($B21,Online!$A$8:$V$298,7,FALSE)),"",VLOOKUP($B21,Online!$A$8:$V$298,7,FALSE))</f>
        <v/>
      </c>
      <c r="I21" s="85" t="str">
        <f>IF(ISNA(VLOOKUP($B21,Online!$A$8:$V$298,7,FALSE)),"",VLOOKUP($B21,Online!$A$8:$V$298,7,FALSE))</f>
        <v/>
      </c>
      <c r="J21" s="85" t="str">
        <f>IF(ISNA(VLOOKUP($B21,Online!$A$8:$V$298,7,FALSE)),"",VLOOKUP($B21,Online!$A$8:$V$298,7,FALSE))</f>
        <v/>
      </c>
      <c r="K21" s="85" t="str">
        <f>IF(ISNA(VLOOKUP($B21,Online!$A$8:$V$298,7,FALSE)),"",VLOOKUP($B21,Online!$A$8:$V$298,7,FALSE))</f>
        <v/>
      </c>
      <c r="L21" s="85" t="str">
        <f>IF(ISNA(VLOOKUP($B21,Online!$A$8:$V$298,7,FALSE)),"",VLOOKUP($B21,Online!$A$8:$V$298,7,FALSE))</f>
        <v/>
      </c>
      <c r="M21" s="146" t="str">
        <f>IF(ISNA(VLOOKUP($B21,Online!$A$8:$V$298,12,FALSE)),"",VLOOKUP($B21,Online!$A$8:$V$298,12,FALSE))</f>
        <v/>
      </c>
      <c r="N21" s="85" t="str">
        <f>IF(ISNA(VLOOKUP($B21,Online!$A$8:$V$298,7,FALSE)),"",VLOOKUP($B21,Online!$A$8:$V$298,7,FALSE))</f>
        <v/>
      </c>
      <c r="O21" s="85" t="str">
        <f>IF(ISNA(VLOOKUP($B21,Online!$A$8:$V$298,7,FALSE)),"",VLOOKUP($B21,Online!$A$8:$V$298,7,FALSE))</f>
        <v/>
      </c>
      <c r="P21" s="85" t="str">
        <f>IF(ISNA(VLOOKUP($B21,Online!$A$8:$V$298,7,FALSE)),"",VLOOKUP($B21,Online!$A$8:$V$298,7,FALSE))</f>
        <v/>
      </c>
      <c r="Q21" s="85" t="str">
        <f>IF(ISNA(VLOOKUP($B21,Online!$A$8:$V$298,7,FALSE)),"",VLOOKUP($B21,Online!$A$8:$V$298,7,FALSE))</f>
        <v/>
      </c>
      <c r="R21" s="85" t="str">
        <f>IF(ISNA(VLOOKUP($B21,Online!$A$8:$V$298,7,FALSE)),"",VLOOKUP($B21,Online!$A$8:$V$298,7,FALSE))</f>
        <v/>
      </c>
      <c r="S21" s="85" t="str">
        <f>IF(ISNA(VLOOKUP($B21,Online!$A$8:$V$298,7,FALSE)),"",VLOOKUP($B21,Online!$A$8:$V$298,7,FALSE))</f>
        <v/>
      </c>
      <c r="T21" s="85" t="str">
        <f>IF(ISNA(VLOOKUP($B21,Online!$A$8:$V$298,7,FALSE)),"",VLOOKUP($B21,Online!$A$8:$V$298,7,FALSE))</f>
        <v/>
      </c>
      <c r="U21" s="85" t="str">
        <f>IF(ISNA(VLOOKUP($B21,Online!$A$8:$V$298,7,FALSE)),"",VLOOKUP($B21,Online!$A$8:$V$298,7,FALSE))</f>
        <v/>
      </c>
      <c r="V21" s="85" t="str">
        <f>IF(ISNA(VLOOKUP($B21,Online!$A$8:$V$298,21,FALSE)),"",VLOOKUP($B21,Online!$A$8:$V$298,21,FALSE))</f>
        <v/>
      </c>
      <c r="W21" s="144"/>
      <c r="X21" s="147" t="str">
        <f t="array" ref="X21">IF(G21="","",INDEX(Online!W$8:W$157, MATCH(CONCATENATE("*",$G21,"*"),Online!$F$8:$F$157,0)))</f>
        <v/>
      </c>
      <c r="Y21" s="85"/>
      <c r="Z21" s="148" t="str">
        <f t="array" ref="Z21">IF($G21="","",INDEX(Online!Y$8:Y$157, MATCH(CONCATENATE("*",$G21,"*"),Online!$F$8:$F$157,0)))</f>
        <v/>
      </c>
      <c r="AA21" s="147" t="str">
        <f t="array" ref="AA21">IF($G21="","",INDEX(Online!Z$8:Z$157, MATCH(CONCATENATE("*",$G21,"*"),Online!$F$8:$F$157,0)))</f>
        <v/>
      </c>
      <c r="AB21" s="149" t="str">
        <f t="array" ref="AB21">IF($G21="","",INDEX(Online!AA$8:AA$157, MATCH(CONCATENATE("*",$G21,"*"),Online!$F$8:$F$157,0)))</f>
        <v/>
      </c>
    </row>
    <row r="22" spans="1:28">
      <c r="A22" s="85" t="str">
        <f t="shared" si="0"/>
        <v/>
      </c>
      <c r="B22" s="144" t="str">
        <f t="array" ref="B22">IF(G22&lt;&gt;"",INDEX(Online!A$8:A$157, MATCH(CONCATENATE("*",$G22,"*"),Online!$F$8:$F$157,0)),"")</f>
        <v/>
      </c>
      <c r="C22" s="145" t="str">
        <f t="array" ref="C22">IF($G22="","",INDEX(Online!B$8:B$157, MATCH(CONCATENATE("*",$G22,"*"),Online!$F$8:$F$157,0)))</f>
        <v/>
      </c>
      <c r="D22" s="85" t="s">
        <v>38</v>
      </c>
      <c r="E22" s="85" t="str">
        <f t="array" ref="E22">IF($G22&lt;&gt;"",INDEX(Online!E$8:E$157, MATCH(CONCATENATE("*",$G22,"*"),Online!$F$8:$F$157,0)),"")</f>
        <v/>
      </c>
      <c r="F22" s="85" t="str">
        <f t="array" ref="F22">IF($G22&lt;&gt;"",INDEX(Online!D$8:D$157, MATCH(CONCATENATE("*",$G22,"*"),Online!$F$8:$F$157,0)),"")</f>
        <v/>
      </c>
      <c r="G22" s="85"/>
      <c r="H22" s="85" t="str">
        <f>IF(ISNA(VLOOKUP($B22,Online!$A$8:$V$298,7,FALSE)),"",VLOOKUP($B22,Online!$A$8:$V$298,7,FALSE))</f>
        <v/>
      </c>
      <c r="I22" s="85" t="str">
        <f>IF(ISNA(VLOOKUP($B22,Online!$A$8:$V$298,7,FALSE)),"",VLOOKUP($B22,Online!$A$8:$V$298,7,FALSE))</f>
        <v/>
      </c>
      <c r="J22" s="85" t="str">
        <f>IF(ISNA(VLOOKUP($B22,Online!$A$8:$V$298,7,FALSE)),"",VLOOKUP($B22,Online!$A$8:$V$298,7,FALSE))</f>
        <v/>
      </c>
      <c r="K22" s="85" t="str">
        <f>IF(ISNA(VLOOKUP($B22,Online!$A$8:$V$298,7,FALSE)),"",VLOOKUP($B22,Online!$A$8:$V$298,7,FALSE))</f>
        <v/>
      </c>
      <c r="L22" s="85" t="str">
        <f>IF(ISNA(VLOOKUP($B22,Online!$A$8:$V$298,7,FALSE)),"",VLOOKUP($B22,Online!$A$8:$V$298,7,FALSE))</f>
        <v/>
      </c>
      <c r="M22" s="146" t="str">
        <f>IF(ISNA(VLOOKUP($B22,Online!$A$8:$V$298,12,FALSE)),"",VLOOKUP($B22,Online!$A$8:$V$298,12,FALSE))</f>
        <v/>
      </c>
      <c r="N22" s="85" t="str">
        <f>IF(ISNA(VLOOKUP($B22,Online!$A$8:$V$298,7,FALSE)),"",VLOOKUP($B22,Online!$A$8:$V$298,7,FALSE))</f>
        <v/>
      </c>
      <c r="O22" s="85" t="str">
        <f>IF(ISNA(VLOOKUP($B22,Online!$A$8:$V$298,7,FALSE)),"",VLOOKUP($B22,Online!$A$8:$V$298,7,FALSE))</f>
        <v/>
      </c>
      <c r="P22" s="85" t="str">
        <f>IF(ISNA(VLOOKUP($B22,Online!$A$8:$V$298,7,FALSE)),"",VLOOKUP($B22,Online!$A$8:$V$298,7,FALSE))</f>
        <v/>
      </c>
      <c r="Q22" s="85" t="str">
        <f>IF(ISNA(VLOOKUP($B22,Online!$A$8:$V$298,7,FALSE)),"",VLOOKUP($B22,Online!$A$8:$V$298,7,FALSE))</f>
        <v/>
      </c>
      <c r="R22" s="85" t="str">
        <f>IF(ISNA(VLOOKUP($B22,Online!$A$8:$V$298,7,FALSE)),"",VLOOKUP($B22,Online!$A$8:$V$298,7,FALSE))</f>
        <v/>
      </c>
      <c r="S22" s="85" t="str">
        <f>IF(ISNA(VLOOKUP($B22,Online!$A$8:$V$298,7,FALSE)),"",VLOOKUP($B22,Online!$A$8:$V$298,7,FALSE))</f>
        <v/>
      </c>
      <c r="T22" s="85" t="str">
        <f>IF(ISNA(VLOOKUP($B22,Online!$A$8:$V$298,7,FALSE)),"",VLOOKUP($B22,Online!$A$8:$V$298,7,FALSE))</f>
        <v/>
      </c>
      <c r="U22" s="85" t="str">
        <f>IF(ISNA(VLOOKUP($B22,Online!$A$8:$V$298,7,FALSE)),"",VLOOKUP($B22,Online!$A$8:$V$298,7,FALSE))</f>
        <v/>
      </c>
      <c r="V22" s="85" t="str">
        <f>IF(ISNA(VLOOKUP($B22,Online!$A$8:$V$298,21,FALSE)),"",VLOOKUP($B22,Online!$A$8:$V$298,21,FALSE))</f>
        <v/>
      </c>
      <c r="W22" s="144"/>
      <c r="X22" s="147" t="str">
        <f t="array" ref="X22">IF(G22="","",INDEX(Online!W$8:W$157, MATCH(CONCATENATE("*",$G22,"*"),Online!$F$8:$F$157,0)))</f>
        <v/>
      </c>
      <c r="Y22" s="85"/>
      <c r="Z22" s="148" t="str">
        <f t="array" ref="Z22">IF($G22="","",INDEX(Online!Y$8:Y$157, MATCH(CONCATENATE("*",$G22,"*"),Online!$F$8:$F$157,0)))</f>
        <v/>
      </c>
      <c r="AA22" s="147" t="str">
        <f t="array" ref="AA22">IF($G22="","",INDEX(Online!Z$8:Z$157, MATCH(CONCATENATE("*",$G22,"*"),Online!$F$8:$F$157,0)))</f>
        <v/>
      </c>
      <c r="AB22" s="149" t="str">
        <f t="array" ref="AB22">IF($G22="","",INDEX(Online!AA$8:AA$157, MATCH(CONCATENATE("*",$G22,"*"),Online!$F$8:$F$157,0)))</f>
        <v/>
      </c>
    </row>
    <row r="23" spans="1:28">
      <c r="A23" s="85" t="str">
        <f t="shared" si="0"/>
        <v/>
      </c>
      <c r="B23" s="144" t="str">
        <f t="array" ref="B23">IF(G23&lt;&gt;"",INDEX(Online!A$8:A$157, MATCH(CONCATENATE("*",$G23,"*"),Online!$F$8:$F$157,0)),"")</f>
        <v/>
      </c>
      <c r="C23" s="145" t="str">
        <f t="array" ref="C23">IF($G23="","",INDEX(Online!B$8:B$157, MATCH(CONCATENATE("*",$G23,"*"),Online!$F$8:$F$157,0)))</f>
        <v/>
      </c>
      <c r="D23" s="85" t="s">
        <v>38</v>
      </c>
      <c r="E23" s="85" t="str">
        <f t="array" ref="E23">IF($G23&lt;&gt;"",INDEX(Online!E$8:E$157, MATCH(CONCATENATE("*",$G23,"*"),Online!$F$8:$F$157,0)),"")</f>
        <v/>
      </c>
      <c r="F23" s="85" t="str">
        <f t="array" ref="F23">IF($G23&lt;&gt;"",INDEX(Online!D$8:D$157, MATCH(CONCATENATE("*",$G23,"*"),Online!$F$8:$F$157,0)),"")</f>
        <v/>
      </c>
      <c r="G23" s="85"/>
      <c r="H23" s="85" t="str">
        <f>IF(ISNA(VLOOKUP($B23,Online!$A$8:$V$298,7,FALSE)),"",VLOOKUP($B23,Online!$A$8:$V$298,7,FALSE))</f>
        <v/>
      </c>
      <c r="I23" s="85" t="str">
        <f>IF(ISNA(VLOOKUP($B23,Online!$A$8:$V$298,7,FALSE)),"",VLOOKUP($B23,Online!$A$8:$V$298,7,FALSE))</f>
        <v/>
      </c>
      <c r="J23" s="85" t="str">
        <f>IF(ISNA(VLOOKUP($B23,Online!$A$8:$V$298,7,FALSE)),"",VLOOKUP($B23,Online!$A$8:$V$298,7,FALSE))</f>
        <v/>
      </c>
      <c r="K23" s="85" t="str">
        <f>IF(ISNA(VLOOKUP($B23,Online!$A$8:$V$298,7,FALSE)),"",VLOOKUP($B23,Online!$A$8:$V$298,7,FALSE))</f>
        <v/>
      </c>
      <c r="L23" s="85" t="str">
        <f>IF(ISNA(VLOOKUP($B23,Online!$A$8:$V$298,7,FALSE)),"",VLOOKUP($B23,Online!$A$8:$V$298,7,FALSE))</f>
        <v/>
      </c>
      <c r="M23" s="146" t="str">
        <f>IF(ISNA(VLOOKUP($B23,Online!$A$8:$V$298,12,FALSE)),"",VLOOKUP($B23,Online!$A$8:$V$298,12,FALSE))</f>
        <v/>
      </c>
      <c r="N23" s="85" t="str">
        <f>IF(ISNA(VLOOKUP($B23,Online!$A$8:$V$298,7,FALSE)),"",VLOOKUP($B23,Online!$A$8:$V$298,7,FALSE))</f>
        <v/>
      </c>
      <c r="O23" s="85" t="str">
        <f>IF(ISNA(VLOOKUP($B23,Online!$A$8:$V$298,7,FALSE)),"",VLOOKUP($B23,Online!$A$8:$V$298,7,FALSE))</f>
        <v/>
      </c>
      <c r="P23" s="85" t="str">
        <f>IF(ISNA(VLOOKUP($B23,Online!$A$8:$V$298,7,FALSE)),"",VLOOKUP($B23,Online!$A$8:$V$298,7,FALSE))</f>
        <v/>
      </c>
      <c r="Q23" s="85" t="str">
        <f>IF(ISNA(VLOOKUP($B23,Online!$A$8:$V$298,7,FALSE)),"",VLOOKUP($B23,Online!$A$8:$V$298,7,FALSE))</f>
        <v/>
      </c>
      <c r="R23" s="85" t="str">
        <f>IF(ISNA(VLOOKUP($B23,Online!$A$8:$V$298,7,FALSE)),"",VLOOKUP($B23,Online!$A$8:$V$298,7,FALSE))</f>
        <v/>
      </c>
      <c r="S23" s="85" t="str">
        <f>IF(ISNA(VLOOKUP($B23,Online!$A$8:$V$298,7,FALSE)),"",VLOOKUP($B23,Online!$A$8:$V$298,7,FALSE))</f>
        <v/>
      </c>
      <c r="T23" s="85" t="str">
        <f>IF(ISNA(VLOOKUP($B23,Online!$A$8:$V$298,7,FALSE)),"",VLOOKUP($B23,Online!$A$8:$V$298,7,FALSE))</f>
        <v/>
      </c>
      <c r="U23" s="85" t="str">
        <f>IF(ISNA(VLOOKUP($B23,Online!$A$8:$V$298,7,FALSE)),"",VLOOKUP($B23,Online!$A$8:$V$298,7,FALSE))</f>
        <v/>
      </c>
      <c r="V23" s="85" t="str">
        <f>IF(ISNA(VLOOKUP($B23,Online!$A$8:$V$298,21,FALSE)),"",VLOOKUP($B23,Online!$A$8:$V$298,21,FALSE))</f>
        <v/>
      </c>
      <c r="W23" s="144"/>
      <c r="X23" s="147" t="str">
        <f t="array" ref="X23">IF(G23="","",INDEX(Online!W$8:W$157, MATCH(CONCATENATE("*",$G23,"*"),Online!$F$8:$F$157,0)))</f>
        <v/>
      </c>
      <c r="Y23" s="85"/>
      <c r="Z23" s="148" t="str">
        <f t="array" ref="Z23">IF($G23="","",INDEX(Online!Y$8:Y$157, MATCH(CONCATENATE("*",$G23,"*"),Online!$F$8:$F$157,0)))</f>
        <v/>
      </c>
      <c r="AA23" s="147" t="str">
        <f t="array" ref="AA23">IF($G23="","",INDEX(Online!Z$8:Z$157, MATCH(CONCATENATE("*",$G23,"*"),Online!$F$8:$F$157,0)))</f>
        <v/>
      </c>
      <c r="AB23" s="149" t="str">
        <f t="array" ref="AB23">IF($G23="","",INDEX(Online!AA$8:AA$157, MATCH(CONCATENATE("*",$G23,"*"),Online!$F$8:$F$157,0)))</f>
        <v/>
      </c>
    </row>
    <row r="24" spans="1:28">
      <c r="A24" s="85" t="str">
        <f t="shared" si="0"/>
        <v/>
      </c>
      <c r="B24" s="144" t="str">
        <f t="array" ref="B24">IF(G24&lt;&gt;"",INDEX(Online!A$8:A$157, MATCH(CONCATENATE("*",$G24,"*"),Online!$F$8:$F$157,0)),"")</f>
        <v/>
      </c>
      <c r="C24" s="145" t="str">
        <f t="array" ref="C24">IF($G24="","",INDEX(Online!B$8:B$157, MATCH(CONCATENATE("*",$G24,"*"),Online!$F$8:$F$157,0)))</f>
        <v/>
      </c>
      <c r="D24" s="85" t="s">
        <v>38</v>
      </c>
      <c r="E24" s="85" t="str">
        <f t="array" ref="E24">IF($G24&lt;&gt;"",INDEX(Online!E$8:E$157, MATCH(CONCATENATE("*",$G24,"*"),Online!$F$8:$F$157,0)),"")</f>
        <v/>
      </c>
      <c r="F24" s="85" t="str">
        <f t="array" ref="F24">IF($G24&lt;&gt;"",INDEX(Online!D$8:D$157, MATCH(CONCATENATE("*",$G24,"*"),Online!$F$8:$F$157,0)),"")</f>
        <v/>
      </c>
      <c r="G24" s="85"/>
      <c r="H24" s="85" t="str">
        <f>IF(ISNA(VLOOKUP($B24,Online!$A$8:$V$298,7,FALSE)),"",VLOOKUP($B24,Online!$A$8:$V$298,7,FALSE))</f>
        <v/>
      </c>
      <c r="I24" s="85" t="str">
        <f>IF(ISNA(VLOOKUP($B24,Online!$A$8:$V$298,7,FALSE)),"",VLOOKUP($B24,Online!$A$8:$V$298,7,FALSE))</f>
        <v/>
      </c>
      <c r="J24" s="85" t="str">
        <f>IF(ISNA(VLOOKUP($B24,Online!$A$8:$V$298,7,FALSE)),"",VLOOKUP($B24,Online!$A$8:$V$298,7,FALSE))</f>
        <v/>
      </c>
      <c r="K24" s="85" t="str">
        <f>IF(ISNA(VLOOKUP($B24,Online!$A$8:$V$298,7,FALSE)),"",VLOOKUP($B24,Online!$A$8:$V$298,7,FALSE))</f>
        <v/>
      </c>
      <c r="L24" s="85" t="str">
        <f>IF(ISNA(VLOOKUP($B24,Online!$A$8:$V$298,7,FALSE)),"",VLOOKUP($B24,Online!$A$8:$V$298,7,FALSE))</f>
        <v/>
      </c>
      <c r="M24" s="146" t="str">
        <f>IF(ISNA(VLOOKUP($B24,Online!$A$8:$V$298,12,FALSE)),"",VLOOKUP($B24,Online!$A$8:$V$298,12,FALSE))</f>
        <v/>
      </c>
      <c r="N24" s="85" t="str">
        <f>IF(ISNA(VLOOKUP($B24,Online!$A$8:$V$298,7,FALSE)),"",VLOOKUP($B24,Online!$A$8:$V$298,7,FALSE))</f>
        <v/>
      </c>
      <c r="O24" s="85" t="str">
        <f>IF(ISNA(VLOOKUP($B24,Online!$A$8:$V$298,7,FALSE)),"",VLOOKUP($B24,Online!$A$8:$V$298,7,FALSE))</f>
        <v/>
      </c>
      <c r="P24" s="85" t="str">
        <f>IF(ISNA(VLOOKUP($B24,Online!$A$8:$V$298,7,FALSE)),"",VLOOKUP($B24,Online!$A$8:$V$298,7,FALSE))</f>
        <v/>
      </c>
      <c r="Q24" s="85" t="str">
        <f>IF(ISNA(VLOOKUP($B24,Online!$A$8:$V$298,7,FALSE)),"",VLOOKUP($B24,Online!$A$8:$V$298,7,FALSE))</f>
        <v/>
      </c>
      <c r="R24" s="85" t="str">
        <f>IF(ISNA(VLOOKUP($B24,Online!$A$8:$V$298,7,FALSE)),"",VLOOKUP($B24,Online!$A$8:$V$298,7,FALSE))</f>
        <v/>
      </c>
      <c r="S24" s="85" t="str">
        <f>IF(ISNA(VLOOKUP($B24,Online!$A$8:$V$298,7,FALSE)),"",VLOOKUP($B24,Online!$A$8:$V$298,7,FALSE))</f>
        <v/>
      </c>
      <c r="T24" s="85" t="str">
        <f>IF(ISNA(VLOOKUP($B24,Online!$A$8:$V$298,7,FALSE)),"",VLOOKUP($B24,Online!$A$8:$V$298,7,FALSE))</f>
        <v/>
      </c>
      <c r="U24" s="85" t="str">
        <f>IF(ISNA(VLOOKUP($B24,Online!$A$8:$V$298,7,FALSE)),"",VLOOKUP($B24,Online!$A$8:$V$298,7,FALSE))</f>
        <v/>
      </c>
      <c r="V24" s="85" t="str">
        <f>IF(ISNA(VLOOKUP($B24,Online!$A$8:$V$298,21,FALSE)),"",VLOOKUP($B24,Online!$A$8:$V$298,21,FALSE))</f>
        <v/>
      </c>
      <c r="W24" s="144"/>
      <c r="X24" s="147" t="str">
        <f t="array" ref="X24">IF(G24="","",INDEX(Online!W$8:W$157, MATCH(CONCATENATE("*",$G24,"*"),Online!$F$8:$F$157,0)))</f>
        <v/>
      </c>
      <c r="Y24" s="85"/>
      <c r="Z24" s="148" t="str">
        <f t="array" ref="Z24">IF($G24="","",INDEX(Online!Y$8:Y$157, MATCH(CONCATENATE("*",$G24,"*"),Online!$F$8:$F$157,0)))</f>
        <v/>
      </c>
      <c r="AA24" s="147" t="str">
        <f t="array" ref="AA24">IF($G24="","",INDEX(Online!Z$8:Z$157, MATCH(CONCATENATE("*",$G24,"*"),Online!$F$8:$F$157,0)))</f>
        <v/>
      </c>
      <c r="AB24" s="149" t="str">
        <f t="array" ref="AB24">IF($G24="","",INDEX(Online!AA$8:AA$157, MATCH(CONCATENATE("*",$G24,"*"),Online!$F$8:$F$157,0)))</f>
        <v/>
      </c>
    </row>
    <row r="25" spans="1:28">
      <c r="A25" s="85" t="str">
        <f t="shared" si="0"/>
        <v/>
      </c>
      <c r="B25" s="144" t="str">
        <f t="array" ref="B25">IF(G25&lt;&gt;"",INDEX(Online!A$8:A$157, MATCH(CONCATENATE("*",$G25,"*"),Online!$F$8:$F$157,0)),"")</f>
        <v/>
      </c>
      <c r="C25" s="145" t="str">
        <f t="array" ref="C25">IF($G25="","",INDEX(Online!B$8:B$157, MATCH(CONCATENATE("*",$G25,"*"),Online!$F$8:$F$157,0)))</f>
        <v/>
      </c>
      <c r="D25" s="85" t="s">
        <v>38</v>
      </c>
      <c r="E25" s="85" t="str">
        <f t="array" ref="E25">IF($G25&lt;&gt;"",INDEX(Online!E$8:E$157, MATCH(CONCATENATE("*",$G25,"*"),Online!$F$8:$F$157,0)),"")</f>
        <v/>
      </c>
      <c r="F25" s="85" t="str">
        <f t="array" ref="F25">IF($G25&lt;&gt;"",INDEX(Online!D$8:D$157, MATCH(CONCATENATE("*",$G25,"*"),Online!$F$8:$F$157,0)),"")</f>
        <v/>
      </c>
      <c r="G25" s="85"/>
      <c r="H25" s="85" t="str">
        <f>IF(ISNA(VLOOKUP($B25,Online!$A$8:$V$298,7,FALSE)),"",VLOOKUP($B25,Online!$A$8:$V$298,7,FALSE))</f>
        <v/>
      </c>
      <c r="I25" s="85" t="str">
        <f>IF(ISNA(VLOOKUP($B25,Online!$A$8:$V$298,7,FALSE)),"",VLOOKUP($B25,Online!$A$8:$V$298,7,FALSE))</f>
        <v/>
      </c>
      <c r="J25" s="85" t="str">
        <f>IF(ISNA(VLOOKUP($B25,Online!$A$8:$V$298,7,FALSE)),"",VLOOKUP($B25,Online!$A$8:$V$298,7,FALSE))</f>
        <v/>
      </c>
      <c r="K25" s="85" t="str">
        <f>IF(ISNA(VLOOKUP($B25,Online!$A$8:$V$298,7,FALSE)),"",VLOOKUP($B25,Online!$A$8:$V$298,7,FALSE))</f>
        <v/>
      </c>
      <c r="L25" s="85" t="str">
        <f>IF(ISNA(VLOOKUP($B25,Online!$A$8:$V$298,7,FALSE)),"",VLOOKUP($B25,Online!$A$8:$V$298,7,FALSE))</f>
        <v/>
      </c>
      <c r="M25" s="146" t="str">
        <f>IF(ISNA(VLOOKUP($B25,Online!$A$8:$V$298,12,FALSE)),"",VLOOKUP($B25,Online!$A$8:$V$298,12,FALSE))</f>
        <v/>
      </c>
      <c r="N25" s="85" t="str">
        <f>IF(ISNA(VLOOKUP($B25,Online!$A$8:$V$298,7,FALSE)),"",VLOOKUP($B25,Online!$A$8:$V$298,7,FALSE))</f>
        <v/>
      </c>
      <c r="O25" s="85" t="str">
        <f>IF(ISNA(VLOOKUP($B25,Online!$A$8:$V$298,7,FALSE)),"",VLOOKUP($B25,Online!$A$8:$V$298,7,FALSE))</f>
        <v/>
      </c>
      <c r="P25" s="85" t="str">
        <f>IF(ISNA(VLOOKUP($B25,Online!$A$8:$V$298,7,FALSE)),"",VLOOKUP($B25,Online!$A$8:$V$298,7,FALSE))</f>
        <v/>
      </c>
      <c r="Q25" s="85" t="str">
        <f>IF(ISNA(VLOOKUP($B25,Online!$A$8:$V$298,7,FALSE)),"",VLOOKUP($B25,Online!$A$8:$V$298,7,FALSE))</f>
        <v/>
      </c>
      <c r="R25" s="85" t="str">
        <f>IF(ISNA(VLOOKUP($B25,Online!$A$8:$V$298,7,FALSE)),"",VLOOKUP($B25,Online!$A$8:$V$298,7,FALSE))</f>
        <v/>
      </c>
      <c r="S25" s="85" t="str">
        <f>IF(ISNA(VLOOKUP($B25,Online!$A$8:$V$298,7,FALSE)),"",VLOOKUP($B25,Online!$A$8:$V$298,7,FALSE))</f>
        <v/>
      </c>
      <c r="T25" s="85" t="str">
        <f>IF(ISNA(VLOOKUP($B25,Online!$A$8:$V$298,7,FALSE)),"",VLOOKUP($B25,Online!$A$8:$V$298,7,FALSE))</f>
        <v/>
      </c>
      <c r="U25" s="85" t="str">
        <f>IF(ISNA(VLOOKUP($B25,Online!$A$8:$V$298,7,FALSE)),"",VLOOKUP($B25,Online!$A$8:$V$298,7,FALSE))</f>
        <v/>
      </c>
      <c r="V25" s="85" t="str">
        <f>IF(ISNA(VLOOKUP($B25,Online!$A$8:$V$298,21,FALSE)),"",VLOOKUP($B25,Online!$A$8:$V$298,21,FALSE))</f>
        <v/>
      </c>
      <c r="W25" s="144"/>
      <c r="X25" s="147" t="str">
        <f t="array" ref="X25">IF(G25="","",INDEX(Online!W$8:W$157, MATCH(CONCATENATE("*",$G25,"*"),Online!$F$8:$F$157,0)))</f>
        <v/>
      </c>
      <c r="Y25" s="85"/>
      <c r="Z25" s="148" t="str">
        <f t="array" ref="Z25">IF($G25="","",INDEX(Online!Y$8:Y$157, MATCH(CONCATENATE("*",$G25,"*"),Online!$F$8:$F$157,0)))</f>
        <v/>
      </c>
      <c r="AA25" s="147" t="str">
        <f t="array" ref="AA25">IF($G25="","",INDEX(Online!Z$8:Z$157, MATCH(CONCATENATE("*",$G25,"*"),Online!$F$8:$F$157,0)))</f>
        <v/>
      </c>
      <c r="AB25" s="149" t="str">
        <f t="array" ref="AB25">IF($G25="","",INDEX(Online!AA$8:AA$157, MATCH(CONCATENATE("*",$G25,"*"),Online!$F$8:$F$157,0)))</f>
        <v/>
      </c>
    </row>
    <row r="26" spans="1:28">
      <c r="A26" s="85" t="str">
        <f t="shared" si="0"/>
        <v/>
      </c>
      <c r="B26" s="144" t="str">
        <f t="array" ref="B26">IF(G26&lt;&gt;"",INDEX(Online!A$8:A$157, MATCH(CONCATENATE("*",$G26,"*"),Online!$F$8:$F$157,0)),"")</f>
        <v/>
      </c>
      <c r="C26" s="145" t="str">
        <f t="array" ref="C26">IF($G26="","",INDEX(Online!B$8:B$157, MATCH(CONCATENATE("*",$G26,"*"),Online!$F$8:$F$157,0)))</f>
        <v/>
      </c>
      <c r="D26" s="85" t="s">
        <v>38</v>
      </c>
      <c r="E26" s="85" t="str">
        <f t="array" ref="E26">IF($G26&lt;&gt;"",INDEX(Online!E$8:E$157, MATCH(CONCATENATE("*",$G26,"*"),Online!$F$8:$F$157,0)),"")</f>
        <v/>
      </c>
      <c r="F26" s="85" t="str">
        <f t="array" ref="F26">IF($G26&lt;&gt;"",INDEX(Online!D$8:D$157, MATCH(CONCATENATE("*",$G26,"*"),Online!$F$8:$F$157,0)),"")</f>
        <v/>
      </c>
      <c r="G26" s="85"/>
      <c r="H26" s="85" t="str">
        <f>IF(ISNA(VLOOKUP($B26,Online!$A$8:$V$298,7,FALSE)),"",VLOOKUP($B26,Online!$A$8:$V$298,7,FALSE))</f>
        <v/>
      </c>
      <c r="I26" s="85" t="str">
        <f>IF(ISNA(VLOOKUP($B26,Online!$A$8:$V$298,7,FALSE)),"",VLOOKUP($B26,Online!$A$8:$V$298,7,FALSE))</f>
        <v/>
      </c>
      <c r="J26" s="85" t="str">
        <f>IF(ISNA(VLOOKUP($B26,Online!$A$8:$V$298,7,FALSE)),"",VLOOKUP($B26,Online!$A$8:$V$298,7,FALSE))</f>
        <v/>
      </c>
      <c r="K26" s="85" t="str">
        <f>IF(ISNA(VLOOKUP($B26,Online!$A$8:$V$298,7,FALSE)),"",VLOOKUP($B26,Online!$A$8:$V$298,7,FALSE))</f>
        <v/>
      </c>
      <c r="L26" s="85" t="str">
        <f>IF(ISNA(VLOOKUP($B26,Online!$A$8:$V$298,7,FALSE)),"",VLOOKUP($B26,Online!$A$8:$V$298,7,FALSE))</f>
        <v/>
      </c>
      <c r="M26" s="146" t="str">
        <f>IF(ISNA(VLOOKUP($B26,Online!$A$8:$V$298,12,FALSE)),"",VLOOKUP($B26,Online!$A$8:$V$298,12,FALSE))</f>
        <v/>
      </c>
      <c r="N26" s="85" t="str">
        <f>IF(ISNA(VLOOKUP($B26,Online!$A$8:$V$298,7,FALSE)),"",VLOOKUP($B26,Online!$A$8:$V$298,7,FALSE))</f>
        <v/>
      </c>
      <c r="O26" s="85" t="str">
        <f>IF(ISNA(VLOOKUP($B26,Online!$A$8:$V$298,7,FALSE)),"",VLOOKUP($B26,Online!$A$8:$V$298,7,FALSE))</f>
        <v/>
      </c>
      <c r="P26" s="85" t="str">
        <f>IF(ISNA(VLOOKUP($B26,Online!$A$8:$V$298,7,FALSE)),"",VLOOKUP($B26,Online!$A$8:$V$298,7,FALSE))</f>
        <v/>
      </c>
      <c r="Q26" s="85" t="str">
        <f>IF(ISNA(VLOOKUP($B26,Online!$A$8:$V$298,7,FALSE)),"",VLOOKUP($B26,Online!$A$8:$V$298,7,FALSE))</f>
        <v/>
      </c>
      <c r="R26" s="85" t="str">
        <f>IF(ISNA(VLOOKUP($B26,Online!$A$8:$V$298,7,FALSE)),"",VLOOKUP($B26,Online!$A$8:$V$298,7,FALSE))</f>
        <v/>
      </c>
      <c r="S26" s="85" t="str">
        <f>IF(ISNA(VLOOKUP($B26,Online!$A$8:$V$298,7,FALSE)),"",VLOOKUP($B26,Online!$A$8:$V$298,7,FALSE))</f>
        <v/>
      </c>
      <c r="T26" s="85" t="str">
        <f>IF(ISNA(VLOOKUP($B26,Online!$A$8:$V$298,7,FALSE)),"",VLOOKUP($B26,Online!$A$8:$V$298,7,FALSE))</f>
        <v/>
      </c>
      <c r="U26" s="85" t="str">
        <f>IF(ISNA(VLOOKUP($B26,Online!$A$8:$V$298,7,FALSE)),"",VLOOKUP($B26,Online!$A$8:$V$298,7,FALSE))</f>
        <v/>
      </c>
      <c r="V26" s="85" t="str">
        <f>IF(ISNA(VLOOKUP($B26,Online!$A$8:$V$298,21,FALSE)),"",VLOOKUP($B26,Online!$A$8:$V$298,21,FALSE))</f>
        <v/>
      </c>
      <c r="W26" s="144"/>
      <c r="X26" s="147" t="str">
        <f t="array" ref="X26">IF(G26="","",INDEX(Online!W$8:W$157, MATCH(CONCATENATE("*",$G26,"*"),Online!$F$8:$F$157,0)))</f>
        <v/>
      </c>
      <c r="Y26" s="85"/>
      <c r="Z26" s="148" t="str">
        <f t="array" ref="Z26">IF($G26="","",INDEX(Online!Y$8:Y$157, MATCH(CONCATENATE("*",$G26,"*"),Online!$F$8:$F$157,0)))</f>
        <v/>
      </c>
      <c r="AA26" s="147" t="str">
        <f t="array" ref="AA26">IF($G26="","",INDEX(Online!Z$8:Z$157, MATCH(CONCATENATE("*",$G26,"*"),Online!$F$8:$F$157,0)))</f>
        <v/>
      </c>
      <c r="AB26" s="149" t="str">
        <f t="array" ref="AB26">IF($G26="","",INDEX(Online!AA$8:AA$157, MATCH(CONCATENATE("*",$G26,"*"),Online!$F$8:$F$157,0)))</f>
        <v/>
      </c>
    </row>
    <row r="27" spans="1:28">
      <c r="A27" s="85" t="str">
        <f t="shared" si="0"/>
        <v/>
      </c>
      <c r="B27" s="144" t="str">
        <f t="array" ref="B27">IF(G27&lt;&gt;"",INDEX(Online!A$8:A$157, MATCH(CONCATENATE("*",$G27,"*"),Online!$F$8:$F$157,0)),"")</f>
        <v/>
      </c>
      <c r="C27" s="145" t="str">
        <f t="array" ref="C27">IF($G27="","",INDEX(Online!B$8:B$157, MATCH(CONCATENATE("*",$G27,"*"),Online!$F$8:$F$157,0)))</f>
        <v/>
      </c>
      <c r="D27" s="85" t="s">
        <v>38</v>
      </c>
      <c r="E27" s="85" t="str">
        <f t="array" ref="E27">IF($G27&lt;&gt;"",INDEX(Online!E$8:E$157, MATCH(CONCATENATE("*",$G27,"*"),Online!$F$8:$F$157,0)),"")</f>
        <v/>
      </c>
      <c r="F27" s="85" t="str">
        <f t="array" ref="F27">IF($G27&lt;&gt;"",INDEX(Online!D$8:D$157, MATCH(CONCATENATE("*",$G27,"*"),Online!$F$8:$F$157,0)),"")</f>
        <v/>
      </c>
      <c r="G27" s="85"/>
      <c r="H27" s="85" t="str">
        <f>IF(ISNA(VLOOKUP($B27,Online!$A$8:$V$298,7,FALSE)),"",VLOOKUP($B27,Online!$A$8:$V$298,7,FALSE))</f>
        <v/>
      </c>
      <c r="I27" s="85" t="str">
        <f>IF(ISNA(VLOOKUP($B27,Online!$A$8:$V$298,7,FALSE)),"",VLOOKUP($B27,Online!$A$8:$V$298,7,FALSE))</f>
        <v/>
      </c>
      <c r="J27" s="85" t="str">
        <f>IF(ISNA(VLOOKUP($B27,Online!$A$8:$V$298,7,FALSE)),"",VLOOKUP($B27,Online!$A$8:$V$298,7,FALSE))</f>
        <v/>
      </c>
      <c r="K27" s="85" t="str">
        <f>IF(ISNA(VLOOKUP($B27,Online!$A$8:$V$298,7,FALSE)),"",VLOOKUP($B27,Online!$A$8:$V$298,7,FALSE))</f>
        <v/>
      </c>
      <c r="L27" s="85" t="str">
        <f>IF(ISNA(VLOOKUP($B27,Online!$A$8:$V$298,7,FALSE)),"",VLOOKUP($B27,Online!$A$8:$V$298,7,FALSE))</f>
        <v/>
      </c>
      <c r="M27" s="146" t="str">
        <f>IF(ISNA(VLOOKUP($B27,Online!$A$8:$V$298,12,FALSE)),"",VLOOKUP($B27,Online!$A$8:$V$298,12,FALSE))</f>
        <v/>
      </c>
      <c r="N27" s="85" t="str">
        <f>IF(ISNA(VLOOKUP($B27,Online!$A$8:$V$298,7,FALSE)),"",VLOOKUP($B27,Online!$A$8:$V$298,7,FALSE))</f>
        <v/>
      </c>
      <c r="O27" s="85" t="str">
        <f>IF(ISNA(VLOOKUP($B27,Online!$A$8:$V$298,7,FALSE)),"",VLOOKUP($B27,Online!$A$8:$V$298,7,FALSE))</f>
        <v/>
      </c>
      <c r="P27" s="85" t="str">
        <f>IF(ISNA(VLOOKUP($B27,Online!$A$8:$V$298,7,FALSE)),"",VLOOKUP($B27,Online!$A$8:$V$298,7,FALSE))</f>
        <v/>
      </c>
      <c r="Q27" s="85" t="str">
        <f>IF(ISNA(VLOOKUP($B27,Online!$A$8:$V$298,7,FALSE)),"",VLOOKUP($B27,Online!$A$8:$V$298,7,FALSE))</f>
        <v/>
      </c>
      <c r="R27" s="85" t="str">
        <f>IF(ISNA(VLOOKUP($B27,Online!$A$8:$V$298,7,FALSE)),"",VLOOKUP($B27,Online!$A$8:$V$298,7,FALSE))</f>
        <v/>
      </c>
      <c r="S27" s="85" t="str">
        <f>IF(ISNA(VLOOKUP($B27,Online!$A$8:$V$298,7,FALSE)),"",VLOOKUP($B27,Online!$A$8:$V$298,7,FALSE))</f>
        <v/>
      </c>
      <c r="T27" s="85" t="str">
        <f>IF(ISNA(VLOOKUP($B27,Online!$A$8:$V$298,7,FALSE)),"",VLOOKUP($B27,Online!$A$8:$V$298,7,FALSE))</f>
        <v/>
      </c>
      <c r="U27" s="85" t="str">
        <f>IF(ISNA(VLOOKUP($B27,Online!$A$8:$V$298,7,FALSE)),"",VLOOKUP($B27,Online!$A$8:$V$298,7,FALSE))</f>
        <v/>
      </c>
      <c r="V27" s="85" t="str">
        <f>IF(ISNA(VLOOKUP($B27,Online!$A$8:$V$298,21,FALSE)),"",VLOOKUP($B27,Online!$A$8:$V$298,21,FALSE))</f>
        <v/>
      </c>
      <c r="W27" s="144"/>
      <c r="X27" s="147" t="str">
        <f t="array" ref="X27">IF(G27="","",INDEX(Online!W$8:W$157, MATCH(CONCATENATE("*",$G27,"*"),Online!$F$8:$F$157,0)))</f>
        <v/>
      </c>
      <c r="Y27" s="85"/>
      <c r="Z27" s="148" t="str">
        <f t="array" ref="Z27">IF($G27="","",INDEX(Online!Y$8:Y$157, MATCH(CONCATENATE("*",$G27,"*"),Online!$F$8:$F$157,0)))</f>
        <v/>
      </c>
      <c r="AA27" s="147" t="str">
        <f t="array" ref="AA27">IF($G27="","",INDEX(Online!Z$8:Z$157, MATCH(CONCATENATE("*",$G27,"*"),Online!$F$8:$F$157,0)))</f>
        <v/>
      </c>
      <c r="AB27" s="149" t="str">
        <f t="array" ref="AB27">IF($G27="","",INDEX(Online!AA$8:AA$157, MATCH(CONCATENATE("*",$G27,"*"),Online!$F$8:$F$157,0)))</f>
        <v/>
      </c>
    </row>
    <row r="28" spans="1:28">
      <c r="A28" s="85" t="str">
        <f t="shared" si="0"/>
        <v/>
      </c>
      <c r="B28" s="144" t="str">
        <f t="array" ref="B28">IF(G28&lt;&gt;"",INDEX(Online!A$8:A$157, MATCH(CONCATENATE("*",$G28,"*"),Online!$F$8:$F$157,0)),"")</f>
        <v/>
      </c>
      <c r="C28" s="145" t="str">
        <f t="array" ref="C28">IF($G28="","",INDEX(Online!B$8:B$157, MATCH(CONCATENATE("*",$G28,"*"),Online!$F$8:$F$157,0)))</f>
        <v/>
      </c>
      <c r="D28" s="85" t="s">
        <v>38</v>
      </c>
      <c r="E28" s="85" t="str">
        <f t="array" ref="E28">IF($G28&lt;&gt;"",INDEX(Online!E$8:E$157, MATCH(CONCATENATE("*",$G28,"*"),Online!$F$8:$F$157,0)),"")</f>
        <v/>
      </c>
      <c r="F28" s="85" t="str">
        <f t="array" ref="F28">IF($G28&lt;&gt;"",INDEX(Online!D$8:D$157, MATCH(CONCATENATE("*",$G28,"*"),Online!$F$8:$F$157,0)),"")</f>
        <v/>
      </c>
      <c r="G28" s="85"/>
      <c r="H28" s="85" t="str">
        <f>IF(ISNA(VLOOKUP($B28,Online!$A$8:$V$298,7,FALSE)),"",VLOOKUP($B28,Online!$A$8:$V$298,7,FALSE))</f>
        <v/>
      </c>
      <c r="I28" s="85" t="str">
        <f>IF(ISNA(VLOOKUP($B28,Online!$A$8:$V$298,7,FALSE)),"",VLOOKUP($B28,Online!$A$8:$V$298,7,FALSE))</f>
        <v/>
      </c>
      <c r="J28" s="85" t="str">
        <f>IF(ISNA(VLOOKUP($B28,Online!$A$8:$V$298,7,FALSE)),"",VLOOKUP($B28,Online!$A$8:$V$298,7,FALSE))</f>
        <v/>
      </c>
      <c r="K28" s="85" t="str">
        <f>IF(ISNA(VLOOKUP($B28,Online!$A$8:$V$298,7,FALSE)),"",VLOOKUP($B28,Online!$A$8:$V$298,7,FALSE))</f>
        <v/>
      </c>
      <c r="L28" s="85" t="str">
        <f>IF(ISNA(VLOOKUP($B28,Online!$A$8:$V$298,7,FALSE)),"",VLOOKUP($B28,Online!$A$8:$V$298,7,FALSE))</f>
        <v/>
      </c>
      <c r="M28" s="146" t="str">
        <f>IF(ISNA(VLOOKUP($B28,Online!$A$8:$V$298,12,FALSE)),"",VLOOKUP($B28,Online!$A$8:$V$298,12,FALSE))</f>
        <v/>
      </c>
      <c r="N28" s="85" t="str">
        <f>IF(ISNA(VLOOKUP($B28,Online!$A$8:$V$298,7,FALSE)),"",VLOOKUP($B28,Online!$A$8:$V$298,7,FALSE))</f>
        <v/>
      </c>
      <c r="O28" s="85" t="str">
        <f>IF(ISNA(VLOOKUP($B28,Online!$A$8:$V$298,7,FALSE)),"",VLOOKUP($B28,Online!$A$8:$V$298,7,FALSE))</f>
        <v/>
      </c>
      <c r="P28" s="85" t="str">
        <f>IF(ISNA(VLOOKUP($B28,Online!$A$8:$V$298,7,FALSE)),"",VLOOKUP($B28,Online!$A$8:$V$298,7,FALSE))</f>
        <v/>
      </c>
      <c r="Q28" s="85" t="str">
        <f>IF(ISNA(VLOOKUP($B28,Online!$A$8:$V$298,7,FALSE)),"",VLOOKUP($B28,Online!$A$8:$V$298,7,FALSE))</f>
        <v/>
      </c>
      <c r="R28" s="85" t="str">
        <f>IF(ISNA(VLOOKUP($B28,Online!$A$8:$V$298,7,FALSE)),"",VLOOKUP($B28,Online!$A$8:$V$298,7,FALSE))</f>
        <v/>
      </c>
      <c r="S28" s="85" t="str">
        <f>IF(ISNA(VLOOKUP($B28,Online!$A$8:$V$298,7,FALSE)),"",VLOOKUP($B28,Online!$A$8:$V$298,7,FALSE))</f>
        <v/>
      </c>
      <c r="T28" s="85" t="str">
        <f>IF(ISNA(VLOOKUP($B28,Online!$A$8:$V$298,7,FALSE)),"",VLOOKUP($B28,Online!$A$8:$V$298,7,FALSE))</f>
        <v/>
      </c>
      <c r="U28" s="85" t="str">
        <f>IF(ISNA(VLOOKUP($B28,Online!$A$8:$V$298,7,FALSE)),"",VLOOKUP($B28,Online!$A$8:$V$298,7,FALSE))</f>
        <v/>
      </c>
      <c r="V28" s="85" t="str">
        <f>IF(ISNA(VLOOKUP($B28,Online!$A$8:$V$298,21,FALSE)),"",VLOOKUP($B28,Online!$A$8:$V$298,21,FALSE))</f>
        <v/>
      </c>
      <c r="W28" s="144"/>
      <c r="X28" s="147" t="str">
        <f t="array" ref="X28">IF(G28="","",INDEX(Online!W$8:W$157, MATCH(CONCATENATE("*",$G28,"*"),Online!$F$8:$F$157,0)))</f>
        <v/>
      </c>
      <c r="Y28" s="85"/>
      <c r="Z28" s="148" t="str">
        <f t="array" ref="Z28">IF($G28="","",INDEX(Online!Y$8:Y$157, MATCH(CONCATENATE("*",$G28,"*"),Online!$F$8:$F$157,0)))</f>
        <v/>
      </c>
      <c r="AA28" s="147" t="str">
        <f t="array" ref="AA28">IF($G28="","",INDEX(Online!Z$8:Z$157, MATCH(CONCATENATE("*",$G28,"*"),Online!$F$8:$F$157,0)))</f>
        <v/>
      </c>
      <c r="AB28" s="149" t="str">
        <f t="array" ref="AB28">IF($G28="","",INDEX(Online!AA$8:AA$157, MATCH(CONCATENATE("*",$G28,"*"),Online!$F$8:$F$157,0)))</f>
        <v/>
      </c>
    </row>
    <row r="29" spans="1:28">
      <c r="A29" s="85" t="str">
        <f t="shared" si="0"/>
        <v/>
      </c>
      <c r="B29" s="144" t="str">
        <f t="array" ref="B29">IF(G29&lt;&gt;"",INDEX(Online!A$8:A$157, MATCH(CONCATENATE("*",$G29,"*"),Online!$F$8:$F$157,0)),"")</f>
        <v/>
      </c>
      <c r="C29" s="145" t="str">
        <f t="array" ref="C29">IF($G29="","",INDEX(Online!B$8:B$157, MATCH(CONCATENATE("*",$G29,"*"),Online!$F$8:$F$157,0)))</f>
        <v/>
      </c>
      <c r="D29" s="85" t="s">
        <v>38</v>
      </c>
      <c r="E29" s="85" t="str">
        <f t="array" ref="E29">IF($G29&lt;&gt;"",INDEX(Online!E$8:E$157, MATCH(CONCATENATE("*",$G29,"*"),Online!$F$8:$F$157,0)),"")</f>
        <v/>
      </c>
      <c r="F29" s="85" t="str">
        <f t="array" ref="F29">IF($G29&lt;&gt;"",INDEX(Online!D$8:D$157, MATCH(CONCATENATE("*",$G29,"*"),Online!$F$8:$F$157,0)),"")</f>
        <v/>
      </c>
      <c r="G29" s="85"/>
      <c r="H29" s="85" t="str">
        <f>IF(ISNA(VLOOKUP($B29,Online!$A$8:$V$298,7,FALSE)),"",VLOOKUP($B29,Online!$A$8:$V$298,7,FALSE))</f>
        <v/>
      </c>
      <c r="I29" s="85" t="str">
        <f>IF(ISNA(VLOOKUP($B29,Online!$A$8:$V$298,7,FALSE)),"",VLOOKUP($B29,Online!$A$8:$V$298,7,FALSE))</f>
        <v/>
      </c>
      <c r="J29" s="85" t="str">
        <f>IF(ISNA(VLOOKUP($B29,Online!$A$8:$V$298,7,FALSE)),"",VLOOKUP($B29,Online!$A$8:$V$298,7,FALSE))</f>
        <v/>
      </c>
      <c r="K29" s="85" t="str">
        <f>IF(ISNA(VLOOKUP($B29,Online!$A$8:$V$298,7,FALSE)),"",VLOOKUP($B29,Online!$A$8:$V$298,7,FALSE))</f>
        <v/>
      </c>
      <c r="L29" s="85" t="str">
        <f>IF(ISNA(VLOOKUP($B29,Online!$A$8:$V$298,7,FALSE)),"",VLOOKUP($B29,Online!$A$8:$V$298,7,FALSE))</f>
        <v/>
      </c>
      <c r="M29" s="146" t="str">
        <f>IF(ISNA(VLOOKUP($B29,Online!$A$8:$V$298,12,FALSE)),"",VLOOKUP($B29,Online!$A$8:$V$298,12,FALSE))</f>
        <v/>
      </c>
      <c r="N29" s="85" t="str">
        <f>IF(ISNA(VLOOKUP($B29,Online!$A$8:$V$298,7,FALSE)),"",VLOOKUP($B29,Online!$A$8:$V$298,7,FALSE))</f>
        <v/>
      </c>
      <c r="O29" s="85" t="str">
        <f>IF(ISNA(VLOOKUP($B29,Online!$A$8:$V$298,7,FALSE)),"",VLOOKUP($B29,Online!$A$8:$V$298,7,FALSE))</f>
        <v/>
      </c>
      <c r="P29" s="85" t="str">
        <f>IF(ISNA(VLOOKUP($B29,Online!$A$8:$V$298,7,FALSE)),"",VLOOKUP($B29,Online!$A$8:$V$298,7,FALSE))</f>
        <v/>
      </c>
      <c r="Q29" s="85" t="str">
        <f>IF(ISNA(VLOOKUP($B29,Online!$A$8:$V$298,7,FALSE)),"",VLOOKUP($B29,Online!$A$8:$V$298,7,FALSE))</f>
        <v/>
      </c>
      <c r="R29" s="85" t="str">
        <f>IF(ISNA(VLOOKUP($B29,Online!$A$8:$V$298,7,FALSE)),"",VLOOKUP($B29,Online!$A$8:$V$298,7,FALSE))</f>
        <v/>
      </c>
      <c r="S29" s="85" t="str">
        <f>IF(ISNA(VLOOKUP($B29,Online!$A$8:$V$298,7,FALSE)),"",VLOOKUP($B29,Online!$A$8:$V$298,7,FALSE))</f>
        <v/>
      </c>
      <c r="T29" s="85" t="str">
        <f>IF(ISNA(VLOOKUP($B29,Online!$A$8:$V$298,7,FALSE)),"",VLOOKUP($B29,Online!$A$8:$V$298,7,FALSE))</f>
        <v/>
      </c>
      <c r="U29" s="85" t="str">
        <f>IF(ISNA(VLOOKUP($B29,Online!$A$8:$V$298,7,FALSE)),"",VLOOKUP($B29,Online!$A$8:$V$298,7,FALSE))</f>
        <v/>
      </c>
      <c r="V29" s="85" t="str">
        <f>IF(ISNA(VLOOKUP($B29,Online!$A$8:$V$298,21,FALSE)),"",VLOOKUP($B29,Online!$A$8:$V$298,21,FALSE))</f>
        <v/>
      </c>
      <c r="W29" s="144"/>
      <c r="X29" s="147" t="str">
        <f t="array" ref="X29">IF(G29="","",INDEX(Online!W$8:W$157, MATCH(CONCATENATE("*",$G29,"*"),Online!$F$8:$F$157,0)))</f>
        <v/>
      </c>
      <c r="Y29" s="85"/>
      <c r="Z29" s="148" t="str">
        <f t="array" ref="Z29">IF($G29="","",INDEX(Online!Y$8:Y$157, MATCH(CONCATENATE("*",$G29,"*"),Online!$F$8:$F$157,0)))</f>
        <v/>
      </c>
      <c r="AA29" s="147" t="str">
        <f t="array" ref="AA29">IF($G29="","",INDEX(Online!Z$8:Z$157, MATCH(CONCATENATE("*",$G29,"*"),Online!$F$8:$F$157,0)))</f>
        <v/>
      </c>
      <c r="AB29" s="149" t="str">
        <f t="array" ref="AB29">IF($G29="","",INDEX(Online!AA$8:AA$157, MATCH(CONCATENATE("*",$G29,"*"),Online!$F$8:$F$157,0)))</f>
        <v/>
      </c>
    </row>
    <row r="30" spans="1:28">
      <c r="A30" s="85" t="str">
        <f t="shared" si="0"/>
        <v/>
      </c>
      <c r="B30" s="144" t="str">
        <f t="array" ref="B30">IF(G30&lt;&gt;"",INDEX(Online!A$8:A$157, MATCH(CONCATENATE("*",$G30,"*"),Online!$F$8:$F$157,0)),"")</f>
        <v/>
      </c>
      <c r="C30" s="145" t="str">
        <f t="array" ref="C30">IF($G30="","",INDEX(Online!B$8:B$157, MATCH(CONCATENATE("*",$G30,"*"),Online!$F$8:$F$157,0)))</f>
        <v/>
      </c>
      <c r="D30" s="85" t="s">
        <v>38</v>
      </c>
      <c r="E30" s="85" t="str">
        <f t="array" ref="E30">IF($G30&lt;&gt;"",INDEX(Online!E$8:E$157, MATCH(CONCATENATE("*",$G30,"*"),Online!$F$8:$F$157,0)),"")</f>
        <v/>
      </c>
      <c r="F30" s="85" t="str">
        <f t="array" ref="F30">IF($G30&lt;&gt;"",INDEX(Online!D$8:D$157, MATCH(CONCATENATE("*",$G30,"*"),Online!$F$8:$F$157,0)),"")</f>
        <v/>
      </c>
      <c r="G30" s="85"/>
      <c r="H30" s="85" t="str">
        <f>IF(ISNA(VLOOKUP($B30,Online!$A$8:$V$298,7,FALSE)),"",VLOOKUP($B30,Online!$A$8:$V$298,7,FALSE))</f>
        <v/>
      </c>
      <c r="I30" s="85" t="str">
        <f>IF(ISNA(VLOOKUP($B30,Online!$A$8:$V$298,7,FALSE)),"",VLOOKUP($B30,Online!$A$8:$V$298,7,FALSE))</f>
        <v/>
      </c>
      <c r="J30" s="85" t="str">
        <f>IF(ISNA(VLOOKUP($B30,Online!$A$8:$V$298,7,FALSE)),"",VLOOKUP($B30,Online!$A$8:$V$298,7,FALSE))</f>
        <v/>
      </c>
      <c r="K30" s="85" t="str">
        <f>IF(ISNA(VLOOKUP($B30,Online!$A$8:$V$298,7,FALSE)),"",VLOOKUP($B30,Online!$A$8:$V$298,7,FALSE))</f>
        <v/>
      </c>
      <c r="L30" s="85" t="str">
        <f>IF(ISNA(VLOOKUP($B30,Online!$A$8:$V$298,7,FALSE)),"",VLOOKUP($B30,Online!$A$8:$V$298,7,FALSE))</f>
        <v/>
      </c>
      <c r="M30" s="146" t="str">
        <f>IF(ISNA(VLOOKUP($B30,Online!$A$8:$V$298,12,FALSE)),"",VLOOKUP($B30,Online!$A$8:$V$298,12,FALSE))</f>
        <v/>
      </c>
      <c r="N30" s="85" t="str">
        <f>IF(ISNA(VLOOKUP($B30,Online!$A$8:$V$298,7,FALSE)),"",VLOOKUP($B30,Online!$A$8:$V$298,7,FALSE))</f>
        <v/>
      </c>
      <c r="O30" s="85" t="str">
        <f>IF(ISNA(VLOOKUP($B30,Online!$A$8:$V$298,7,FALSE)),"",VLOOKUP($B30,Online!$A$8:$V$298,7,FALSE))</f>
        <v/>
      </c>
      <c r="P30" s="85" t="str">
        <f>IF(ISNA(VLOOKUP($B30,Online!$A$8:$V$298,7,FALSE)),"",VLOOKUP($B30,Online!$A$8:$V$298,7,FALSE))</f>
        <v/>
      </c>
      <c r="Q30" s="85" t="str">
        <f>IF(ISNA(VLOOKUP($B30,Online!$A$8:$V$298,7,FALSE)),"",VLOOKUP($B30,Online!$A$8:$V$298,7,FALSE))</f>
        <v/>
      </c>
      <c r="R30" s="85" t="str">
        <f>IF(ISNA(VLOOKUP($B30,Online!$A$8:$V$298,7,FALSE)),"",VLOOKUP($B30,Online!$A$8:$V$298,7,FALSE))</f>
        <v/>
      </c>
      <c r="S30" s="85" t="str">
        <f>IF(ISNA(VLOOKUP($B30,Online!$A$8:$V$298,7,FALSE)),"",VLOOKUP($B30,Online!$A$8:$V$298,7,FALSE))</f>
        <v/>
      </c>
      <c r="T30" s="85" t="str">
        <f>IF(ISNA(VLOOKUP($B30,Online!$A$8:$V$298,7,FALSE)),"",VLOOKUP($B30,Online!$A$8:$V$298,7,FALSE))</f>
        <v/>
      </c>
      <c r="U30" s="85" t="str">
        <f>IF(ISNA(VLOOKUP($B30,Online!$A$8:$V$298,7,FALSE)),"",VLOOKUP($B30,Online!$A$8:$V$298,7,FALSE))</f>
        <v/>
      </c>
      <c r="V30" s="85" t="str">
        <f>IF(ISNA(VLOOKUP($B30,Online!$A$8:$V$298,21,FALSE)),"",VLOOKUP($B30,Online!$A$8:$V$298,21,FALSE))</f>
        <v/>
      </c>
      <c r="W30" s="144"/>
      <c r="X30" s="147" t="str">
        <f t="array" ref="X30">IF(G30="","",INDEX(Online!W$8:W$157, MATCH(CONCATENATE("*",$G30,"*"),Online!$F$8:$F$157,0)))</f>
        <v/>
      </c>
      <c r="Y30" s="85"/>
      <c r="Z30" s="148" t="str">
        <f t="array" ref="Z30">IF($G30="","",INDEX(Online!Y$8:Y$157, MATCH(CONCATENATE("*",$G30,"*"),Online!$F$8:$F$157,0)))</f>
        <v/>
      </c>
      <c r="AA30" s="147" t="str">
        <f t="array" ref="AA30">IF($G30="","",INDEX(Online!Z$8:Z$157, MATCH(CONCATENATE("*",$G30,"*"),Online!$F$8:$F$157,0)))</f>
        <v/>
      </c>
      <c r="AB30" s="149" t="str">
        <f t="array" ref="AB30">IF($G30="","",INDEX(Online!AA$8:AA$157, MATCH(CONCATENATE("*",$G30,"*"),Online!$F$8:$F$157,0)))</f>
        <v/>
      </c>
    </row>
    <row r="31" spans="1:28">
      <c r="A31" s="85" t="str">
        <f t="shared" si="0"/>
        <v/>
      </c>
      <c r="B31" s="144" t="str">
        <f t="array" ref="B31">IF(G31&lt;&gt;"",INDEX(Online!A$8:A$157, MATCH(CONCATENATE("*",$G31,"*"),Online!$F$8:$F$157,0)),"")</f>
        <v/>
      </c>
      <c r="C31" s="145" t="str">
        <f t="array" ref="C31">IF($G31="","",INDEX(Online!B$8:B$157, MATCH(CONCATENATE("*",$G31,"*"),Online!$F$8:$F$157,0)))</f>
        <v/>
      </c>
      <c r="D31" s="85" t="s">
        <v>38</v>
      </c>
      <c r="E31" s="85" t="str">
        <f t="array" ref="E31">IF($G31&lt;&gt;"",INDEX(Online!E$8:E$157, MATCH(CONCATENATE("*",$G31,"*"),Online!$F$8:$F$157,0)),"")</f>
        <v/>
      </c>
      <c r="F31" s="85" t="str">
        <f t="array" ref="F31">IF($G31&lt;&gt;"",INDEX(Online!D$8:D$157, MATCH(CONCATENATE("*",$G31,"*"),Online!$F$8:$F$157,0)),"")</f>
        <v/>
      </c>
      <c r="G31" s="85"/>
      <c r="H31" s="85" t="str">
        <f>IF(ISNA(VLOOKUP($B31,Online!$A$8:$V$298,7,FALSE)),"",VLOOKUP($B31,Online!$A$8:$V$298,7,FALSE))</f>
        <v/>
      </c>
      <c r="I31" s="85" t="str">
        <f>IF(ISNA(VLOOKUP($B31,Online!$A$8:$V$298,7,FALSE)),"",VLOOKUP($B31,Online!$A$8:$V$298,7,FALSE))</f>
        <v/>
      </c>
      <c r="J31" s="85" t="str">
        <f>IF(ISNA(VLOOKUP($B31,Online!$A$8:$V$298,7,FALSE)),"",VLOOKUP($B31,Online!$A$8:$V$298,7,FALSE))</f>
        <v/>
      </c>
      <c r="K31" s="85" t="str">
        <f>IF(ISNA(VLOOKUP($B31,Online!$A$8:$V$298,7,FALSE)),"",VLOOKUP($B31,Online!$A$8:$V$298,7,FALSE))</f>
        <v/>
      </c>
      <c r="L31" s="85" t="str">
        <f>IF(ISNA(VLOOKUP($B31,Online!$A$8:$V$298,7,FALSE)),"",VLOOKUP($B31,Online!$A$8:$V$298,7,FALSE))</f>
        <v/>
      </c>
      <c r="M31" s="146" t="str">
        <f>IF(ISNA(VLOOKUP($B31,Online!$A$8:$V$298,12,FALSE)),"",VLOOKUP($B31,Online!$A$8:$V$298,12,FALSE))</f>
        <v/>
      </c>
      <c r="N31" s="85" t="str">
        <f>IF(ISNA(VLOOKUP($B31,Online!$A$8:$V$298,7,FALSE)),"",VLOOKUP($B31,Online!$A$8:$V$298,7,FALSE))</f>
        <v/>
      </c>
      <c r="O31" s="85" t="str">
        <f>IF(ISNA(VLOOKUP($B31,Online!$A$8:$V$298,7,FALSE)),"",VLOOKUP($B31,Online!$A$8:$V$298,7,FALSE))</f>
        <v/>
      </c>
      <c r="P31" s="85" t="str">
        <f>IF(ISNA(VLOOKUP($B31,Online!$A$8:$V$298,7,FALSE)),"",VLOOKUP($B31,Online!$A$8:$V$298,7,FALSE))</f>
        <v/>
      </c>
      <c r="Q31" s="85" t="str">
        <f>IF(ISNA(VLOOKUP($B31,Online!$A$8:$V$298,7,FALSE)),"",VLOOKUP($B31,Online!$A$8:$V$298,7,FALSE))</f>
        <v/>
      </c>
      <c r="R31" s="85" t="str">
        <f>IF(ISNA(VLOOKUP($B31,Online!$A$8:$V$298,7,FALSE)),"",VLOOKUP($B31,Online!$A$8:$V$298,7,FALSE))</f>
        <v/>
      </c>
      <c r="S31" s="85" t="str">
        <f>IF(ISNA(VLOOKUP($B31,Online!$A$8:$V$298,7,FALSE)),"",VLOOKUP($B31,Online!$A$8:$V$298,7,FALSE))</f>
        <v/>
      </c>
      <c r="T31" s="85" t="str">
        <f>IF(ISNA(VLOOKUP($B31,Online!$A$8:$V$298,7,FALSE)),"",VLOOKUP($B31,Online!$A$8:$V$298,7,FALSE))</f>
        <v/>
      </c>
      <c r="U31" s="85" t="str">
        <f>IF(ISNA(VLOOKUP($B31,Online!$A$8:$V$298,7,FALSE)),"",VLOOKUP($B31,Online!$A$8:$V$298,7,FALSE))</f>
        <v/>
      </c>
      <c r="V31" s="85" t="str">
        <f>IF(ISNA(VLOOKUP($B31,Online!$A$8:$V$298,21,FALSE)),"",VLOOKUP($B31,Online!$A$8:$V$298,21,FALSE))</f>
        <v/>
      </c>
      <c r="W31" s="144"/>
      <c r="X31" s="147" t="str">
        <f t="array" ref="X31">IF(G31="","",INDEX(Online!W$8:W$157, MATCH(CONCATENATE("*",$G31,"*"),Online!$F$8:$F$157,0)))</f>
        <v/>
      </c>
      <c r="Y31" s="85"/>
      <c r="Z31" s="148" t="str">
        <f t="array" ref="Z31">IF($G31="","",INDEX(Online!Y$8:Y$157, MATCH(CONCATENATE("*",$G31,"*"),Online!$F$8:$F$157,0)))</f>
        <v/>
      </c>
      <c r="AA31" s="147" t="str">
        <f t="array" ref="AA31">IF($G31="","",INDEX(Online!Z$8:Z$157, MATCH(CONCATENATE("*",$G31,"*"),Online!$F$8:$F$157,0)))</f>
        <v/>
      </c>
      <c r="AB31" s="149" t="str">
        <f t="array" ref="AB31">IF($G31="","",INDEX(Online!AA$8:AA$157, MATCH(CONCATENATE("*",$G31,"*"),Online!$F$8:$F$157,0)))</f>
        <v/>
      </c>
    </row>
    <row r="32" spans="1:28">
      <c r="A32" s="85" t="str">
        <f t="shared" si="0"/>
        <v/>
      </c>
      <c r="B32" s="144" t="str">
        <f t="array" ref="B32">IF(G32&lt;&gt;"",INDEX(Online!A$8:A$157, MATCH(CONCATENATE("*",$G32,"*"),Online!$F$8:$F$157,0)),"")</f>
        <v/>
      </c>
      <c r="C32" s="145" t="str">
        <f t="array" ref="C32">IF($G32="","",INDEX(Online!B$8:B$157, MATCH(CONCATENATE("*",$G32,"*"),Online!$F$8:$F$157,0)))</f>
        <v/>
      </c>
      <c r="D32" s="85" t="s">
        <v>38</v>
      </c>
      <c r="E32" s="85" t="str">
        <f t="array" ref="E32">IF($G32&lt;&gt;"",INDEX(Online!E$8:E$157, MATCH(CONCATENATE("*",$G32,"*"),Online!$F$8:$F$157,0)),"")</f>
        <v/>
      </c>
      <c r="F32" s="85" t="str">
        <f t="array" ref="F32">IF($G32&lt;&gt;"",INDEX(Online!D$8:D$157, MATCH(CONCATENATE("*",$G32,"*"),Online!$F$8:$F$157,0)),"")</f>
        <v/>
      </c>
      <c r="G32" s="85"/>
      <c r="H32" s="85" t="str">
        <f>IF(ISNA(VLOOKUP($B32,Online!$A$8:$V$298,7,FALSE)),"",VLOOKUP($B32,Online!$A$8:$V$298,7,FALSE))</f>
        <v/>
      </c>
      <c r="I32" s="85" t="str">
        <f>IF(ISNA(VLOOKUP($B32,Online!$A$8:$V$298,7,FALSE)),"",VLOOKUP($B32,Online!$A$8:$V$298,7,FALSE))</f>
        <v/>
      </c>
      <c r="J32" s="85" t="str">
        <f>IF(ISNA(VLOOKUP($B32,Online!$A$8:$V$298,7,FALSE)),"",VLOOKUP($B32,Online!$A$8:$V$298,7,FALSE))</f>
        <v/>
      </c>
      <c r="K32" s="85" t="str">
        <f>IF(ISNA(VLOOKUP($B32,Online!$A$8:$V$298,7,FALSE)),"",VLOOKUP($B32,Online!$A$8:$V$298,7,FALSE))</f>
        <v/>
      </c>
      <c r="L32" s="85" t="str">
        <f>IF(ISNA(VLOOKUP($B32,Online!$A$8:$V$298,7,FALSE)),"",VLOOKUP($B32,Online!$A$8:$V$298,7,FALSE))</f>
        <v/>
      </c>
      <c r="M32" s="146" t="str">
        <f>IF(ISNA(VLOOKUP($B32,Online!$A$8:$V$298,12,FALSE)),"",VLOOKUP($B32,Online!$A$8:$V$298,12,FALSE))</f>
        <v/>
      </c>
      <c r="N32" s="85" t="str">
        <f>IF(ISNA(VLOOKUP($B32,Online!$A$8:$V$298,7,FALSE)),"",VLOOKUP($B32,Online!$A$8:$V$298,7,FALSE))</f>
        <v/>
      </c>
      <c r="O32" s="85" t="str">
        <f>IF(ISNA(VLOOKUP($B32,Online!$A$8:$V$298,7,FALSE)),"",VLOOKUP($B32,Online!$A$8:$V$298,7,FALSE))</f>
        <v/>
      </c>
      <c r="P32" s="85" t="str">
        <f>IF(ISNA(VLOOKUP($B32,Online!$A$8:$V$298,7,FALSE)),"",VLOOKUP($B32,Online!$A$8:$V$298,7,FALSE))</f>
        <v/>
      </c>
      <c r="Q32" s="85" t="str">
        <f>IF(ISNA(VLOOKUP($B32,Online!$A$8:$V$298,7,FALSE)),"",VLOOKUP($B32,Online!$A$8:$V$298,7,FALSE))</f>
        <v/>
      </c>
      <c r="R32" s="85" t="str">
        <f>IF(ISNA(VLOOKUP($B32,Online!$A$8:$V$298,7,FALSE)),"",VLOOKUP($B32,Online!$A$8:$V$298,7,FALSE))</f>
        <v/>
      </c>
      <c r="S32" s="85" t="str">
        <f>IF(ISNA(VLOOKUP($B32,Online!$A$8:$V$298,7,FALSE)),"",VLOOKUP($B32,Online!$A$8:$V$298,7,FALSE))</f>
        <v/>
      </c>
      <c r="T32" s="85" t="str">
        <f>IF(ISNA(VLOOKUP($B32,Online!$A$8:$V$298,7,FALSE)),"",VLOOKUP($B32,Online!$A$8:$V$298,7,FALSE))</f>
        <v/>
      </c>
      <c r="U32" s="85" t="str">
        <f>IF(ISNA(VLOOKUP($B32,Online!$A$8:$V$298,7,FALSE)),"",VLOOKUP($B32,Online!$A$8:$V$298,7,FALSE))</f>
        <v/>
      </c>
      <c r="V32" s="85" t="str">
        <f>IF(ISNA(VLOOKUP($B32,Online!$A$8:$V$298,21,FALSE)),"",VLOOKUP($B32,Online!$A$8:$V$298,21,FALSE))</f>
        <v/>
      </c>
      <c r="W32" s="144"/>
      <c r="X32" s="147" t="str">
        <f t="array" ref="X32">IF(G32="","",INDEX(Online!W$8:W$157, MATCH(CONCATENATE("*",$G32,"*"),Online!$F$8:$F$157,0)))</f>
        <v/>
      </c>
      <c r="Y32" s="85"/>
      <c r="Z32" s="148" t="str">
        <f t="array" ref="Z32">IF($G32="","",INDEX(Online!Y$8:Y$157, MATCH(CONCATENATE("*",$G32,"*"),Online!$F$8:$F$157,0)))</f>
        <v/>
      </c>
      <c r="AA32" s="147" t="str">
        <f t="array" ref="AA32">IF($G32="","",INDEX(Online!Z$8:Z$157, MATCH(CONCATENATE("*",$G32,"*"),Online!$F$8:$F$157,0)))</f>
        <v/>
      </c>
      <c r="AB32" s="149" t="str">
        <f t="array" ref="AB32">IF($G32="","",INDEX(Online!AA$8:AA$157, MATCH(CONCATENATE("*",$G32,"*"),Online!$F$8:$F$157,0)))</f>
        <v/>
      </c>
    </row>
    <row r="33" spans="1:28">
      <c r="A33" s="85" t="str">
        <f t="shared" si="0"/>
        <v/>
      </c>
      <c r="B33" s="144" t="str">
        <f t="array" ref="B33">IF(G33&lt;&gt;"",INDEX(Online!A$8:A$157, MATCH(CONCATENATE("*",$G33,"*"),Online!$F$8:$F$157,0)),"")</f>
        <v/>
      </c>
      <c r="C33" s="145" t="str">
        <f t="array" ref="C33">IF($G33="","",INDEX(Online!B$8:B$157, MATCH(CONCATENATE("*",$G33,"*"),Online!$F$8:$F$157,0)))</f>
        <v/>
      </c>
      <c r="D33" s="85" t="s">
        <v>38</v>
      </c>
      <c r="E33" s="85" t="str">
        <f t="array" ref="E33">IF($G33&lt;&gt;"",INDEX(Online!E$8:E$157, MATCH(CONCATENATE("*",$G33,"*"),Online!$F$8:$F$157,0)),"")</f>
        <v/>
      </c>
      <c r="F33" s="85" t="str">
        <f t="array" ref="F33">IF($G33&lt;&gt;"",INDEX(Online!D$8:D$157, MATCH(CONCATENATE("*",$G33,"*"),Online!$F$8:$F$157,0)),"")</f>
        <v/>
      </c>
      <c r="G33" s="85"/>
      <c r="H33" s="85" t="str">
        <f>IF(ISNA(VLOOKUP($B33,Online!$A$8:$V$298,7,FALSE)),"",VLOOKUP($B33,Online!$A$8:$V$298,7,FALSE))</f>
        <v/>
      </c>
      <c r="I33" s="85" t="str">
        <f>IF(ISNA(VLOOKUP($B33,Online!$A$8:$V$298,7,FALSE)),"",VLOOKUP($B33,Online!$A$8:$V$298,7,FALSE))</f>
        <v/>
      </c>
      <c r="J33" s="85" t="str">
        <f>IF(ISNA(VLOOKUP($B33,Online!$A$8:$V$298,7,FALSE)),"",VLOOKUP($B33,Online!$A$8:$V$298,7,FALSE))</f>
        <v/>
      </c>
      <c r="K33" s="85" t="str">
        <f>IF(ISNA(VLOOKUP($B33,Online!$A$8:$V$298,7,FALSE)),"",VLOOKUP($B33,Online!$A$8:$V$298,7,FALSE))</f>
        <v/>
      </c>
      <c r="L33" s="85" t="str">
        <f>IF(ISNA(VLOOKUP($B33,Online!$A$8:$V$298,7,FALSE)),"",VLOOKUP($B33,Online!$A$8:$V$298,7,FALSE))</f>
        <v/>
      </c>
      <c r="M33" s="146" t="str">
        <f>IF(ISNA(VLOOKUP($B33,Online!$A$8:$V$298,12,FALSE)),"",VLOOKUP($B33,Online!$A$8:$V$298,12,FALSE))</f>
        <v/>
      </c>
      <c r="N33" s="85" t="str">
        <f>IF(ISNA(VLOOKUP($B33,Online!$A$8:$V$298,7,FALSE)),"",VLOOKUP($B33,Online!$A$8:$V$298,7,FALSE))</f>
        <v/>
      </c>
      <c r="O33" s="85" t="str">
        <f>IF(ISNA(VLOOKUP($B33,Online!$A$8:$V$298,7,FALSE)),"",VLOOKUP($B33,Online!$A$8:$V$298,7,FALSE))</f>
        <v/>
      </c>
      <c r="P33" s="85" t="str">
        <f>IF(ISNA(VLOOKUP($B33,Online!$A$8:$V$298,7,FALSE)),"",VLOOKUP($B33,Online!$A$8:$V$298,7,FALSE))</f>
        <v/>
      </c>
      <c r="Q33" s="85" t="str">
        <f>IF(ISNA(VLOOKUP($B33,Online!$A$8:$V$298,7,FALSE)),"",VLOOKUP($B33,Online!$A$8:$V$298,7,FALSE))</f>
        <v/>
      </c>
      <c r="R33" s="85" t="str">
        <f>IF(ISNA(VLOOKUP($B33,Online!$A$8:$V$298,7,FALSE)),"",VLOOKUP($B33,Online!$A$8:$V$298,7,FALSE))</f>
        <v/>
      </c>
      <c r="S33" s="85" t="str">
        <f>IF(ISNA(VLOOKUP($B33,Online!$A$8:$V$298,7,FALSE)),"",VLOOKUP($B33,Online!$A$8:$V$298,7,FALSE))</f>
        <v/>
      </c>
      <c r="T33" s="85" t="str">
        <f>IF(ISNA(VLOOKUP($B33,Online!$A$8:$V$298,7,FALSE)),"",VLOOKUP($B33,Online!$A$8:$V$298,7,FALSE))</f>
        <v/>
      </c>
      <c r="U33" s="85" t="str">
        <f>IF(ISNA(VLOOKUP($B33,Online!$A$8:$V$298,7,FALSE)),"",VLOOKUP($B33,Online!$A$8:$V$298,7,FALSE))</f>
        <v/>
      </c>
      <c r="V33" s="85" t="str">
        <f>IF(ISNA(VLOOKUP($B33,Online!$A$8:$V$298,21,FALSE)),"",VLOOKUP($B33,Online!$A$8:$V$298,21,FALSE))</f>
        <v/>
      </c>
      <c r="W33" s="144"/>
      <c r="X33" s="147" t="str">
        <f t="array" ref="X33">IF(G33="","",INDEX(Online!W$8:W$157, MATCH(CONCATENATE("*",$G33,"*"),Online!$F$8:$F$157,0)))</f>
        <v/>
      </c>
      <c r="Y33" s="85"/>
      <c r="Z33" s="148" t="str">
        <f t="array" ref="Z33">IF($G33="","",INDEX(Online!Y$8:Y$157, MATCH(CONCATENATE("*",$G33,"*"),Online!$F$8:$F$157,0)))</f>
        <v/>
      </c>
      <c r="AA33" s="147" t="str">
        <f t="array" ref="AA33">IF($G33="","",INDEX(Online!Z$8:Z$157, MATCH(CONCATENATE("*",$G33,"*"),Online!$F$8:$F$157,0)))</f>
        <v/>
      </c>
      <c r="AB33" s="149" t="str">
        <f t="array" ref="AB33">IF($G33="","",INDEX(Online!AA$8:AA$157, MATCH(CONCATENATE("*",$G33,"*"),Online!$F$8:$F$157,0)))</f>
        <v/>
      </c>
    </row>
    <row r="34" spans="1:28">
      <c r="A34" s="85" t="str">
        <f t="shared" si="0"/>
        <v/>
      </c>
      <c r="B34" s="144" t="str">
        <f t="array" ref="B34">IF(G34&lt;&gt;"",INDEX(Online!A$8:A$157, MATCH(CONCATENATE("*",$G34,"*"),Online!$F$8:$F$157,0)),"")</f>
        <v/>
      </c>
      <c r="C34" s="145" t="str">
        <f t="array" ref="C34">IF($G34="","",INDEX(Online!B$8:B$157, MATCH(CONCATENATE("*",$G34,"*"),Online!$F$8:$F$157,0)))</f>
        <v/>
      </c>
      <c r="D34" s="85" t="s">
        <v>38</v>
      </c>
      <c r="E34" s="85" t="str">
        <f t="array" ref="E34">IF($G34&lt;&gt;"",INDEX(Online!E$8:E$157, MATCH(CONCATENATE("*",$G34,"*"),Online!$F$8:$F$157,0)),"")</f>
        <v/>
      </c>
      <c r="F34" s="85" t="str">
        <f t="array" ref="F34">IF($G34&lt;&gt;"",INDEX(Online!D$8:D$157, MATCH(CONCATENATE("*",$G34,"*"),Online!$F$8:$F$157,0)),"")</f>
        <v/>
      </c>
      <c r="G34" s="85"/>
      <c r="H34" s="85" t="str">
        <f>IF(ISNA(VLOOKUP($B34,Online!$A$8:$V$298,7,FALSE)),"",VLOOKUP($B34,Online!$A$8:$V$298,7,FALSE))</f>
        <v/>
      </c>
      <c r="I34" s="85" t="str">
        <f>IF(ISNA(VLOOKUP($B34,Online!$A$8:$V$298,7,FALSE)),"",VLOOKUP($B34,Online!$A$8:$V$298,7,FALSE))</f>
        <v/>
      </c>
      <c r="J34" s="85" t="str">
        <f>IF(ISNA(VLOOKUP($B34,Online!$A$8:$V$298,7,FALSE)),"",VLOOKUP($B34,Online!$A$8:$V$298,7,FALSE))</f>
        <v/>
      </c>
      <c r="K34" s="85" t="str">
        <f>IF(ISNA(VLOOKUP($B34,Online!$A$8:$V$298,7,FALSE)),"",VLOOKUP($B34,Online!$A$8:$V$298,7,FALSE))</f>
        <v/>
      </c>
      <c r="L34" s="85" t="str">
        <f>IF(ISNA(VLOOKUP($B34,Online!$A$8:$V$298,7,FALSE)),"",VLOOKUP($B34,Online!$A$8:$V$298,7,FALSE))</f>
        <v/>
      </c>
      <c r="M34" s="146" t="str">
        <f>IF(ISNA(VLOOKUP($B34,Online!$A$8:$V$298,12,FALSE)),"",VLOOKUP($B34,Online!$A$8:$V$298,12,FALSE))</f>
        <v/>
      </c>
      <c r="N34" s="85" t="str">
        <f>IF(ISNA(VLOOKUP($B34,Online!$A$8:$V$298,7,FALSE)),"",VLOOKUP($B34,Online!$A$8:$V$298,7,FALSE))</f>
        <v/>
      </c>
      <c r="O34" s="85" t="str">
        <f>IF(ISNA(VLOOKUP($B34,Online!$A$8:$V$298,7,FALSE)),"",VLOOKUP($B34,Online!$A$8:$V$298,7,FALSE))</f>
        <v/>
      </c>
      <c r="P34" s="85" t="str">
        <f>IF(ISNA(VLOOKUP($B34,Online!$A$8:$V$298,7,FALSE)),"",VLOOKUP($B34,Online!$A$8:$V$298,7,FALSE))</f>
        <v/>
      </c>
      <c r="Q34" s="85" t="str">
        <f>IF(ISNA(VLOOKUP($B34,Online!$A$8:$V$298,7,FALSE)),"",VLOOKUP($B34,Online!$A$8:$V$298,7,FALSE))</f>
        <v/>
      </c>
      <c r="R34" s="85" t="str">
        <f>IF(ISNA(VLOOKUP($B34,Online!$A$8:$V$298,7,FALSE)),"",VLOOKUP($B34,Online!$A$8:$V$298,7,FALSE))</f>
        <v/>
      </c>
      <c r="S34" s="85" t="str">
        <f>IF(ISNA(VLOOKUP($B34,Online!$A$8:$V$298,7,FALSE)),"",VLOOKUP($B34,Online!$A$8:$V$298,7,FALSE))</f>
        <v/>
      </c>
      <c r="T34" s="85" t="str">
        <f>IF(ISNA(VLOOKUP($B34,Online!$A$8:$V$298,7,FALSE)),"",VLOOKUP($B34,Online!$A$8:$V$298,7,FALSE))</f>
        <v/>
      </c>
      <c r="U34" s="85" t="str">
        <f>IF(ISNA(VLOOKUP($B34,Online!$A$8:$V$298,7,FALSE)),"",VLOOKUP($B34,Online!$A$8:$V$298,7,FALSE))</f>
        <v/>
      </c>
      <c r="V34" s="85" t="str">
        <f>IF(ISNA(VLOOKUP($B34,Online!$A$8:$V$298,21,FALSE)),"",VLOOKUP($B34,Online!$A$8:$V$298,21,FALSE))</f>
        <v/>
      </c>
      <c r="W34" s="144"/>
      <c r="X34" s="147" t="str">
        <f t="array" ref="X34">IF(G34="","",INDEX(Online!W$8:W$157, MATCH(CONCATENATE("*",$G34,"*"),Online!$F$8:$F$157,0)))</f>
        <v/>
      </c>
      <c r="Y34" s="85"/>
      <c r="Z34" s="148" t="str">
        <f t="array" ref="Z34">IF($G34="","",INDEX(Online!Y$8:Y$157, MATCH(CONCATENATE("*",$G34,"*"),Online!$F$8:$F$157,0)))</f>
        <v/>
      </c>
      <c r="AA34" s="147" t="str">
        <f t="array" ref="AA34">IF($G34="","",INDEX(Online!Z$8:Z$157, MATCH(CONCATENATE("*",$G34,"*"),Online!$F$8:$F$157,0)))</f>
        <v/>
      </c>
      <c r="AB34" s="149" t="str">
        <f t="array" ref="AB34">IF($G34="","",INDEX(Online!AA$8:AA$157, MATCH(CONCATENATE("*",$G34,"*"),Online!$F$8:$F$157,0)))</f>
        <v/>
      </c>
    </row>
    <row r="35" spans="1:28">
      <c r="A35" s="85" t="str">
        <f t="shared" si="0"/>
        <v/>
      </c>
      <c r="B35" s="144" t="str">
        <f t="array" ref="B35">IF(G35&lt;&gt;"",INDEX(Online!A$8:A$157, MATCH(CONCATENATE("*",$G35,"*"),Online!$F$8:$F$157,0)),"")</f>
        <v/>
      </c>
      <c r="C35" s="145" t="str">
        <f t="array" ref="C35">IF($G35="","",INDEX(Online!B$8:B$157, MATCH(CONCATENATE("*",$G35,"*"),Online!$F$8:$F$157,0)))</f>
        <v/>
      </c>
      <c r="D35" s="85" t="s">
        <v>38</v>
      </c>
      <c r="E35" s="85" t="str">
        <f t="array" ref="E35">IF($G35&lt;&gt;"",INDEX(Online!E$8:E$157, MATCH(CONCATENATE("*",$G35,"*"),Online!$F$8:$F$157,0)),"")</f>
        <v/>
      </c>
      <c r="F35" s="85" t="str">
        <f t="array" ref="F35">IF($G35&lt;&gt;"",INDEX(Online!D$8:D$157, MATCH(CONCATENATE("*",$G35,"*"),Online!$F$8:$F$157,0)),"")</f>
        <v/>
      </c>
      <c r="G35" s="85"/>
      <c r="H35" s="85" t="str">
        <f>IF(ISNA(VLOOKUP($B35,Online!$A$8:$V$298,7,FALSE)),"",VLOOKUP($B35,Online!$A$8:$V$298,7,FALSE))</f>
        <v/>
      </c>
      <c r="I35" s="85" t="str">
        <f>IF(ISNA(VLOOKUP($B35,Online!$A$8:$V$298,7,FALSE)),"",VLOOKUP($B35,Online!$A$8:$V$298,7,FALSE))</f>
        <v/>
      </c>
      <c r="J35" s="85" t="str">
        <f>IF(ISNA(VLOOKUP($B35,Online!$A$8:$V$298,7,FALSE)),"",VLOOKUP($B35,Online!$A$8:$V$298,7,FALSE))</f>
        <v/>
      </c>
      <c r="K35" s="85" t="str">
        <f>IF(ISNA(VLOOKUP($B35,Online!$A$8:$V$298,7,FALSE)),"",VLOOKUP($B35,Online!$A$8:$V$298,7,FALSE))</f>
        <v/>
      </c>
      <c r="L35" s="85" t="str">
        <f>IF(ISNA(VLOOKUP($B35,Online!$A$8:$V$298,7,FALSE)),"",VLOOKUP($B35,Online!$A$8:$V$298,7,FALSE))</f>
        <v/>
      </c>
      <c r="M35" s="146" t="str">
        <f>IF(ISNA(VLOOKUP($B35,Online!$A$8:$V$298,12,FALSE)),"",VLOOKUP($B35,Online!$A$8:$V$298,12,FALSE))</f>
        <v/>
      </c>
      <c r="N35" s="85" t="str">
        <f>IF(ISNA(VLOOKUP($B35,Online!$A$8:$V$298,7,FALSE)),"",VLOOKUP($B35,Online!$A$8:$V$298,7,FALSE))</f>
        <v/>
      </c>
      <c r="O35" s="85" t="str">
        <f>IF(ISNA(VLOOKUP($B35,Online!$A$8:$V$298,7,FALSE)),"",VLOOKUP($B35,Online!$A$8:$V$298,7,FALSE))</f>
        <v/>
      </c>
      <c r="P35" s="85" t="str">
        <f>IF(ISNA(VLOOKUP($B35,Online!$A$8:$V$298,7,FALSE)),"",VLOOKUP($B35,Online!$A$8:$V$298,7,FALSE))</f>
        <v/>
      </c>
      <c r="Q35" s="85" t="str">
        <f>IF(ISNA(VLOOKUP($B35,Online!$A$8:$V$298,7,FALSE)),"",VLOOKUP($B35,Online!$A$8:$V$298,7,FALSE))</f>
        <v/>
      </c>
      <c r="R35" s="85" t="str">
        <f>IF(ISNA(VLOOKUP($B35,Online!$A$8:$V$298,7,FALSE)),"",VLOOKUP($B35,Online!$A$8:$V$298,7,FALSE))</f>
        <v/>
      </c>
      <c r="S35" s="85" t="str">
        <f>IF(ISNA(VLOOKUP($B35,Online!$A$8:$V$298,7,FALSE)),"",VLOOKUP($B35,Online!$A$8:$V$298,7,FALSE))</f>
        <v/>
      </c>
      <c r="T35" s="85" t="str">
        <f>IF(ISNA(VLOOKUP($B35,Online!$A$8:$V$298,7,FALSE)),"",VLOOKUP($B35,Online!$A$8:$V$298,7,FALSE))</f>
        <v/>
      </c>
      <c r="U35" s="85" t="str">
        <f>IF(ISNA(VLOOKUP($B35,Online!$A$8:$V$298,7,FALSE)),"",VLOOKUP($B35,Online!$A$8:$V$298,7,FALSE))</f>
        <v/>
      </c>
      <c r="V35" s="85" t="str">
        <f>IF(ISNA(VLOOKUP($B35,Online!$A$8:$V$298,21,FALSE)),"",VLOOKUP($B35,Online!$A$8:$V$298,21,FALSE))</f>
        <v/>
      </c>
      <c r="W35" s="144"/>
      <c r="X35" s="147" t="str">
        <f t="array" ref="X35">IF(G35="","",INDEX(Online!W$8:W$157, MATCH(CONCATENATE("*",$G35,"*"),Online!$F$8:$F$157,0)))</f>
        <v/>
      </c>
      <c r="Y35" s="85"/>
      <c r="Z35" s="148" t="str">
        <f t="array" ref="Z35">IF($G35="","",INDEX(Online!Y$8:Y$157, MATCH(CONCATENATE("*",$G35,"*"),Online!$F$8:$F$157,0)))</f>
        <v/>
      </c>
      <c r="AA35" s="147" t="str">
        <f t="array" ref="AA35">IF($G35="","",INDEX(Online!Z$8:Z$157, MATCH(CONCATENATE("*",$G35,"*"),Online!$F$8:$F$157,0)))</f>
        <v/>
      </c>
      <c r="AB35" s="149" t="str">
        <f t="array" ref="AB35">IF($G35="","",INDEX(Online!AA$8:AA$157, MATCH(CONCATENATE("*",$G35,"*"),Online!$F$8:$F$157,0)))</f>
        <v/>
      </c>
    </row>
    <row r="36" spans="1:28">
      <c r="A36" s="85" t="str">
        <f t="shared" si="0"/>
        <v/>
      </c>
      <c r="B36" s="144" t="str">
        <f t="array" ref="B36">IF(G36&lt;&gt;"",INDEX(Online!A$8:A$157, MATCH(CONCATENATE("*",$G36,"*"),Online!$F$8:$F$157,0)),"")</f>
        <v/>
      </c>
      <c r="C36" s="145" t="str">
        <f t="array" ref="C36">IF($G36="","",INDEX(Online!B$8:B$157, MATCH(CONCATENATE("*",$G36,"*"),Online!$F$8:$F$157,0)))</f>
        <v/>
      </c>
      <c r="D36" s="85" t="s">
        <v>38</v>
      </c>
      <c r="E36" s="85" t="str">
        <f t="array" ref="E36">IF($G36&lt;&gt;"",INDEX(Online!E$8:E$157, MATCH(CONCATENATE("*",$G36,"*"),Online!$F$8:$F$157,0)),"")</f>
        <v/>
      </c>
      <c r="F36" s="85" t="str">
        <f t="array" ref="F36">IF($G36&lt;&gt;"",INDEX(Online!D$8:D$157, MATCH(CONCATENATE("*",$G36,"*"),Online!$F$8:$F$157,0)),"")</f>
        <v/>
      </c>
      <c r="G36" s="85"/>
      <c r="H36" s="85" t="str">
        <f>IF(ISNA(VLOOKUP($B36,Online!$A$8:$V$298,7,FALSE)),"",VLOOKUP($B36,Online!$A$8:$V$298,7,FALSE))</f>
        <v/>
      </c>
      <c r="I36" s="85" t="str">
        <f>IF(ISNA(VLOOKUP($B36,Online!$A$8:$V$298,7,FALSE)),"",VLOOKUP($B36,Online!$A$8:$V$298,7,FALSE))</f>
        <v/>
      </c>
      <c r="J36" s="85" t="str">
        <f>IF(ISNA(VLOOKUP($B36,Online!$A$8:$V$298,7,FALSE)),"",VLOOKUP($B36,Online!$A$8:$V$298,7,FALSE))</f>
        <v/>
      </c>
      <c r="K36" s="85" t="str">
        <f>IF(ISNA(VLOOKUP($B36,Online!$A$8:$V$298,7,FALSE)),"",VLOOKUP($B36,Online!$A$8:$V$298,7,FALSE))</f>
        <v/>
      </c>
      <c r="L36" s="85" t="str">
        <f>IF(ISNA(VLOOKUP($B36,Online!$A$8:$V$298,7,FALSE)),"",VLOOKUP($B36,Online!$A$8:$V$298,7,FALSE))</f>
        <v/>
      </c>
      <c r="M36" s="146" t="str">
        <f>IF(ISNA(VLOOKUP($B36,Online!$A$8:$V$298,12,FALSE)),"",VLOOKUP($B36,Online!$A$8:$V$298,12,FALSE))</f>
        <v/>
      </c>
      <c r="N36" s="85" t="str">
        <f>IF(ISNA(VLOOKUP($B36,Online!$A$8:$V$298,7,FALSE)),"",VLOOKUP($B36,Online!$A$8:$V$298,7,FALSE))</f>
        <v/>
      </c>
      <c r="O36" s="85" t="str">
        <f>IF(ISNA(VLOOKUP($B36,Online!$A$8:$V$298,7,FALSE)),"",VLOOKUP($B36,Online!$A$8:$V$298,7,FALSE))</f>
        <v/>
      </c>
      <c r="P36" s="85" t="str">
        <f>IF(ISNA(VLOOKUP($B36,Online!$A$8:$V$298,7,FALSE)),"",VLOOKUP($B36,Online!$A$8:$V$298,7,FALSE))</f>
        <v/>
      </c>
      <c r="Q36" s="85" t="str">
        <f>IF(ISNA(VLOOKUP($B36,Online!$A$8:$V$298,7,FALSE)),"",VLOOKUP($B36,Online!$A$8:$V$298,7,FALSE))</f>
        <v/>
      </c>
      <c r="R36" s="85" t="str">
        <f>IF(ISNA(VLOOKUP($B36,Online!$A$8:$V$298,7,FALSE)),"",VLOOKUP($B36,Online!$A$8:$V$298,7,FALSE))</f>
        <v/>
      </c>
      <c r="S36" s="85" t="str">
        <f>IF(ISNA(VLOOKUP($B36,Online!$A$8:$V$298,7,FALSE)),"",VLOOKUP($B36,Online!$A$8:$V$298,7,FALSE))</f>
        <v/>
      </c>
      <c r="T36" s="85" t="str">
        <f>IF(ISNA(VLOOKUP($B36,Online!$A$8:$V$298,7,FALSE)),"",VLOOKUP($B36,Online!$A$8:$V$298,7,FALSE))</f>
        <v/>
      </c>
      <c r="U36" s="85" t="str">
        <f>IF(ISNA(VLOOKUP($B36,Online!$A$8:$V$298,7,FALSE)),"",VLOOKUP($B36,Online!$A$8:$V$298,7,FALSE))</f>
        <v/>
      </c>
      <c r="V36" s="85" t="str">
        <f>IF(ISNA(VLOOKUP($B36,Online!$A$8:$V$298,21,FALSE)),"",VLOOKUP($B36,Online!$A$8:$V$298,21,FALSE))</f>
        <v/>
      </c>
      <c r="W36" s="144"/>
      <c r="X36" s="147" t="str">
        <f t="array" ref="X36">IF(G36="","",INDEX(Online!W$8:W$157, MATCH(CONCATENATE("*",$G36,"*"),Online!$F$8:$F$157,0)))</f>
        <v/>
      </c>
      <c r="Y36" s="85"/>
      <c r="Z36" s="148" t="str">
        <f t="array" ref="Z36">IF($G36="","",INDEX(Online!Y$8:Y$157, MATCH(CONCATENATE("*",$G36,"*"),Online!$F$8:$F$157,0)))</f>
        <v/>
      </c>
      <c r="AA36" s="147" t="str">
        <f t="array" ref="AA36">IF($G36="","",INDEX(Online!Z$8:Z$157, MATCH(CONCATENATE("*",$G36,"*"),Online!$F$8:$F$157,0)))</f>
        <v/>
      </c>
      <c r="AB36" s="149" t="str">
        <f t="array" ref="AB36">IF($G36="","",INDEX(Online!AA$8:AA$157, MATCH(CONCATENATE("*",$G36,"*"),Online!$F$8:$F$157,0)))</f>
        <v/>
      </c>
    </row>
    <row r="37" spans="1:28">
      <c r="A37" s="85" t="str">
        <f t="shared" si="0"/>
        <v/>
      </c>
      <c r="B37" s="144" t="str">
        <f t="array" ref="B37">IF(G37&lt;&gt;"",INDEX(Online!A$8:A$157, MATCH(CONCATENATE("*",$G37,"*"),Online!$F$8:$F$157,0)),"")</f>
        <v/>
      </c>
      <c r="C37" s="145" t="str">
        <f t="array" ref="C37">IF($G37="","",INDEX(Online!B$8:B$157, MATCH(CONCATENATE("*",$G37,"*"),Online!$F$8:$F$157,0)))</f>
        <v/>
      </c>
      <c r="D37" s="85" t="s">
        <v>38</v>
      </c>
      <c r="E37" s="85" t="str">
        <f t="array" ref="E37">IF($G37&lt;&gt;"",INDEX(Online!E$8:E$157, MATCH(CONCATENATE("*",$G37,"*"),Online!$F$8:$F$157,0)),"")</f>
        <v/>
      </c>
      <c r="F37" s="85" t="str">
        <f t="array" ref="F37">IF($G37&lt;&gt;"",INDEX(Online!D$8:D$157, MATCH(CONCATENATE("*",$G37,"*"),Online!$F$8:$F$157,0)),"")</f>
        <v/>
      </c>
      <c r="G37" s="85"/>
      <c r="H37" s="85" t="str">
        <f>IF(ISNA(VLOOKUP($B37,Online!$A$8:$V$298,7,FALSE)),"",VLOOKUP($B37,Online!$A$8:$V$298,7,FALSE))</f>
        <v/>
      </c>
      <c r="I37" s="85" t="str">
        <f>IF(ISNA(VLOOKUP($B37,Online!$A$8:$V$298,7,FALSE)),"",VLOOKUP($B37,Online!$A$8:$V$298,7,FALSE))</f>
        <v/>
      </c>
      <c r="J37" s="85" t="str">
        <f>IF(ISNA(VLOOKUP($B37,Online!$A$8:$V$298,7,FALSE)),"",VLOOKUP($B37,Online!$A$8:$V$298,7,FALSE))</f>
        <v/>
      </c>
      <c r="K37" s="85" t="str">
        <f>IF(ISNA(VLOOKUP($B37,Online!$A$8:$V$298,7,FALSE)),"",VLOOKUP($B37,Online!$A$8:$V$298,7,FALSE))</f>
        <v/>
      </c>
      <c r="L37" s="85" t="str">
        <f>IF(ISNA(VLOOKUP($B37,Online!$A$8:$V$298,7,FALSE)),"",VLOOKUP($B37,Online!$A$8:$V$298,7,FALSE))</f>
        <v/>
      </c>
      <c r="M37" s="146" t="str">
        <f>IF(ISNA(VLOOKUP($B37,Online!$A$8:$V$298,12,FALSE)),"",VLOOKUP($B37,Online!$A$8:$V$298,12,FALSE))</f>
        <v/>
      </c>
      <c r="N37" s="85" t="str">
        <f>IF(ISNA(VLOOKUP($B37,Online!$A$8:$V$298,7,FALSE)),"",VLOOKUP($B37,Online!$A$8:$V$298,7,FALSE))</f>
        <v/>
      </c>
      <c r="O37" s="85" t="str">
        <f>IF(ISNA(VLOOKUP($B37,Online!$A$8:$V$298,7,FALSE)),"",VLOOKUP($B37,Online!$A$8:$V$298,7,FALSE))</f>
        <v/>
      </c>
      <c r="P37" s="85" t="str">
        <f>IF(ISNA(VLOOKUP($B37,Online!$A$8:$V$298,7,FALSE)),"",VLOOKUP($B37,Online!$A$8:$V$298,7,FALSE))</f>
        <v/>
      </c>
      <c r="Q37" s="85" t="str">
        <f>IF(ISNA(VLOOKUP($B37,Online!$A$8:$V$298,7,FALSE)),"",VLOOKUP($B37,Online!$A$8:$V$298,7,FALSE))</f>
        <v/>
      </c>
      <c r="R37" s="85" t="str">
        <f>IF(ISNA(VLOOKUP($B37,Online!$A$8:$V$298,7,FALSE)),"",VLOOKUP($B37,Online!$A$8:$V$298,7,FALSE))</f>
        <v/>
      </c>
      <c r="S37" s="85" t="str">
        <f>IF(ISNA(VLOOKUP($B37,Online!$A$8:$V$298,7,FALSE)),"",VLOOKUP($B37,Online!$A$8:$V$298,7,FALSE))</f>
        <v/>
      </c>
      <c r="T37" s="85" t="str">
        <f>IF(ISNA(VLOOKUP($B37,Online!$A$8:$V$298,7,FALSE)),"",VLOOKUP($B37,Online!$A$8:$V$298,7,FALSE))</f>
        <v/>
      </c>
      <c r="U37" s="85" t="str">
        <f>IF(ISNA(VLOOKUP($B37,Online!$A$8:$V$298,7,FALSE)),"",VLOOKUP($B37,Online!$A$8:$V$298,7,FALSE))</f>
        <v/>
      </c>
      <c r="V37" s="85" t="str">
        <f>IF(ISNA(VLOOKUP($B37,Online!$A$8:$V$298,21,FALSE)),"",VLOOKUP($B37,Online!$A$8:$V$298,21,FALSE))</f>
        <v/>
      </c>
      <c r="W37" s="144"/>
      <c r="X37" s="147" t="str">
        <f t="array" ref="X37">IF(G37="","",INDEX(Online!W$8:W$157, MATCH(CONCATENATE("*",$G37,"*"),Online!$F$8:$F$157,0)))</f>
        <v/>
      </c>
      <c r="Y37" s="85"/>
      <c r="Z37" s="148" t="str">
        <f t="array" ref="Z37">IF($G37="","",INDEX(Online!Y$8:Y$157, MATCH(CONCATENATE("*",$G37,"*"),Online!$F$8:$F$157,0)))</f>
        <v/>
      </c>
      <c r="AA37" s="147" t="str">
        <f t="array" ref="AA37">IF($G37="","",INDEX(Online!Z$8:Z$157, MATCH(CONCATENATE("*",$G37,"*"),Online!$F$8:$F$157,0)))</f>
        <v/>
      </c>
      <c r="AB37" s="149" t="str">
        <f t="array" ref="AB37">IF($G37="","",INDEX(Online!AA$8:AA$157, MATCH(CONCATENATE("*",$G37,"*"),Online!$F$8:$F$157,0)))</f>
        <v/>
      </c>
    </row>
    <row r="38" spans="1:28">
      <c r="A38" s="85" t="str">
        <f t="shared" si="0"/>
        <v/>
      </c>
      <c r="B38" s="144" t="str">
        <f t="array" ref="B38">IF(G38&lt;&gt;"",INDEX(Online!A$8:A$157, MATCH(CONCATENATE("*",$G38,"*"),Online!$F$8:$F$157,0)),"")</f>
        <v/>
      </c>
      <c r="C38" s="145" t="str">
        <f t="array" ref="C38">IF($G38="","",INDEX(Online!B$8:B$157, MATCH(CONCATENATE("*",$G38,"*"),Online!$F$8:$F$157,0)))</f>
        <v/>
      </c>
      <c r="D38" s="85" t="s">
        <v>38</v>
      </c>
      <c r="E38" s="85" t="str">
        <f t="array" ref="E38">IF($G38&lt;&gt;"",INDEX(Online!E$8:E$157, MATCH(CONCATENATE("*",$G38,"*"),Online!$F$8:$F$157,0)),"")</f>
        <v/>
      </c>
      <c r="F38" s="85" t="str">
        <f t="array" ref="F38">IF($G38&lt;&gt;"",INDEX(Online!D$8:D$157, MATCH(CONCATENATE("*",$G38,"*"),Online!$F$8:$F$157,0)),"")</f>
        <v/>
      </c>
      <c r="G38" s="85"/>
      <c r="H38" s="85" t="str">
        <f>IF(ISNA(VLOOKUP($B38,Online!$A$8:$V$298,7,FALSE)),"",VLOOKUP($B38,Online!$A$8:$V$298,7,FALSE))</f>
        <v/>
      </c>
      <c r="I38" s="85" t="str">
        <f>IF(ISNA(VLOOKUP($B38,Online!$A$8:$V$298,7,FALSE)),"",VLOOKUP($B38,Online!$A$8:$V$298,7,FALSE))</f>
        <v/>
      </c>
      <c r="J38" s="85" t="str">
        <f>IF(ISNA(VLOOKUP($B38,Online!$A$8:$V$298,7,FALSE)),"",VLOOKUP($B38,Online!$A$8:$V$298,7,FALSE))</f>
        <v/>
      </c>
      <c r="K38" s="85" t="str">
        <f>IF(ISNA(VLOOKUP($B38,Online!$A$8:$V$298,7,FALSE)),"",VLOOKUP($B38,Online!$A$8:$V$298,7,FALSE))</f>
        <v/>
      </c>
      <c r="L38" s="85" t="str">
        <f>IF(ISNA(VLOOKUP($B38,Online!$A$8:$V$298,7,FALSE)),"",VLOOKUP($B38,Online!$A$8:$V$298,7,FALSE))</f>
        <v/>
      </c>
      <c r="M38" s="146" t="str">
        <f>IF(ISNA(VLOOKUP($B38,Online!$A$8:$V$298,12,FALSE)),"",VLOOKUP($B38,Online!$A$8:$V$298,12,FALSE))</f>
        <v/>
      </c>
      <c r="N38" s="85" t="str">
        <f>IF(ISNA(VLOOKUP($B38,Online!$A$8:$V$298,7,FALSE)),"",VLOOKUP($B38,Online!$A$8:$V$298,7,FALSE))</f>
        <v/>
      </c>
      <c r="O38" s="85" t="str">
        <f>IF(ISNA(VLOOKUP($B38,Online!$A$8:$V$298,7,FALSE)),"",VLOOKUP($B38,Online!$A$8:$V$298,7,FALSE))</f>
        <v/>
      </c>
      <c r="P38" s="85" t="str">
        <f>IF(ISNA(VLOOKUP($B38,Online!$A$8:$V$298,7,FALSE)),"",VLOOKUP($B38,Online!$A$8:$V$298,7,FALSE))</f>
        <v/>
      </c>
      <c r="Q38" s="85" t="str">
        <f>IF(ISNA(VLOOKUP($B38,Online!$A$8:$V$298,7,FALSE)),"",VLOOKUP($B38,Online!$A$8:$V$298,7,FALSE))</f>
        <v/>
      </c>
      <c r="R38" s="85" t="str">
        <f>IF(ISNA(VLOOKUP($B38,Online!$A$8:$V$298,7,FALSE)),"",VLOOKUP($B38,Online!$A$8:$V$298,7,FALSE))</f>
        <v/>
      </c>
      <c r="S38" s="85" t="str">
        <f>IF(ISNA(VLOOKUP($B38,Online!$A$8:$V$298,7,FALSE)),"",VLOOKUP($B38,Online!$A$8:$V$298,7,FALSE))</f>
        <v/>
      </c>
      <c r="T38" s="85" t="str">
        <f>IF(ISNA(VLOOKUP($B38,Online!$A$8:$V$298,7,FALSE)),"",VLOOKUP($B38,Online!$A$8:$V$298,7,FALSE))</f>
        <v/>
      </c>
      <c r="U38" s="85" t="str">
        <f>IF(ISNA(VLOOKUP($B38,Online!$A$8:$V$298,7,FALSE)),"",VLOOKUP($B38,Online!$A$8:$V$298,7,FALSE))</f>
        <v/>
      </c>
      <c r="V38" s="85" t="str">
        <f>IF(ISNA(VLOOKUP($B38,Online!$A$8:$V$298,21,FALSE)),"",VLOOKUP($B38,Online!$A$8:$V$298,21,FALSE))</f>
        <v/>
      </c>
      <c r="W38" s="144"/>
      <c r="X38" s="147" t="str">
        <f t="array" ref="X38">IF(G38="","",INDEX(Online!W$8:W$157, MATCH(CONCATENATE("*",$G38,"*"),Online!$F$8:$F$157,0)))</f>
        <v/>
      </c>
      <c r="Y38" s="85"/>
      <c r="Z38" s="148" t="str">
        <f t="array" ref="Z38">IF($G38="","",INDEX(Online!Y$8:Y$157, MATCH(CONCATENATE("*",$G38,"*"),Online!$F$8:$F$157,0)))</f>
        <v/>
      </c>
      <c r="AA38" s="147" t="str">
        <f t="array" ref="AA38">IF($G38="","",INDEX(Online!Z$8:Z$157, MATCH(CONCATENATE("*",$G38,"*"),Online!$F$8:$F$157,0)))</f>
        <v/>
      </c>
      <c r="AB38" s="149" t="str">
        <f t="array" ref="AB38">IF($G38="","",INDEX(Online!AA$8:AA$157, MATCH(CONCATENATE("*",$G38,"*"),Online!$F$8:$F$157,0)))</f>
        <v/>
      </c>
    </row>
    <row r="39" spans="1:28">
      <c r="A39" s="85" t="str">
        <f t="shared" si="0"/>
        <v/>
      </c>
      <c r="B39" s="144" t="str">
        <f t="array" ref="B39">IF(G39&lt;&gt;"",INDEX(Online!A$8:A$157, MATCH(CONCATENATE("*",$G39,"*"),Online!$F$8:$F$157,0)),"")</f>
        <v/>
      </c>
      <c r="C39" s="145" t="str">
        <f t="array" ref="C39">IF($G39="","",INDEX(Online!B$8:B$157, MATCH(CONCATENATE("*",$G39,"*"),Online!$F$8:$F$157,0)))</f>
        <v/>
      </c>
      <c r="D39" s="85" t="s">
        <v>38</v>
      </c>
      <c r="E39" s="85" t="str">
        <f t="array" ref="E39">IF($G39&lt;&gt;"",INDEX(Online!E$8:E$157, MATCH(CONCATENATE("*",$G39,"*"),Online!$F$8:$F$157,0)),"")</f>
        <v/>
      </c>
      <c r="F39" s="85" t="str">
        <f t="array" ref="F39">IF($G39&lt;&gt;"",INDEX(Online!D$8:D$157, MATCH(CONCATENATE("*",$G39,"*"),Online!$F$8:$F$157,0)),"")</f>
        <v/>
      </c>
      <c r="G39" s="85"/>
      <c r="H39" s="85" t="str">
        <f>IF(ISNA(VLOOKUP($B39,Online!$A$8:$V$298,7,FALSE)),"",VLOOKUP($B39,Online!$A$8:$V$298,7,FALSE))</f>
        <v/>
      </c>
      <c r="I39" s="85" t="str">
        <f>IF(ISNA(VLOOKUP($B39,Online!$A$8:$V$298,7,FALSE)),"",VLOOKUP($B39,Online!$A$8:$V$298,7,FALSE))</f>
        <v/>
      </c>
      <c r="J39" s="85" t="str">
        <f>IF(ISNA(VLOOKUP($B39,Online!$A$8:$V$298,7,FALSE)),"",VLOOKUP($B39,Online!$A$8:$V$298,7,FALSE))</f>
        <v/>
      </c>
      <c r="K39" s="85" t="str">
        <f>IF(ISNA(VLOOKUP($B39,Online!$A$8:$V$298,7,FALSE)),"",VLOOKUP($B39,Online!$A$8:$V$298,7,FALSE))</f>
        <v/>
      </c>
      <c r="L39" s="85" t="str">
        <f>IF(ISNA(VLOOKUP($B39,Online!$A$8:$V$298,7,FALSE)),"",VLOOKUP($B39,Online!$A$8:$V$298,7,FALSE))</f>
        <v/>
      </c>
      <c r="M39" s="146" t="str">
        <f>IF(ISNA(VLOOKUP($B39,Online!$A$8:$V$298,12,FALSE)),"",VLOOKUP($B39,Online!$A$8:$V$298,12,FALSE))</f>
        <v/>
      </c>
      <c r="N39" s="85" t="str">
        <f>IF(ISNA(VLOOKUP($B39,Online!$A$8:$V$298,7,FALSE)),"",VLOOKUP($B39,Online!$A$8:$V$298,7,FALSE))</f>
        <v/>
      </c>
      <c r="O39" s="85" t="str">
        <f>IF(ISNA(VLOOKUP($B39,Online!$A$8:$V$298,7,FALSE)),"",VLOOKUP($B39,Online!$A$8:$V$298,7,FALSE))</f>
        <v/>
      </c>
      <c r="P39" s="85" t="str">
        <f>IF(ISNA(VLOOKUP($B39,Online!$A$8:$V$298,7,FALSE)),"",VLOOKUP($B39,Online!$A$8:$V$298,7,FALSE))</f>
        <v/>
      </c>
      <c r="Q39" s="85" t="str">
        <f>IF(ISNA(VLOOKUP($B39,Online!$A$8:$V$298,7,FALSE)),"",VLOOKUP($B39,Online!$A$8:$V$298,7,FALSE))</f>
        <v/>
      </c>
      <c r="R39" s="85" t="str">
        <f>IF(ISNA(VLOOKUP($B39,Online!$A$8:$V$298,7,FALSE)),"",VLOOKUP($B39,Online!$A$8:$V$298,7,FALSE))</f>
        <v/>
      </c>
      <c r="S39" s="85" t="str">
        <f>IF(ISNA(VLOOKUP($B39,Online!$A$8:$V$298,7,FALSE)),"",VLOOKUP($B39,Online!$A$8:$V$298,7,FALSE))</f>
        <v/>
      </c>
      <c r="T39" s="85" t="str">
        <f>IF(ISNA(VLOOKUP($B39,Online!$A$8:$V$298,7,FALSE)),"",VLOOKUP($B39,Online!$A$8:$V$298,7,FALSE))</f>
        <v/>
      </c>
      <c r="U39" s="85" t="str">
        <f>IF(ISNA(VLOOKUP($B39,Online!$A$8:$V$298,7,FALSE)),"",VLOOKUP($B39,Online!$A$8:$V$298,7,FALSE))</f>
        <v/>
      </c>
      <c r="V39" s="85" t="str">
        <f>IF(ISNA(VLOOKUP($B39,Online!$A$8:$V$298,21,FALSE)),"",VLOOKUP($B39,Online!$A$8:$V$298,21,FALSE))</f>
        <v/>
      </c>
      <c r="W39" s="144"/>
      <c r="X39" s="147" t="str">
        <f t="array" ref="X39">IF(G39="","",INDEX(Online!W$8:W$157, MATCH(CONCATENATE("*",$G39,"*"),Online!$F$8:$F$157,0)))</f>
        <v/>
      </c>
      <c r="Y39" s="85"/>
      <c r="Z39" s="148" t="str">
        <f t="array" ref="Z39">IF($G39="","",INDEX(Online!Y$8:Y$157, MATCH(CONCATENATE("*",$G39,"*"),Online!$F$8:$F$157,0)))</f>
        <v/>
      </c>
      <c r="AA39" s="147" t="str">
        <f t="array" ref="AA39">IF($G39="","",INDEX(Online!Z$8:Z$157, MATCH(CONCATENATE("*",$G39,"*"),Online!$F$8:$F$157,0)))</f>
        <v/>
      </c>
      <c r="AB39" s="149" t="str">
        <f t="array" ref="AB39">IF($G39="","",INDEX(Online!AA$8:AA$157, MATCH(CONCATENATE("*",$G39,"*"),Online!$F$8:$F$157,0)))</f>
        <v/>
      </c>
    </row>
    <row r="40" spans="1:28">
      <c r="A40" s="85" t="str">
        <f t="shared" si="0"/>
        <v/>
      </c>
      <c r="B40" s="144" t="str">
        <f t="array" ref="B40">IF(G40&lt;&gt;"",INDEX(Online!A$8:A$157, MATCH(CONCATENATE("*",$G40,"*"),Online!$F$8:$F$157,0)),"")</f>
        <v/>
      </c>
      <c r="C40" s="145" t="str">
        <f t="array" ref="C40">IF($G40="","",INDEX(Online!B$8:B$157, MATCH(CONCATENATE("*",$G40,"*"),Online!$F$8:$F$157,0)))</f>
        <v/>
      </c>
      <c r="D40" s="85" t="s">
        <v>38</v>
      </c>
      <c r="E40" s="85" t="str">
        <f t="array" ref="E40">IF($G40&lt;&gt;"",INDEX(Online!E$8:E$157, MATCH(CONCATENATE("*",$G40,"*"),Online!$F$8:$F$157,0)),"")</f>
        <v/>
      </c>
      <c r="F40" s="85" t="str">
        <f t="array" ref="F40">IF($G40&lt;&gt;"",INDEX(Online!D$8:D$157, MATCH(CONCATENATE("*",$G40,"*"),Online!$F$8:$F$157,0)),"")</f>
        <v/>
      </c>
      <c r="G40" s="85"/>
      <c r="H40" s="85" t="str">
        <f>IF(ISNA(VLOOKUP($B40,Online!$A$8:$V$298,7,FALSE)),"",VLOOKUP($B40,Online!$A$8:$V$298,7,FALSE))</f>
        <v/>
      </c>
      <c r="I40" s="85" t="str">
        <f>IF(ISNA(VLOOKUP($B40,Online!$A$8:$V$298,7,FALSE)),"",VLOOKUP($B40,Online!$A$8:$V$298,7,FALSE))</f>
        <v/>
      </c>
      <c r="J40" s="85" t="str">
        <f>IF(ISNA(VLOOKUP($B40,Online!$A$8:$V$298,7,FALSE)),"",VLOOKUP($B40,Online!$A$8:$V$298,7,FALSE))</f>
        <v/>
      </c>
      <c r="K40" s="85" t="str">
        <f>IF(ISNA(VLOOKUP($B40,Online!$A$8:$V$298,7,FALSE)),"",VLOOKUP($B40,Online!$A$8:$V$298,7,FALSE))</f>
        <v/>
      </c>
      <c r="L40" s="85" t="str">
        <f>IF(ISNA(VLOOKUP($B40,Online!$A$8:$V$298,7,FALSE)),"",VLOOKUP($B40,Online!$A$8:$V$298,7,FALSE))</f>
        <v/>
      </c>
      <c r="M40" s="146" t="str">
        <f>IF(ISNA(VLOOKUP($B40,Online!$A$8:$V$298,12,FALSE)),"",VLOOKUP($B40,Online!$A$8:$V$298,12,FALSE))</f>
        <v/>
      </c>
      <c r="N40" s="85" t="str">
        <f>IF(ISNA(VLOOKUP($B40,Online!$A$8:$V$298,7,FALSE)),"",VLOOKUP($B40,Online!$A$8:$V$298,7,FALSE))</f>
        <v/>
      </c>
      <c r="O40" s="85" t="str">
        <f>IF(ISNA(VLOOKUP($B40,Online!$A$8:$V$298,7,FALSE)),"",VLOOKUP($B40,Online!$A$8:$V$298,7,FALSE))</f>
        <v/>
      </c>
      <c r="P40" s="85" t="str">
        <f>IF(ISNA(VLOOKUP($B40,Online!$A$8:$V$298,7,FALSE)),"",VLOOKUP($B40,Online!$A$8:$V$298,7,FALSE))</f>
        <v/>
      </c>
      <c r="Q40" s="85" t="str">
        <f>IF(ISNA(VLOOKUP($B40,Online!$A$8:$V$298,7,FALSE)),"",VLOOKUP($B40,Online!$A$8:$V$298,7,FALSE))</f>
        <v/>
      </c>
      <c r="R40" s="85" t="str">
        <f>IF(ISNA(VLOOKUP($B40,Online!$A$8:$V$298,7,FALSE)),"",VLOOKUP($B40,Online!$A$8:$V$298,7,FALSE))</f>
        <v/>
      </c>
      <c r="S40" s="85" t="str">
        <f>IF(ISNA(VLOOKUP($B40,Online!$A$8:$V$298,7,FALSE)),"",VLOOKUP($B40,Online!$A$8:$V$298,7,FALSE))</f>
        <v/>
      </c>
      <c r="T40" s="85" t="str">
        <f>IF(ISNA(VLOOKUP($B40,Online!$A$8:$V$298,7,FALSE)),"",VLOOKUP($B40,Online!$A$8:$V$298,7,FALSE))</f>
        <v/>
      </c>
      <c r="U40" s="85" t="str">
        <f>IF(ISNA(VLOOKUP($B40,Online!$A$8:$V$298,7,FALSE)),"",VLOOKUP($B40,Online!$A$8:$V$298,7,FALSE))</f>
        <v/>
      </c>
      <c r="V40" s="85" t="str">
        <f>IF(ISNA(VLOOKUP($B40,Online!$A$8:$V$298,21,FALSE)),"",VLOOKUP($B40,Online!$A$8:$V$298,21,FALSE))</f>
        <v/>
      </c>
      <c r="W40" s="144"/>
      <c r="X40" s="147" t="str">
        <f t="array" ref="X40">IF(G40="","",INDEX(Online!W$8:W$157, MATCH(CONCATENATE("*",$G40,"*"),Online!$F$8:$F$157,0)))</f>
        <v/>
      </c>
      <c r="Y40" s="85"/>
      <c r="Z40" s="148" t="str">
        <f t="array" ref="Z40">IF($G40="","",INDEX(Online!Y$8:Y$157, MATCH(CONCATENATE("*",$G40,"*"),Online!$F$8:$F$157,0)))</f>
        <v/>
      </c>
      <c r="AA40" s="147" t="str">
        <f t="array" ref="AA40">IF($G40="","",INDEX(Online!Z$8:Z$157, MATCH(CONCATENATE("*",$G40,"*"),Online!$F$8:$F$157,0)))</f>
        <v/>
      </c>
      <c r="AB40" s="149" t="str">
        <f t="array" ref="AB40">IF($G40="","",INDEX(Online!AA$8:AA$157, MATCH(CONCATENATE("*",$G40,"*"),Online!$F$8:$F$157,0)))</f>
        <v/>
      </c>
    </row>
    <row r="41" spans="1:28">
      <c r="A41" s="85" t="str">
        <f t="shared" si="0"/>
        <v/>
      </c>
      <c r="B41" s="144" t="str">
        <f t="array" ref="B41">IF(G41&lt;&gt;"",INDEX(Online!A$8:A$157, MATCH(CONCATENATE("*",$G41,"*"),Online!$F$8:$F$157,0)),"")</f>
        <v/>
      </c>
      <c r="C41" s="145" t="str">
        <f t="array" ref="C41">IF($G41="","",INDEX(Online!B$8:B$157, MATCH(CONCATENATE("*",$G41,"*"),Online!$F$8:$F$157,0)))</f>
        <v/>
      </c>
      <c r="D41" s="85" t="s">
        <v>38</v>
      </c>
      <c r="E41" s="85" t="str">
        <f t="array" ref="E41">IF($G41&lt;&gt;"",INDEX(Online!E$8:E$157, MATCH(CONCATENATE("*",$G41,"*"),Online!$F$8:$F$157,0)),"")</f>
        <v/>
      </c>
      <c r="F41" s="85" t="str">
        <f t="array" ref="F41">IF($G41&lt;&gt;"",INDEX(Online!D$8:D$157, MATCH(CONCATENATE("*",$G41,"*"),Online!$F$8:$F$157,0)),"")</f>
        <v/>
      </c>
      <c r="G41" s="85"/>
      <c r="H41" s="85" t="str">
        <f>IF(ISNA(VLOOKUP($B41,Online!$A$8:$V$298,7,FALSE)),"",VLOOKUP($B41,Online!$A$8:$V$298,7,FALSE))</f>
        <v/>
      </c>
      <c r="I41" s="85" t="str">
        <f>IF(ISNA(VLOOKUP($B41,Online!$A$8:$V$298,7,FALSE)),"",VLOOKUP($B41,Online!$A$8:$V$298,7,FALSE))</f>
        <v/>
      </c>
      <c r="J41" s="85" t="str">
        <f>IF(ISNA(VLOOKUP($B41,Online!$A$8:$V$298,7,FALSE)),"",VLOOKUP($B41,Online!$A$8:$V$298,7,FALSE))</f>
        <v/>
      </c>
      <c r="K41" s="85" t="str">
        <f>IF(ISNA(VLOOKUP($B41,Online!$A$8:$V$298,7,FALSE)),"",VLOOKUP($B41,Online!$A$8:$V$298,7,FALSE))</f>
        <v/>
      </c>
      <c r="L41" s="85" t="str">
        <f>IF(ISNA(VLOOKUP($B41,Online!$A$8:$V$298,7,FALSE)),"",VLOOKUP($B41,Online!$A$8:$V$298,7,FALSE))</f>
        <v/>
      </c>
      <c r="M41" s="146" t="str">
        <f>IF(ISNA(VLOOKUP($B41,Online!$A$8:$V$298,12,FALSE)),"",VLOOKUP($B41,Online!$A$8:$V$298,12,FALSE))</f>
        <v/>
      </c>
      <c r="N41" s="85" t="str">
        <f>IF(ISNA(VLOOKUP($B41,Online!$A$8:$V$298,7,FALSE)),"",VLOOKUP($B41,Online!$A$8:$V$298,7,FALSE))</f>
        <v/>
      </c>
      <c r="O41" s="85" t="str">
        <f>IF(ISNA(VLOOKUP($B41,Online!$A$8:$V$298,7,FALSE)),"",VLOOKUP($B41,Online!$A$8:$V$298,7,FALSE))</f>
        <v/>
      </c>
      <c r="P41" s="85" t="str">
        <f>IF(ISNA(VLOOKUP($B41,Online!$A$8:$V$298,7,FALSE)),"",VLOOKUP($B41,Online!$A$8:$V$298,7,FALSE))</f>
        <v/>
      </c>
      <c r="Q41" s="85" t="str">
        <f>IF(ISNA(VLOOKUP($B41,Online!$A$8:$V$298,7,FALSE)),"",VLOOKUP($B41,Online!$A$8:$V$298,7,FALSE))</f>
        <v/>
      </c>
      <c r="R41" s="85" t="str">
        <f>IF(ISNA(VLOOKUP($B41,Online!$A$8:$V$298,7,FALSE)),"",VLOOKUP($B41,Online!$A$8:$V$298,7,FALSE))</f>
        <v/>
      </c>
      <c r="S41" s="85" t="str">
        <f>IF(ISNA(VLOOKUP($B41,Online!$A$8:$V$298,7,FALSE)),"",VLOOKUP($B41,Online!$A$8:$V$298,7,FALSE))</f>
        <v/>
      </c>
      <c r="T41" s="85" t="str">
        <f>IF(ISNA(VLOOKUP($B41,Online!$A$8:$V$298,7,FALSE)),"",VLOOKUP($B41,Online!$A$8:$V$298,7,FALSE))</f>
        <v/>
      </c>
      <c r="U41" s="85" t="str">
        <f>IF(ISNA(VLOOKUP($B41,Online!$A$8:$V$298,7,FALSE)),"",VLOOKUP($B41,Online!$A$8:$V$298,7,FALSE))</f>
        <v/>
      </c>
      <c r="V41" s="85" t="str">
        <f>IF(ISNA(VLOOKUP($B41,Online!$A$8:$V$298,21,FALSE)),"",VLOOKUP($B41,Online!$A$8:$V$298,21,FALSE))</f>
        <v/>
      </c>
      <c r="W41" s="144"/>
      <c r="X41" s="147" t="str">
        <f t="array" ref="X41">IF(G41="","",INDEX(Online!W$8:W$157, MATCH(CONCATENATE("*",$G41,"*"),Online!$F$8:$F$157,0)))</f>
        <v/>
      </c>
      <c r="Y41" s="85"/>
      <c r="Z41" s="148" t="str">
        <f t="array" ref="Z41">IF($G41="","",INDEX(Online!Y$8:Y$157, MATCH(CONCATENATE("*",$G41,"*"),Online!$F$8:$F$157,0)))</f>
        <v/>
      </c>
      <c r="AA41" s="147" t="str">
        <f t="array" ref="AA41">IF($G41="","",INDEX(Online!Z$8:Z$157, MATCH(CONCATENATE("*",$G41,"*"),Online!$F$8:$F$157,0)))</f>
        <v/>
      </c>
      <c r="AB41" s="149" t="str">
        <f t="array" ref="AB41">IF($G41="","",INDEX(Online!AA$8:AA$157, MATCH(CONCATENATE("*",$G41,"*"),Online!$F$8:$F$157,0)))</f>
        <v/>
      </c>
    </row>
    <row r="42" spans="1:28">
      <c r="A42" s="85" t="str">
        <f t="shared" si="0"/>
        <v/>
      </c>
      <c r="B42" s="144" t="str">
        <f t="array" ref="B42">IF(G42&lt;&gt;"",INDEX(Online!A$8:A$157, MATCH(CONCATENATE("*",$G42,"*"),Online!$F$8:$F$157,0)),"")</f>
        <v/>
      </c>
      <c r="C42" s="145" t="str">
        <f t="array" ref="C42">IF($G42="","",INDEX(Online!B$8:B$157, MATCH(CONCATENATE("*",$G42,"*"),Online!$F$8:$F$157,0)))</f>
        <v/>
      </c>
      <c r="D42" s="85" t="s">
        <v>38</v>
      </c>
      <c r="E42" s="85" t="str">
        <f t="array" ref="E42">IF($G42&lt;&gt;"",INDEX(Online!E$8:E$157, MATCH(CONCATENATE("*",$G42,"*"),Online!$F$8:$F$157,0)),"")</f>
        <v/>
      </c>
      <c r="F42" s="85" t="str">
        <f t="array" ref="F42">IF($G42&lt;&gt;"",INDEX(Online!D$8:D$157, MATCH(CONCATENATE("*",$G42,"*"),Online!$F$8:$F$157,0)),"")</f>
        <v/>
      </c>
      <c r="G42" s="85"/>
      <c r="H42" s="85" t="str">
        <f>IF(ISNA(VLOOKUP($B42,Online!$A$8:$V$298,7,FALSE)),"",VLOOKUP($B42,Online!$A$8:$V$298,7,FALSE))</f>
        <v/>
      </c>
      <c r="I42" s="85" t="str">
        <f>IF(ISNA(VLOOKUP($B42,Online!$A$8:$V$298,7,FALSE)),"",VLOOKUP($B42,Online!$A$8:$V$298,7,FALSE))</f>
        <v/>
      </c>
      <c r="J42" s="85" t="str">
        <f>IF(ISNA(VLOOKUP($B42,Online!$A$8:$V$298,7,FALSE)),"",VLOOKUP($B42,Online!$A$8:$V$298,7,FALSE))</f>
        <v/>
      </c>
      <c r="K42" s="85" t="str">
        <f>IF(ISNA(VLOOKUP($B42,Online!$A$8:$V$298,7,FALSE)),"",VLOOKUP($B42,Online!$A$8:$V$298,7,FALSE))</f>
        <v/>
      </c>
      <c r="L42" s="85" t="str">
        <f>IF(ISNA(VLOOKUP($B42,Online!$A$8:$V$298,7,FALSE)),"",VLOOKUP($B42,Online!$A$8:$V$298,7,FALSE))</f>
        <v/>
      </c>
      <c r="M42" s="146" t="str">
        <f>IF(ISNA(VLOOKUP($B42,Online!$A$8:$V$298,12,FALSE)),"",VLOOKUP($B42,Online!$A$8:$V$298,12,FALSE))</f>
        <v/>
      </c>
      <c r="N42" s="85" t="str">
        <f>IF(ISNA(VLOOKUP($B42,Online!$A$8:$V$298,7,FALSE)),"",VLOOKUP($B42,Online!$A$8:$V$298,7,FALSE))</f>
        <v/>
      </c>
      <c r="O42" s="85" t="str">
        <f>IF(ISNA(VLOOKUP($B42,Online!$A$8:$V$298,7,FALSE)),"",VLOOKUP($B42,Online!$A$8:$V$298,7,FALSE))</f>
        <v/>
      </c>
      <c r="P42" s="85" t="str">
        <f>IF(ISNA(VLOOKUP($B42,Online!$A$8:$V$298,7,FALSE)),"",VLOOKUP($B42,Online!$A$8:$V$298,7,FALSE))</f>
        <v/>
      </c>
      <c r="Q42" s="85" t="str">
        <f>IF(ISNA(VLOOKUP($B42,Online!$A$8:$V$298,7,FALSE)),"",VLOOKUP($B42,Online!$A$8:$V$298,7,FALSE))</f>
        <v/>
      </c>
      <c r="R42" s="85" t="str">
        <f>IF(ISNA(VLOOKUP($B42,Online!$A$8:$V$298,7,FALSE)),"",VLOOKUP($B42,Online!$A$8:$V$298,7,FALSE))</f>
        <v/>
      </c>
      <c r="S42" s="85" t="str">
        <f>IF(ISNA(VLOOKUP($B42,Online!$A$8:$V$298,7,FALSE)),"",VLOOKUP($B42,Online!$A$8:$V$298,7,FALSE))</f>
        <v/>
      </c>
      <c r="T42" s="85" t="str">
        <f>IF(ISNA(VLOOKUP($B42,Online!$A$8:$V$298,7,FALSE)),"",VLOOKUP($B42,Online!$A$8:$V$298,7,FALSE))</f>
        <v/>
      </c>
      <c r="U42" s="85" t="str">
        <f>IF(ISNA(VLOOKUP($B42,Online!$A$8:$V$298,7,FALSE)),"",VLOOKUP($B42,Online!$A$8:$V$298,7,FALSE))</f>
        <v/>
      </c>
      <c r="V42" s="85" t="str">
        <f>IF(ISNA(VLOOKUP($B42,Online!$A$8:$V$298,21,FALSE)),"",VLOOKUP($B42,Online!$A$8:$V$298,21,FALSE))</f>
        <v/>
      </c>
      <c r="W42" s="144"/>
      <c r="X42" s="147" t="str">
        <f t="array" ref="X42">IF(G42="","",INDEX(Online!W$8:W$157, MATCH(CONCATENATE("*",$G42,"*"),Online!$F$8:$F$157,0)))</f>
        <v/>
      </c>
      <c r="Y42" s="85"/>
      <c r="Z42" s="148" t="str">
        <f t="array" ref="Z42">IF($G42="","",INDEX(Online!Y$8:Y$157, MATCH(CONCATENATE("*",$G42,"*"),Online!$F$8:$F$157,0)))</f>
        <v/>
      </c>
      <c r="AA42" s="147" t="str">
        <f t="array" ref="AA42">IF($G42="","",INDEX(Online!Z$8:Z$157, MATCH(CONCATENATE("*",$G42,"*"),Online!$F$8:$F$157,0)))</f>
        <v/>
      </c>
      <c r="AB42" s="149" t="str">
        <f t="array" ref="AB42">IF($G42="","",INDEX(Online!AA$8:AA$157, MATCH(CONCATENATE("*",$G42,"*"),Online!$F$8:$F$157,0)))</f>
        <v/>
      </c>
    </row>
    <row r="43" spans="1:28">
      <c r="A43" s="85" t="str">
        <f t="shared" si="0"/>
        <v/>
      </c>
      <c r="B43" s="144" t="str">
        <f t="array" ref="B43">IF(G43&lt;&gt;"",INDEX(Online!A$8:A$157, MATCH(CONCATENATE("*",$G43,"*"),Online!$F$8:$F$157,0)),"")</f>
        <v/>
      </c>
      <c r="C43" s="145" t="str">
        <f t="array" ref="C43">IF($G43="","",INDEX(Online!B$8:B$157, MATCH(CONCATENATE("*",$G43,"*"),Online!$F$8:$F$157,0)))</f>
        <v/>
      </c>
      <c r="D43" s="85" t="s">
        <v>38</v>
      </c>
      <c r="E43" s="85" t="str">
        <f t="array" ref="E43">IF($G43&lt;&gt;"",INDEX(Online!E$8:E$157, MATCH(CONCATENATE("*",$G43,"*"),Online!$F$8:$F$157,0)),"")</f>
        <v/>
      </c>
      <c r="F43" s="85" t="str">
        <f t="array" ref="F43">IF($G43&lt;&gt;"",INDEX(Online!D$8:D$157, MATCH(CONCATENATE("*",$G43,"*"),Online!$F$8:$F$157,0)),"")</f>
        <v/>
      </c>
      <c r="G43" s="85"/>
      <c r="H43" s="85" t="str">
        <f>IF(ISNA(VLOOKUP($B43,Online!$A$8:$V$298,7,FALSE)),"",VLOOKUP($B43,Online!$A$8:$V$298,7,FALSE))</f>
        <v/>
      </c>
      <c r="I43" s="85" t="str">
        <f>IF(ISNA(VLOOKUP($B43,Online!$A$8:$V$298,7,FALSE)),"",VLOOKUP($B43,Online!$A$8:$V$298,7,FALSE))</f>
        <v/>
      </c>
      <c r="J43" s="85" t="str">
        <f>IF(ISNA(VLOOKUP($B43,Online!$A$8:$V$298,7,FALSE)),"",VLOOKUP($B43,Online!$A$8:$V$298,7,FALSE))</f>
        <v/>
      </c>
      <c r="K43" s="85" t="str">
        <f>IF(ISNA(VLOOKUP($B43,Online!$A$8:$V$298,7,FALSE)),"",VLOOKUP($B43,Online!$A$8:$V$298,7,FALSE))</f>
        <v/>
      </c>
      <c r="L43" s="85" t="str">
        <f>IF(ISNA(VLOOKUP($B43,Online!$A$8:$V$298,7,FALSE)),"",VLOOKUP($B43,Online!$A$8:$V$298,7,FALSE))</f>
        <v/>
      </c>
      <c r="M43" s="146" t="str">
        <f>IF(ISNA(VLOOKUP($B43,Online!$A$8:$V$298,12,FALSE)),"",VLOOKUP($B43,Online!$A$8:$V$298,12,FALSE))</f>
        <v/>
      </c>
      <c r="N43" s="85" t="str">
        <f>IF(ISNA(VLOOKUP($B43,Online!$A$8:$V$298,7,FALSE)),"",VLOOKUP($B43,Online!$A$8:$V$298,7,FALSE))</f>
        <v/>
      </c>
      <c r="O43" s="85" t="str">
        <f>IF(ISNA(VLOOKUP($B43,Online!$A$8:$V$298,7,FALSE)),"",VLOOKUP($B43,Online!$A$8:$V$298,7,FALSE))</f>
        <v/>
      </c>
      <c r="P43" s="85" t="str">
        <f>IF(ISNA(VLOOKUP($B43,Online!$A$8:$V$298,7,FALSE)),"",VLOOKUP($B43,Online!$A$8:$V$298,7,FALSE))</f>
        <v/>
      </c>
      <c r="Q43" s="85" t="str">
        <f>IF(ISNA(VLOOKUP($B43,Online!$A$8:$V$298,7,FALSE)),"",VLOOKUP($B43,Online!$A$8:$V$298,7,FALSE))</f>
        <v/>
      </c>
      <c r="R43" s="85" t="str">
        <f>IF(ISNA(VLOOKUP($B43,Online!$A$8:$V$298,7,FALSE)),"",VLOOKUP($B43,Online!$A$8:$V$298,7,FALSE))</f>
        <v/>
      </c>
      <c r="S43" s="85" t="str">
        <f>IF(ISNA(VLOOKUP($B43,Online!$A$8:$V$298,7,FALSE)),"",VLOOKUP($B43,Online!$A$8:$V$298,7,FALSE))</f>
        <v/>
      </c>
      <c r="T43" s="85" t="str">
        <f>IF(ISNA(VLOOKUP($B43,Online!$A$8:$V$298,7,FALSE)),"",VLOOKUP($B43,Online!$A$8:$V$298,7,FALSE))</f>
        <v/>
      </c>
      <c r="U43" s="85" t="str">
        <f>IF(ISNA(VLOOKUP($B43,Online!$A$8:$V$298,7,FALSE)),"",VLOOKUP($B43,Online!$A$8:$V$298,7,FALSE))</f>
        <v/>
      </c>
      <c r="V43" s="85" t="str">
        <f>IF(ISNA(VLOOKUP($B43,Online!$A$8:$V$298,21,FALSE)),"",VLOOKUP($B43,Online!$A$8:$V$298,21,FALSE))</f>
        <v/>
      </c>
      <c r="W43" s="144"/>
      <c r="X43" s="147" t="str">
        <f t="array" ref="X43">IF(G43="","",INDEX(Online!W$8:W$157, MATCH(CONCATENATE("*",$G43,"*"),Online!$F$8:$F$157,0)))</f>
        <v/>
      </c>
      <c r="Y43" s="85"/>
      <c r="Z43" s="148" t="str">
        <f t="array" ref="Z43">IF($G43="","",INDEX(Online!Y$8:Y$157, MATCH(CONCATENATE("*",$G43,"*"),Online!$F$8:$F$157,0)))</f>
        <v/>
      </c>
      <c r="AA43" s="147" t="str">
        <f t="array" ref="AA43">IF($G43="","",INDEX(Online!Z$8:Z$157, MATCH(CONCATENATE("*",$G43,"*"),Online!$F$8:$F$157,0)))</f>
        <v/>
      </c>
      <c r="AB43" s="149" t="str">
        <f t="array" ref="AB43">IF($G43="","",INDEX(Online!AA$8:AA$157, MATCH(CONCATENATE("*",$G43,"*"),Online!$F$8:$F$157,0)))</f>
        <v/>
      </c>
    </row>
    <row r="44" spans="1:28">
      <c r="A44" s="85" t="str">
        <f t="shared" si="0"/>
        <v/>
      </c>
      <c r="B44" s="144" t="str">
        <f t="array" ref="B44">IF(G44&lt;&gt;"",INDEX(Online!A$8:A$157, MATCH(CONCATENATE("*",$G44,"*"),Online!$F$8:$F$157,0)),"")</f>
        <v/>
      </c>
      <c r="C44" s="145" t="str">
        <f t="array" ref="C44">IF($G44="","",INDEX(Online!B$8:B$157, MATCH(CONCATENATE("*",$G44,"*"),Online!$F$8:$F$157,0)))</f>
        <v/>
      </c>
      <c r="D44" s="85" t="s">
        <v>38</v>
      </c>
      <c r="E44" s="85" t="str">
        <f t="array" ref="E44">IF($G44&lt;&gt;"",INDEX(Online!E$8:E$157, MATCH(CONCATENATE("*",$G44,"*"),Online!$F$8:$F$157,0)),"")</f>
        <v/>
      </c>
      <c r="F44" s="85" t="str">
        <f t="array" ref="F44">IF($G44&lt;&gt;"",INDEX(Online!D$8:D$157, MATCH(CONCATENATE("*",$G44,"*"),Online!$F$8:$F$157,0)),"")</f>
        <v/>
      </c>
      <c r="G44" s="85"/>
      <c r="H44" s="85" t="str">
        <f>IF(ISNA(VLOOKUP($B44,Online!$A$8:$V$298,7,FALSE)),"",VLOOKUP($B44,Online!$A$8:$V$298,7,FALSE))</f>
        <v/>
      </c>
      <c r="I44" s="85" t="str">
        <f>IF(ISNA(VLOOKUP($B44,Online!$A$8:$V$298,7,FALSE)),"",VLOOKUP($B44,Online!$A$8:$V$298,7,FALSE))</f>
        <v/>
      </c>
      <c r="J44" s="85" t="str">
        <f>IF(ISNA(VLOOKUP($B44,Online!$A$8:$V$298,7,FALSE)),"",VLOOKUP($B44,Online!$A$8:$V$298,7,FALSE))</f>
        <v/>
      </c>
      <c r="K44" s="85" t="str">
        <f>IF(ISNA(VLOOKUP($B44,Online!$A$8:$V$298,7,FALSE)),"",VLOOKUP($B44,Online!$A$8:$V$298,7,FALSE))</f>
        <v/>
      </c>
      <c r="L44" s="85" t="str">
        <f>IF(ISNA(VLOOKUP($B44,Online!$A$8:$V$298,7,FALSE)),"",VLOOKUP($B44,Online!$A$8:$V$298,7,FALSE))</f>
        <v/>
      </c>
      <c r="M44" s="146" t="str">
        <f>IF(ISNA(VLOOKUP($B44,Online!$A$8:$V$298,12,FALSE)),"",VLOOKUP($B44,Online!$A$8:$V$298,12,FALSE))</f>
        <v/>
      </c>
      <c r="N44" s="85" t="str">
        <f>IF(ISNA(VLOOKUP($B44,Online!$A$8:$V$298,7,FALSE)),"",VLOOKUP($B44,Online!$A$8:$V$298,7,FALSE))</f>
        <v/>
      </c>
      <c r="O44" s="85" t="str">
        <f>IF(ISNA(VLOOKUP($B44,Online!$A$8:$V$298,7,FALSE)),"",VLOOKUP($B44,Online!$A$8:$V$298,7,FALSE))</f>
        <v/>
      </c>
      <c r="P44" s="85" t="str">
        <f>IF(ISNA(VLOOKUP($B44,Online!$A$8:$V$298,7,FALSE)),"",VLOOKUP($B44,Online!$A$8:$V$298,7,FALSE))</f>
        <v/>
      </c>
      <c r="Q44" s="85" t="str">
        <f>IF(ISNA(VLOOKUP($B44,Online!$A$8:$V$298,7,FALSE)),"",VLOOKUP($B44,Online!$A$8:$V$298,7,FALSE))</f>
        <v/>
      </c>
      <c r="R44" s="85" t="str">
        <f>IF(ISNA(VLOOKUP($B44,Online!$A$8:$V$298,7,FALSE)),"",VLOOKUP($B44,Online!$A$8:$V$298,7,FALSE))</f>
        <v/>
      </c>
      <c r="S44" s="85" t="str">
        <f>IF(ISNA(VLOOKUP($B44,Online!$A$8:$V$298,7,FALSE)),"",VLOOKUP($B44,Online!$A$8:$V$298,7,FALSE))</f>
        <v/>
      </c>
      <c r="T44" s="85" t="str">
        <f>IF(ISNA(VLOOKUP($B44,Online!$A$8:$V$298,7,FALSE)),"",VLOOKUP($B44,Online!$A$8:$V$298,7,FALSE))</f>
        <v/>
      </c>
      <c r="U44" s="85" t="str">
        <f>IF(ISNA(VLOOKUP($B44,Online!$A$8:$V$298,7,FALSE)),"",VLOOKUP($B44,Online!$A$8:$V$298,7,FALSE))</f>
        <v/>
      </c>
      <c r="V44" s="85" t="str">
        <f>IF(ISNA(VLOOKUP($B44,Online!$A$8:$V$298,21,FALSE)),"",VLOOKUP($B44,Online!$A$8:$V$298,21,FALSE))</f>
        <v/>
      </c>
      <c r="W44" s="144"/>
      <c r="X44" s="147" t="str">
        <f t="array" ref="X44">IF(G44="","",INDEX(Online!W$8:W$157, MATCH(CONCATENATE("*",$G44,"*"),Online!$F$8:$F$157,0)))</f>
        <v/>
      </c>
      <c r="Y44" s="85"/>
      <c r="Z44" s="148" t="str">
        <f t="array" ref="Z44">IF($G44="","",INDEX(Online!Y$8:Y$157, MATCH(CONCATENATE("*",$G44,"*"),Online!$F$8:$F$157,0)))</f>
        <v/>
      </c>
      <c r="AA44" s="147" t="str">
        <f t="array" ref="AA44">IF($G44="","",INDEX(Online!Z$8:Z$157, MATCH(CONCATENATE("*",$G44,"*"),Online!$F$8:$F$157,0)))</f>
        <v/>
      </c>
      <c r="AB44" s="149" t="str">
        <f t="array" ref="AB44">IF($G44="","",INDEX(Online!AA$8:AA$157, MATCH(CONCATENATE("*",$G44,"*"),Online!$F$8:$F$157,0)))</f>
        <v/>
      </c>
    </row>
    <row r="45" spans="1:28">
      <c r="A45" s="85" t="str">
        <f t="shared" si="0"/>
        <v/>
      </c>
      <c r="B45" s="144" t="str">
        <f t="array" ref="B45">IF(G45&lt;&gt;"",INDEX(Online!A$8:A$157, MATCH(CONCATENATE("*",$G45,"*"),Online!$F$8:$F$157,0)),"")</f>
        <v/>
      </c>
      <c r="C45" s="145" t="str">
        <f t="array" ref="C45">IF($G45="","",INDEX(Online!B$8:B$157, MATCH(CONCATENATE("*",$G45,"*"),Online!$F$8:$F$157,0)))</f>
        <v/>
      </c>
      <c r="D45" s="85" t="s">
        <v>38</v>
      </c>
      <c r="E45" s="85" t="str">
        <f t="array" ref="E45">IF($G45&lt;&gt;"",INDEX(Online!E$8:E$157, MATCH(CONCATENATE("*",$G45,"*"),Online!$F$8:$F$157,0)),"")</f>
        <v/>
      </c>
      <c r="F45" s="85" t="str">
        <f t="array" ref="F45">IF($G45&lt;&gt;"",INDEX(Online!D$8:D$157, MATCH(CONCATENATE("*",$G45,"*"),Online!$F$8:$F$157,0)),"")</f>
        <v/>
      </c>
      <c r="G45" s="85"/>
      <c r="H45" s="85" t="str">
        <f>IF(ISNA(VLOOKUP($B45,Online!$A$8:$V$298,7,FALSE)),"",VLOOKUP($B45,Online!$A$8:$V$298,7,FALSE))</f>
        <v/>
      </c>
      <c r="I45" s="85" t="str">
        <f>IF(ISNA(VLOOKUP($B45,Online!$A$8:$V$298,7,FALSE)),"",VLOOKUP($B45,Online!$A$8:$V$298,7,FALSE))</f>
        <v/>
      </c>
      <c r="J45" s="85" t="str">
        <f>IF(ISNA(VLOOKUP($B45,Online!$A$8:$V$298,7,FALSE)),"",VLOOKUP($B45,Online!$A$8:$V$298,7,FALSE))</f>
        <v/>
      </c>
      <c r="K45" s="85" t="str">
        <f>IF(ISNA(VLOOKUP($B45,Online!$A$8:$V$298,7,FALSE)),"",VLOOKUP($B45,Online!$A$8:$V$298,7,FALSE))</f>
        <v/>
      </c>
      <c r="L45" s="85" t="str">
        <f>IF(ISNA(VLOOKUP($B45,Online!$A$8:$V$298,7,FALSE)),"",VLOOKUP($B45,Online!$A$8:$V$298,7,FALSE))</f>
        <v/>
      </c>
      <c r="M45" s="146" t="str">
        <f>IF(ISNA(VLOOKUP($B45,Online!$A$8:$V$298,12,FALSE)),"",VLOOKUP($B45,Online!$A$8:$V$298,12,FALSE))</f>
        <v/>
      </c>
      <c r="N45" s="85" t="str">
        <f>IF(ISNA(VLOOKUP($B45,Online!$A$8:$V$298,7,FALSE)),"",VLOOKUP($B45,Online!$A$8:$V$298,7,FALSE))</f>
        <v/>
      </c>
      <c r="O45" s="85" t="str">
        <f>IF(ISNA(VLOOKUP($B45,Online!$A$8:$V$298,7,FALSE)),"",VLOOKUP($B45,Online!$A$8:$V$298,7,FALSE))</f>
        <v/>
      </c>
      <c r="P45" s="85" t="str">
        <f>IF(ISNA(VLOOKUP($B45,Online!$A$8:$V$298,7,FALSE)),"",VLOOKUP($B45,Online!$A$8:$V$298,7,FALSE))</f>
        <v/>
      </c>
      <c r="Q45" s="85" t="str">
        <f>IF(ISNA(VLOOKUP($B45,Online!$A$8:$V$298,7,FALSE)),"",VLOOKUP($B45,Online!$A$8:$V$298,7,FALSE))</f>
        <v/>
      </c>
      <c r="R45" s="85" t="str">
        <f>IF(ISNA(VLOOKUP($B45,Online!$A$8:$V$298,7,FALSE)),"",VLOOKUP($B45,Online!$A$8:$V$298,7,FALSE))</f>
        <v/>
      </c>
      <c r="S45" s="85" t="str">
        <f>IF(ISNA(VLOOKUP($B45,Online!$A$8:$V$298,7,FALSE)),"",VLOOKUP($B45,Online!$A$8:$V$298,7,FALSE))</f>
        <v/>
      </c>
      <c r="T45" s="85" t="str">
        <f>IF(ISNA(VLOOKUP($B45,Online!$A$8:$V$298,7,FALSE)),"",VLOOKUP($B45,Online!$A$8:$V$298,7,FALSE))</f>
        <v/>
      </c>
      <c r="U45" s="85" t="str">
        <f>IF(ISNA(VLOOKUP($B45,Online!$A$8:$V$298,7,FALSE)),"",VLOOKUP($B45,Online!$A$8:$V$298,7,FALSE))</f>
        <v/>
      </c>
      <c r="V45" s="85" t="str">
        <f>IF(ISNA(VLOOKUP($B45,Online!$A$8:$V$298,21,FALSE)),"",VLOOKUP($B45,Online!$A$8:$V$298,21,FALSE))</f>
        <v/>
      </c>
      <c r="W45" s="144"/>
      <c r="X45" s="147" t="str">
        <f t="array" ref="X45">IF(G45="","",INDEX(Online!W$8:W$157, MATCH(CONCATENATE("*",$G45,"*"),Online!$F$8:$F$157,0)))</f>
        <v/>
      </c>
      <c r="Y45" s="85"/>
      <c r="Z45" s="148" t="str">
        <f t="array" ref="Z45">IF($G45="","",INDEX(Online!Y$8:Y$157, MATCH(CONCATENATE("*",$G45,"*"),Online!$F$8:$F$157,0)))</f>
        <v/>
      </c>
      <c r="AA45" s="147" t="str">
        <f t="array" ref="AA45">IF($G45="","",INDEX(Online!Z$8:Z$157, MATCH(CONCATENATE("*",$G45,"*"),Online!$F$8:$F$157,0)))</f>
        <v/>
      </c>
      <c r="AB45" s="149" t="str">
        <f t="array" ref="AB45">IF($G45="","",INDEX(Online!AA$8:AA$157, MATCH(CONCATENATE("*",$G45,"*"),Online!$F$8:$F$157,0)))</f>
        <v/>
      </c>
    </row>
    <row r="46" spans="1:28">
      <c r="A46" s="85" t="str">
        <f t="shared" si="0"/>
        <v/>
      </c>
      <c r="B46" s="144" t="str">
        <f t="array" ref="B46">IF(G46&lt;&gt;"",INDEX(Online!A$8:A$157, MATCH(CONCATENATE("*",$G46,"*"),Online!$F$8:$F$157,0)),"")</f>
        <v/>
      </c>
      <c r="C46" s="145" t="str">
        <f t="array" ref="C46">IF($G46="","",INDEX(Online!B$8:B$157, MATCH(CONCATENATE("*",$G46,"*"),Online!$F$8:$F$157,0)))</f>
        <v/>
      </c>
      <c r="D46" s="85" t="s">
        <v>38</v>
      </c>
      <c r="E46" s="85" t="str">
        <f t="array" ref="E46">IF($G46&lt;&gt;"",INDEX(Online!E$8:E$157, MATCH(CONCATENATE("*",$G46,"*"),Online!$F$8:$F$157,0)),"")</f>
        <v/>
      </c>
      <c r="F46" s="85" t="str">
        <f t="array" ref="F46">IF($G46&lt;&gt;"",INDEX(Online!D$8:D$157, MATCH(CONCATENATE("*",$G46,"*"),Online!$F$8:$F$157,0)),"")</f>
        <v/>
      </c>
      <c r="G46" s="85"/>
      <c r="H46" s="85" t="str">
        <f>IF(ISNA(VLOOKUP($B46,Online!$A$8:$V$298,7,FALSE)),"",VLOOKUP($B46,Online!$A$8:$V$298,7,FALSE))</f>
        <v/>
      </c>
      <c r="I46" s="85" t="str">
        <f>IF(ISNA(VLOOKUP($B46,Online!$A$8:$V$298,7,FALSE)),"",VLOOKUP($B46,Online!$A$8:$V$298,7,FALSE))</f>
        <v/>
      </c>
      <c r="J46" s="85" t="str">
        <f>IF(ISNA(VLOOKUP($B46,Online!$A$8:$V$298,7,FALSE)),"",VLOOKUP($B46,Online!$A$8:$V$298,7,FALSE))</f>
        <v/>
      </c>
      <c r="K46" s="85" t="str">
        <f>IF(ISNA(VLOOKUP($B46,Online!$A$8:$V$298,7,FALSE)),"",VLOOKUP($B46,Online!$A$8:$V$298,7,FALSE))</f>
        <v/>
      </c>
      <c r="L46" s="85" t="str">
        <f>IF(ISNA(VLOOKUP($B46,Online!$A$8:$V$298,7,FALSE)),"",VLOOKUP($B46,Online!$A$8:$V$298,7,FALSE))</f>
        <v/>
      </c>
      <c r="M46" s="146" t="str">
        <f>IF(ISNA(VLOOKUP($B46,Online!$A$8:$V$298,12,FALSE)),"",VLOOKUP($B46,Online!$A$8:$V$298,12,FALSE))</f>
        <v/>
      </c>
      <c r="N46" s="85" t="str">
        <f>IF(ISNA(VLOOKUP($B46,Online!$A$8:$V$298,7,FALSE)),"",VLOOKUP($B46,Online!$A$8:$V$298,7,FALSE))</f>
        <v/>
      </c>
      <c r="O46" s="85" t="str">
        <f>IF(ISNA(VLOOKUP($B46,Online!$A$8:$V$298,7,FALSE)),"",VLOOKUP($B46,Online!$A$8:$V$298,7,FALSE))</f>
        <v/>
      </c>
      <c r="P46" s="85" t="str">
        <f>IF(ISNA(VLOOKUP($B46,Online!$A$8:$V$298,7,FALSE)),"",VLOOKUP($B46,Online!$A$8:$V$298,7,FALSE))</f>
        <v/>
      </c>
      <c r="Q46" s="85" t="str">
        <f>IF(ISNA(VLOOKUP($B46,Online!$A$8:$V$298,7,FALSE)),"",VLOOKUP($B46,Online!$A$8:$V$298,7,FALSE))</f>
        <v/>
      </c>
      <c r="R46" s="85" t="str">
        <f>IF(ISNA(VLOOKUP($B46,Online!$A$8:$V$298,7,FALSE)),"",VLOOKUP($B46,Online!$A$8:$V$298,7,FALSE))</f>
        <v/>
      </c>
      <c r="S46" s="85" t="str">
        <f>IF(ISNA(VLOOKUP($B46,Online!$A$8:$V$298,7,FALSE)),"",VLOOKUP($B46,Online!$A$8:$V$298,7,FALSE))</f>
        <v/>
      </c>
      <c r="T46" s="85" t="str">
        <f>IF(ISNA(VLOOKUP($B46,Online!$A$8:$V$298,7,FALSE)),"",VLOOKUP($B46,Online!$A$8:$V$298,7,FALSE))</f>
        <v/>
      </c>
      <c r="U46" s="85" t="str">
        <f>IF(ISNA(VLOOKUP($B46,Online!$A$8:$V$298,7,FALSE)),"",VLOOKUP($B46,Online!$A$8:$V$298,7,FALSE))</f>
        <v/>
      </c>
      <c r="V46" s="85" t="str">
        <f>IF(ISNA(VLOOKUP($B46,Online!$A$8:$V$298,21,FALSE)),"",VLOOKUP($B46,Online!$A$8:$V$298,21,FALSE))</f>
        <v/>
      </c>
      <c r="W46" s="144"/>
      <c r="X46" s="147" t="str">
        <f t="array" ref="X46">IF(G46="","",INDEX(Online!W$8:W$157, MATCH(CONCATENATE("*",$G46,"*"),Online!$F$8:$F$157,0)))</f>
        <v/>
      </c>
      <c r="Y46" s="85"/>
      <c r="Z46" s="148" t="str">
        <f t="array" ref="Z46">IF($G46="","",INDEX(Online!Y$8:Y$157, MATCH(CONCATENATE("*",$G46,"*"),Online!$F$8:$F$157,0)))</f>
        <v/>
      </c>
      <c r="AA46" s="147" t="str">
        <f t="array" ref="AA46">IF($G46="","",INDEX(Online!Z$8:Z$157, MATCH(CONCATENATE("*",$G46,"*"),Online!$F$8:$F$157,0)))</f>
        <v/>
      </c>
      <c r="AB46" s="149" t="str">
        <f t="array" ref="AB46">IF($G46="","",INDEX(Online!AA$8:AA$157, MATCH(CONCATENATE("*",$G46,"*"),Online!$F$8:$F$157,0)))</f>
        <v/>
      </c>
    </row>
    <row r="47" spans="1:28">
      <c r="A47" s="85" t="str">
        <f t="shared" si="0"/>
        <v/>
      </c>
      <c r="B47" s="144" t="str">
        <f t="array" ref="B47">IF(G47&lt;&gt;"",INDEX(Online!A$8:A$157, MATCH(CONCATENATE("*",$G47,"*"),Online!$F$8:$F$157,0)),"")</f>
        <v/>
      </c>
      <c r="C47" s="145" t="str">
        <f t="array" ref="C47">IF($G47="","",INDEX(Online!B$8:B$157, MATCH(CONCATENATE("*",$G47,"*"),Online!$F$8:$F$157,0)))</f>
        <v/>
      </c>
      <c r="D47" s="85" t="s">
        <v>38</v>
      </c>
      <c r="E47" s="85" t="str">
        <f t="array" ref="E47">IF($G47&lt;&gt;"",INDEX(Online!E$8:E$157, MATCH(CONCATENATE("*",$G47,"*"),Online!$F$8:$F$157,0)),"")</f>
        <v/>
      </c>
      <c r="F47" s="85" t="str">
        <f t="array" ref="F47">IF($G47&lt;&gt;"",INDEX(Online!D$8:D$157, MATCH(CONCATENATE("*",$G47,"*"),Online!$F$8:$F$157,0)),"")</f>
        <v/>
      </c>
      <c r="G47" s="85"/>
      <c r="H47" s="85" t="str">
        <f>IF(ISNA(VLOOKUP($B47,Online!$A$8:$V$298,7,FALSE)),"",VLOOKUP($B47,Online!$A$8:$V$298,7,FALSE))</f>
        <v/>
      </c>
      <c r="I47" s="85" t="str">
        <f>IF(ISNA(VLOOKUP($B47,Online!$A$8:$V$298,7,FALSE)),"",VLOOKUP($B47,Online!$A$8:$V$298,7,FALSE))</f>
        <v/>
      </c>
      <c r="J47" s="85" t="str">
        <f>IF(ISNA(VLOOKUP($B47,Online!$A$8:$V$298,7,FALSE)),"",VLOOKUP($B47,Online!$A$8:$V$298,7,FALSE))</f>
        <v/>
      </c>
      <c r="K47" s="85" t="str">
        <f>IF(ISNA(VLOOKUP($B47,Online!$A$8:$V$298,7,FALSE)),"",VLOOKUP($B47,Online!$A$8:$V$298,7,FALSE))</f>
        <v/>
      </c>
      <c r="L47" s="85" t="str">
        <f>IF(ISNA(VLOOKUP($B47,Online!$A$8:$V$298,7,FALSE)),"",VLOOKUP($B47,Online!$A$8:$V$298,7,FALSE))</f>
        <v/>
      </c>
      <c r="M47" s="146" t="str">
        <f>IF(ISNA(VLOOKUP($B47,Online!$A$8:$V$298,12,FALSE)),"",VLOOKUP($B47,Online!$A$8:$V$298,12,FALSE))</f>
        <v/>
      </c>
      <c r="N47" s="85" t="str">
        <f>IF(ISNA(VLOOKUP($B47,Online!$A$8:$V$298,7,FALSE)),"",VLOOKUP($B47,Online!$A$8:$V$298,7,FALSE))</f>
        <v/>
      </c>
      <c r="O47" s="85" t="str">
        <f>IF(ISNA(VLOOKUP($B47,Online!$A$8:$V$298,7,FALSE)),"",VLOOKUP($B47,Online!$A$8:$V$298,7,FALSE))</f>
        <v/>
      </c>
      <c r="P47" s="85" t="str">
        <f>IF(ISNA(VLOOKUP($B47,Online!$A$8:$V$298,7,FALSE)),"",VLOOKUP($B47,Online!$A$8:$V$298,7,FALSE))</f>
        <v/>
      </c>
      <c r="Q47" s="85" t="str">
        <f>IF(ISNA(VLOOKUP($B47,Online!$A$8:$V$298,7,FALSE)),"",VLOOKUP($B47,Online!$A$8:$V$298,7,FALSE))</f>
        <v/>
      </c>
      <c r="R47" s="85" t="str">
        <f>IF(ISNA(VLOOKUP($B47,Online!$A$8:$V$298,7,FALSE)),"",VLOOKUP($B47,Online!$A$8:$V$298,7,FALSE))</f>
        <v/>
      </c>
      <c r="S47" s="85" t="str">
        <f>IF(ISNA(VLOOKUP($B47,Online!$A$8:$V$298,7,FALSE)),"",VLOOKUP($B47,Online!$A$8:$V$298,7,FALSE))</f>
        <v/>
      </c>
      <c r="T47" s="85" t="str">
        <f>IF(ISNA(VLOOKUP($B47,Online!$A$8:$V$298,7,FALSE)),"",VLOOKUP($B47,Online!$A$8:$V$298,7,FALSE))</f>
        <v/>
      </c>
      <c r="U47" s="85" t="str">
        <f>IF(ISNA(VLOOKUP($B47,Online!$A$8:$V$298,7,FALSE)),"",VLOOKUP($B47,Online!$A$8:$V$298,7,FALSE))</f>
        <v/>
      </c>
      <c r="V47" s="85" t="str">
        <f>IF(ISNA(VLOOKUP($B47,Online!$A$8:$V$298,21,FALSE)),"",VLOOKUP($B47,Online!$A$8:$V$298,21,FALSE))</f>
        <v/>
      </c>
      <c r="W47" s="144"/>
      <c r="X47" s="147" t="str">
        <f t="array" ref="X47">IF(G47="","",INDEX(Online!W$8:W$157, MATCH(CONCATENATE("*",$G47,"*"),Online!$F$8:$F$157,0)))</f>
        <v/>
      </c>
      <c r="Y47" s="85"/>
      <c r="Z47" s="148" t="str">
        <f t="array" ref="Z47">IF($G47="","",INDEX(Online!Y$8:Y$157, MATCH(CONCATENATE("*",$G47,"*"),Online!$F$8:$F$157,0)))</f>
        <v/>
      </c>
      <c r="AA47" s="147" t="str">
        <f t="array" ref="AA47">IF($G47="","",INDEX(Online!Z$8:Z$157, MATCH(CONCATENATE("*",$G47,"*"),Online!$F$8:$F$157,0)))</f>
        <v/>
      </c>
      <c r="AB47" s="149" t="str">
        <f t="array" ref="AB47">IF($G47="","",INDEX(Online!AA$8:AA$157, MATCH(CONCATENATE("*",$G47,"*"),Online!$F$8:$F$157,0)))</f>
        <v/>
      </c>
    </row>
    <row r="48" spans="1:28">
      <c r="A48" s="85" t="str">
        <f t="shared" si="0"/>
        <v/>
      </c>
      <c r="B48" s="144" t="str">
        <f t="array" ref="B48">IF(G48&lt;&gt;"",INDEX(Online!A$8:A$157, MATCH(CONCATENATE("*",$G48,"*"),Online!$F$8:$F$157,0)),"")</f>
        <v/>
      </c>
      <c r="C48" s="145" t="str">
        <f t="array" ref="C48">IF($G48="","",INDEX(Online!B$8:B$157, MATCH(CONCATENATE("*",$G48,"*"),Online!$F$8:$F$157,0)))</f>
        <v/>
      </c>
      <c r="D48" s="85" t="s">
        <v>38</v>
      </c>
      <c r="E48" s="85" t="str">
        <f t="array" ref="E48">IF($G48&lt;&gt;"",INDEX(Online!E$8:E$157, MATCH(CONCATENATE("*",$G48,"*"),Online!$F$8:$F$157,0)),"")</f>
        <v/>
      </c>
      <c r="F48" s="85" t="str">
        <f t="array" ref="F48">IF($G48&lt;&gt;"",INDEX(Online!D$8:D$157, MATCH(CONCATENATE("*",$G48,"*"),Online!$F$8:$F$157,0)),"")</f>
        <v/>
      </c>
      <c r="G48" s="85"/>
      <c r="H48" s="85" t="str">
        <f>IF(ISNA(VLOOKUP($B48,Online!$A$8:$V$298,7,FALSE)),"",VLOOKUP($B48,Online!$A$8:$V$298,7,FALSE))</f>
        <v/>
      </c>
      <c r="I48" s="85" t="str">
        <f>IF(ISNA(VLOOKUP($B48,Online!$A$8:$V$298,7,FALSE)),"",VLOOKUP($B48,Online!$A$8:$V$298,7,FALSE))</f>
        <v/>
      </c>
      <c r="J48" s="85" t="str">
        <f>IF(ISNA(VLOOKUP($B48,Online!$A$8:$V$298,7,FALSE)),"",VLOOKUP($B48,Online!$A$8:$V$298,7,FALSE))</f>
        <v/>
      </c>
      <c r="K48" s="85" t="str">
        <f>IF(ISNA(VLOOKUP($B48,Online!$A$8:$V$298,7,FALSE)),"",VLOOKUP($B48,Online!$A$8:$V$298,7,FALSE))</f>
        <v/>
      </c>
      <c r="L48" s="85" t="str">
        <f>IF(ISNA(VLOOKUP($B48,Online!$A$8:$V$298,7,FALSE)),"",VLOOKUP($B48,Online!$A$8:$V$298,7,FALSE))</f>
        <v/>
      </c>
      <c r="M48" s="146" t="str">
        <f>IF(ISNA(VLOOKUP($B48,Online!$A$8:$V$298,12,FALSE)),"",VLOOKUP($B48,Online!$A$8:$V$298,12,FALSE))</f>
        <v/>
      </c>
      <c r="N48" s="85" t="str">
        <f>IF(ISNA(VLOOKUP($B48,Online!$A$8:$V$298,7,FALSE)),"",VLOOKUP($B48,Online!$A$8:$V$298,7,FALSE))</f>
        <v/>
      </c>
      <c r="O48" s="85" t="str">
        <f>IF(ISNA(VLOOKUP($B48,Online!$A$8:$V$298,7,FALSE)),"",VLOOKUP($B48,Online!$A$8:$V$298,7,FALSE))</f>
        <v/>
      </c>
      <c r="P48" s="85" t="str">
        <f>IF(ISNA(VLOOKUP($B48,Online!$A$8:$V$298,7,FALSE)),"",VLOOKUP($B48,Online!$A$8:$V$298,7,FALSE))</f>
        <v/>
      </c>
      <c r="Q48" s="85" t="str">
        <f>IF(ISNA(VLOOKUP($B48,Online!$A$8:$V$298,7,FALSE)),"",VLOOKUP($B48,Online!$A$8:$V$298,7,FALSE))</f>
        <v/>
      </c>
      <c r="R48" s="85" t="str">
        <f>IF(ISNA(VLOOKUP($B48,Online!$A$8:$V$298,7,FALSE)),"",VLOOKUP($B48,Online!$A$8:$V$298,7,FALSE))</f>
        <v/>
      </c>
      <c r="S48" s="85" t="str">
        <f>IF(ISNA(VLOOKUP($B48,Online!$A$8:$V$298,7,FALSE)),"",VLOOKUP($B48,Online!$A$8:$V$298,7,FALSE))</f>
        <v/>
      </c>
      <c r="T48" s="85" t="str">
        <f>IF(ISNA(VLOOKUP($B48,Online!$A$8:$V$298,7,FALSE)),"",VLOOKUP($B48,Online!$A$8:$V$298,7,FALSE))</f>
        <v/>
      </c>
      <c r="U48" s="85" t="str">
        <f>IF(ISNA(VLOOKUP($B48,Online!$A$8:$V$298,7,FALSE)),"",VLOOKUP($B48,Online!$A$8:$V$298,7,FALSE))</f>
        <v/>
      </c>
      <c r="V48" s="85" t="str">
        <f>IF(ISNA(VLOOKUP($B48,Online!$A$8:$V$298,21,FALSE)),"",VLOOKUP($B48,Online!$A$8:$V$298,21,FALSE))</f>
        <v/>
      </c>
      <c r="W48" s="144"/>
      <c r="X48" s="147" t="str">
        <f t="array" ref="X48">IF(G48="","",INDEX(Online!W$8:W$157, MATCH(CONCATENATE("*",$G48,"*"),Online!$F$8:$F$157,0)))</f>
        <v/>
      </c>
      <c r="Y48" s="85"/>
      <c r="Z48" s="148" t="str">
        <f t="array" ref="Z48">IF($G48="","",INDEX(Online!Y$8:Y$157, MATCH(CONCATENATE("*",$G48,"*"),Online!$F$8:$F$157,0)))</f>
        <v/>
      </c>
      <c r="AA48" s="147" t="str">
        <f t="array" ref="AA48">IF($G48="","",INDEX(Online!Z$8:Z$157, MATCH(CONCATENATE("*",$G48,"*"),Online!$F$8:$F$157,0)))</f>
        <v/>
      </c>
      <c r="AB48" s="149" t="str">
        <f t="array" ref="AB48">IF($G48="","",INDEX(Online!AA$8:AA$157, MATCH(CONCATENATE("*",$G48,"*"),Online!$F$8:$F$157,0)))</f>
        <v/>
      </c>
    </row>
    <row r="49" spans="1:30">
      <c r="A49" s="85" t="str">
        <f t="shared" si="0"/>
        <v/>
      </c>
      <c r="B49" s="144" t="str">
        <f t="array" ref="B49">IF(G49&lt;&gt;"",INDEX(Online!A$8:A$157, MATCH(CONCATENATE("*",$G49,"*"),Online!$F$8:$F$157,0)),"")</f>
        <v/>
      </c>
      <c r="C49" s="145" t="str">
        <f t="array" ref="C49">IF($G49="","",INDEX(Online!B$8:B$157, MATCH(CONCATENATE("*",$G49,"*"),Online!$F$8:$F$157,0)))</f>
        <v/>
      </c>
      <c r="D49" s="85" t="s">
        <v>38</v>
      </c>
      <c r="E49" s="85" t="str">
        <f t="array" ref="E49">IF($G49&lt;&gt;"",INDEX(Online!E$8:E$157, MATCH(CONCATENATE("*",$G49,"*"),Online!$F$8:$F$157,0)),"")</f>
        <v/>
      </c>
      <c r="F49" s="85" t="str">
        <f t="array" ref="F49">IF($G49&lt;&gt;"",INDEX(Online!D$8:D$157, MATCH(CONCATENATE("*",$G49,"*"),Online!$F$8:$F$157,0)),"")</f>
        <v/>
      </c>
      <c r="G49" s="85"/>
      <c r="H49" s="85" t="str">
        <f>IF(ISNA(VLOOKUP($B49,Online!$A$8:$V$298,7,FALSE)),"",VLOOKUP($B49,Online!$A$8:$V$298,7,FALSE))</f>
        <v/>
      </c>
      <c r="I49" s="85" t="str">
        <f>IF(ISNA(VLOOKUP($B49,Online!$A$8:$V$298,7,FALSE)),"",VLOOKUP($B49,Online!$A$8:$V$298,7,FALSE))</f>
        <v/>
      </c>
      <c r="J49" s="85" t="str">
        <f>IF(ISNA(VLOOKUP($B49,Online!$A$8:$V$298,7,FALSE)),"",VLOOKUP($B49,Online!$A$8:$V$298,7,FALSE))</f>
        <v/>
      </c>
      <c r="K49" s="85" t="str">
        <f>IF(ISNA(VLOOKUP($B49,Online!$A$8:$V$298,7,FALSE)),"",VLOOKUP($B49,Online!$A$8:$V$298,7,FALSE))</f>
        <v/>
      </c>
      <c r="L49" s="85" t="str">
        <f>IF(ISNA(VLOOKUP($B49,Online!$A$8:$V$298,7,FALSE)),"",VLOOKUP($B49,Online!$A$8:$V$298,7,FALSE))</f>
        <v/>
      </c>
      <c r="M49" s="146" t="str">
        <f>IF(ISNA(VLOOKUP($B49,Online!$A$8:$V$298,12,FALSE)),"",VLOOKUP($B49,Online!$A$8:$V$298,12,FALSE))</f>
        <v/>
      </c>
      <c r="N49" s="85" t="str">
        <f>IF(ISNA(VLOOKUP($B49,Online!$A$8:$V$298,7,FALSE)),"",VLOOKUP($B49,Online!$A$8:$V$298,7,FALSE))</f>
        <v/>
      </c>
      <c r="O49" s="85" t="str">
        <f>IF(ISNA(VLOOKUP($B49,Online!$A$8:$V$298,7,FALSE)),"",VLOOKUP($B49,Online!$A$8:$V$298,7,FALSE))</f>
        <v/>
      </c>
      <c r="P49" s="85" t="str">
        <f>IF(ISNA(VLOOKUP($B49,Online!$A$8:$V$298,7,FALSE)),"",VLOOKUP($B49,Online!$A$8:$V$298,7,FALSE))</f>
        <v/>
      </c>
      <c r="Q49" s="85" t="str">
        <f>IF(ISNA(VLOOKUP($B49,Online!$A$8:$V$298,7,FALSE)),"",VLOOKUP($B49,Online!$A$8:$V$298,7,FALSE))</f>
        <v/>
      </c>
      <c r="R49" s="85" t="str">
        <f>IF(ISNA(VLOOKUP($B49,Online!$A$8:$V$298,7,FALSE)),"",VLOOKUP($B49,Online!$A$8:$V$298,7,FALSE))</f>
        <v/>
      </c>
      <c r="S49" s="85" t="str">
        <f>IF(ISNA(VLOOKUP($B49,Online!$A$8:$V$298,7,FALSE)),"",VLOOKUP($B49,Online!$A$8:$V$298,7,FALSE))</f>
        <v/>
      </c>
      <c r="T49" s="85" t="str">
        <f>IF(ISNA(VLOOKUP($B49,Online!$A$8:$V$298,7,FALSE)),"",VLOOKUP($B49,Online!$A$8:$V$298,7,FALSE))</f>
        <v/>
      </c>
      <c r="U49" s="85" t="str">
        <f>IF(ISNA(VLOOKUP($B49,Online!$A$8:$V$298,7,FALSE)),"",VLOOKUP($B49,Online!$A$8:$V$298,7,FALSE))</f>
        <v/>
      </c>
      <c r="V49" s="85" t="str">
        <f>IF(ISNA(VLOOKUP($B49,Online!$A$8:$V$298,21,FALSE)),"",VLOOKUP($B49,Online!$A$8:$V$298,21,FALSE))</f>
        <v/>
      </c>
      <c r="W49" s="144"/>
      <c r="X49" s="147" t="str">
        <f t="array" ref="X49">IF(G49="","",INDEX(Online!W$8:W$157, MATCH(CONCATENATE("*",$G49,"*"),Online!$F$8:$F$157,0)))</f>
        <v/>
      </c>
      <c r="Y49" s="85"/>
      <c r="Z49" s="148" t="str">
        <f t="array" ref="Z49">IF($G49="","",INDEX(Online!Y$8:Y$157, MATCH(CONCATENATE("*",$G49,"*"),Online!$F$8:$F$157,0)))</f>
        <v/>
      </c>
      <c r="AA49" s="147" t="str">
        <f t="array" ref="AA49">IF($G49="","",INDEX(Online!Z$8:Z$157, MATCH(CONCATENATE("*",$G49,"*"),Online!$F$8:$F$157,0)))</f>
        <v/>
      </c>
      <c r="AB49" s="149" t="str">
        <f t="array" ref="AB49">IF($G49="","",INDEX(Online!AA$8:AA$157, MATCH(CONCATENATE("*",$G49,"*"),Online!$F$8:$F$157,0)))</f>
        <v/>
      </c>
    </row>
    <row r="50" spans="1:30">
      <c r="A50" s="85" t="str">
        <f t="shared" si="0"/>
        <v/>
      </c>
      <c r="B50" s="144" t="str">
        <f t="array" ref="B50">IF(G50&lt;&gt;"",INDEX(Online!A$8:A$157, MATCH(CONCATENATE("*",$G50,"*"),Online!$F$8:$F$157,0)),"")</f>
        <v/>
      </c>
      <c r="C50" s="145" t="str">
        <f t="array" ref="C50">IF($G50="","",INDEX(Online!B$8:B$157, MATCH(CONCATENATE("*",$G50,"*"),Online!$F$8:$F$157,0)))</f>
        <v/>
      </c>
      <c r="D50" s="85" t="s">
        <v>38</v>
      </c>
      <c r="E50" s="85" t="str">
        <f t="array" ref="E50">IF($G50&lt;&gt;"",INDEX(Online!E$8:E$157, MATCH(CONCATENATE("*",$G50,"*"),Online!$F$8:$F$157,0)),"")</f>
        <v/>
      </c>
      <c r="F50" s="85" t="str">
        <f t="array" ref="F50">IF($G50&lt;&gt;"",INDEX(Online!D$8:D$157, MATCH(CONCATENATE("*",$G50,"*"),Online!$F$8:$F$157,0)),"")</f>
        <v/>
      </c>
      <c r="G50" s="85"/>
      <c r="H50" s="85" t="str">
        <f>IF(ISNA(VLOOKUP($B50,Online!$A$8:$V$298,7,FALSE)),"",VLOOKUP($B50,Online!$A$8:$V$298,7,FALSE))</f>
        <v/>
      </c>
      <c r="I50" s="85" t="str">
        <f>IF(ISNA(VLOOKUP($B50,Online!$A$8:$V$298,7,FALSE)),"",VLOOKUP($B50,Online!$A$8:$V$298,7,FALSE))</f>
        <v/>
      </c>
      <c r="J50" s="85" t="str">
        <f>IF(ISNA(VLOOKUP($B50,Online!$A$8:$V$298,7,FALSE)),"",VLOOKUP($B50,Online!$A$8:$V$298,7,FALSE))</f>
        <v/>
      </c>
      <c r="K50" s="85" t="str">
        <f>IF(ISNA(VLOOKUP($B50,Online!$A$8:$V$298,7,FALSE)),"",VLOOKUP($B50,Online!$A$8:$V$298,7,FALSE))</f>
        <v/>
      </c>
      <c r="L50" s="85" t="str">
        <f>IF(ISNA(VLOOKUP($B50,Online!$A$8:$V$298,7,FALSE)),"",VLOOKUP($B50,Online!$A$8:$V$298,7,FALSE))</f>
        <v/>
      </c>
      <c r="M50" s="146" t="str">
        <f>IF(ISNA(VLOOKUP($B50,Online!$A$8:$V$298,12,FALSE)),"",VLOOKUP($B50,Online!$A$8:$V$298,12,FALSE))</f>
        <v/>
      </c>
      <c r="N50" s="85" t="str">
        <f>IF(ISNA(VLOOKUP($B50,Online!$A$8:$V$298,7,FALSE)),"",VLOOKUP($B50,Online!$A$8:$V$298,7,FALSE))</f>
        <v/>
      </c>
      <c r="O50" s="85" t="str">
        <f>IF(ISNA(VLOOKUP($B50,Online!$A$8:$V$298,7,FALSE)),"",VLOOKUP($B50,Online!$A$8:$V$298,7,FALSE))</f>
        <v/>
      </c>
      <c r="P50" s="85" t="str">
        <f>IF(ISNA(VLOOKUP($B50,Online!$A$8:$V$298,7,FALSE)),"",VLOOKUP($B50,Online!$A$8:$V$298,7,FALSE))</f>
        <v/>
      </c>
      <c r="Q50" s="85" t="str">
        <f>IF(ISNA(VLOOKUP($B50,Online!$A$8:$V$298,7,FALSE)),"",VLOOKUP($B50,Online!$A$8:$V$298,7,FALSE))</f>
        <v/>
      </c>
      <c r="R50" s="85" t="str">
        <f>IF(ISNA(VLOOKUP($B50,Online!$A$8:$V$298,7,FALSE)),"",VLOOKUP($B50,Online!$A$8:$V$298,7,FALSE))</f>
        <v/>
      </c>
      <c r="S50" s="85" t="str">
        <f>IF(ISNA(VLOOKUP($B50,Online!$A$8:$V$298,7,FALSE)),"",VLOOKUP($B50,Online!$A$8:$V$298,7,FALSE))</f>
        <v/>
      </c>
      <c r="T50" s="85" t="str">
        <f>IF(ISNA(VLOOKUP($B50,Online!$A$8:$V$298,7,FALSE)),"",VLOOKUP($B50,Online!$A$8:$V$298,7,FALSE))</f>
        <v/>
      </c>
      <c r="U50" s="85" t="str">
        <f>IF(ISNA(VLOOKUP($B50,Online!$A$8:$V$298,7,FALSE)),"",VLOOKUP($B50,Online!$A$8:$V$298,7,FALSE))</f>
        <v/>
      </c>
      <c r="V50" s="85" t="str">
        <f>IF(ISNA(VLOOKUP($B50,Online!$A$8:$V$298,21,FALSE)),"",VLOOKUP($B50,Online!$A$8:$V$298,21,FALSE))</f>
        <v/>
      </c>
      <c r="W50" s="144"/>
      <c r="X50" s="147" t="str">
        <f t="array" ref="X50">IF(G50="","",INDEX(Online!W$8:W$157, MATCH(CONCATENATE("*",$G50,"*"),Online!$F$8:$F$157,0)))</f>
        <v/>
      </c>
      <c r="Y50" s="85"/>
      <c r="Z50" s="148" t="str">
        <f t="array" ref="Z50">IF($G50="","",INDEX(Online!Y$8:Y$157, MATCH(CONCATENATE("*",$G50,"*"),Online!$F$8:$F$157,0)))</f>
        <v/>
      </c>
      <c r="AA50" s="147" t="str">
        <f t="array" ref="AA50">IF($G50="","",INDEX(Online!Z$8:Z$157, MATCH(CONCATENATE("*",$G50,"*"),Online!$F$8:$F$157,0)))</f>
        <v/>
      </c>
      <c r="AB50" s="149" t="str">
        <f t="array" ref="AB50">IF($G50="","",INDEX(Online!AA$8:AA$157, MATCH(CONCATENATE("*",$G50,"*"),Online!$F$8:$F$157,0)))</f>
        <v/>
      </c>
    </row>
    <row r="51" spans="1:30">
      <c r="A51" s="85" t="str">
        <f t="shared" si="0"/>
        <v/>
      </c>
      <c r="B51" s="144" t="str">
        <f t="array" ref="B51">IF(G51&lt;&gt;"",INDEX(Online!A$8:A$157, MATCH(CONCATENATE("*",$G51,"*"),Online!$F$8:$F$157,0)),"")</f>
        <v/>
      </c>
      <c r="C51" s="145" t="str">
        <f t="array" ref="C51">IF($G51="","",INDEX(Online!B$8:B$157, MATCH(CONCATENATE("*",$G51,"*"),Online!$F$8:$F$157,0)))</f>
        <v/>
      </c>
      <c r="D51" s="85" t="s">
        <v>38</v>
      </c>
      <c r="E51" s="85" t="str">
        <f t="array" ref="E51">IF($G51&lt;&gt;"",INDEX(Online!E$8:E$157, MATCH(CONCATENATE("*",$G51,"*"),Online!$F$8:$F$157,0)),"")</f>
        <v/>
      </c>
      <c r="F51" s="85" t="str">
        <f t="array" ref="F51">IF($G51&lt;&gt;"",INDEX(Online!D$8:D$157, MATCH(CONCATENATE("*",$G51,"*"),Online!$F$8:$F$157,0)),"")</f>
        <v/>
      </c>
      <c r="G51" s="85"/>
      <c r="H51" s="85" t="str">
        <f>IF(ISNA(VLOOKUP($B51,Online!$A$8:$V$298,7,FALSE)),"",VLOOKUP($B51,Online!$A$8:$V$298,7,FALSE))</f>
        <v/>
      </c>
      <c r="I51" s="85" t="str">
        <f>IF(ISNA(VLOOKUP($B51,Online!$A$8:$V$298,7,FALSE)),"",VLOOKUP($B51,Online!$A$8:$V$298,7,FALSE))</f>
        <v/>
      </c>
      <c r="J51" s="85" t="str">
        <f>IF(ISNA(VLOOKUP($B51,Online!$A$8:$V$298,7,FALSE)),"",VLOOKUP($B51,Online!$A$8:$V$298,7,FALSE))</f>
        <v/>
      </c>
      <c r="K51" s="85" t="str">
        <f>IF(ISNA(VLOOKUP($B51,Online!$A$8:$V$298,7,FALSE)),"",VLOOKUP($B51,Online!$A$8:$V$298,7,FALSE))</f>
        <v/>
      </c>
      <c r="L51" s="85" t="str">
        <f>IF(ISNA(VLOOKUP($B51,Online!$A$8:$V$298,7,FALSE)),"",VLOOKUP($B51,Online!$A$8:$V$298,7,FALSE))</f>
        <v/>
      </c>
      <c r="M51" s="146" t="str">
        <f>IF(ISNA(VLOOKUP($B51,Online!$A$8:$V$298,12,FALSE)),"",VLOOKUP($B51,Online!$A$8:$V$298,12,FALSE))</f>
        <v/>
      </c>
      <c r="N51" s="85" t="str">
        <f>IF(ISNA(VLOOKUP($B51,Online!$A$8:$V$298,7,FALSE)),"",VLOOKUP($B51,Online!$A$8:$V$298,7,FALSE))</f>
        <v/>
      </c>
      <c r="O51" s="85" t="str">
        <f>IF(ISNA(VLOOKUP($B51,Online!$A$8:$V$298,7,FALSE)),"",VLOOKUP($B51,Online!$A$8:$V$298,7,FALSE))</f>
        <v/>
      </c>
      <c r="P51" s="85" t="str">
        <f>IF(ISNA(VLOOKUP($B51,Online!$A$8:$V$298,7,FALSE)),"",VLOOKUP($B51,Online!$A$8:$V$298,7,FALSE))</f>
        <v/>
      </c>
      <c r="Q51" s="85" t="str">
        <f>IF(ISNA(VLOOKUP($B51,Online!$A$8:$V$298,7,FALSE)),"",VLOOKUP($B51,Online!$A$8:$V$298,7,FALSE))</f>
        <v/>
      </c>
      <c r="R51" s="85" t="str">
        <f>IF(ISNA(VLOOKUP($B51,Online!$A$8:$V$298,7,FALSE)),"",VLOOKUP($B51,Online!$A$8:$V$298,7,FALSE))</f>
        <v/>
      </c>
      <c r="S51" s="85" t="str">
        <f>IF(ISNA(VLOOKUP($B51,Online!$A$8:$V$298,7,FALSE)),"",VLOOKUP($B51,Online!$A$8:$V$298,7,FALSE))</f>
        <v/>
      </c>
      <c r="T51" s="85" t="str">
        <f>IF(ISNA(VLOOKUP($B51,Online!$A$8:$V$298,7,FALSE)),"",VLOOKUP($B51,Online!$A$8:$V$298,7,FALSE))</f>
        <v/>
      </c>
      <c r="U51" s="85" t="str">
        <f>IF(ISNA(VLOOKUP($B51,Online!$A$8:$V$298,7,FALSE)),"",VLOOKUP($B51,Online!$A$8:$V$298,7,FALSE))</f>
        <v/>
      </c>
      <c r="V51" s="85" t="str">
        <f>IF(ISNA(VLOOKUP($B51,Online!$A$8:$V$298,21,FALSE)),"",VLOOKUP($B51,Online!$A$8:$V$298,21,FALSE))</f>
        <v/>
      </c>
      <c r="W51" s="144"/>
      <c r="X51" s="147" t="str">
        <f t="array" ref="X51">IF(G51="","",INDEX(Online!W$8:W$157, MATCH(CONCATENATE("*",$G51,"*"),Online!$F$8:$F$157,0)))</f>
        <v/>
      </c>
      <c r="Y51" s="85"/>
      <c r="Z51" s="148" t="str">
        <f t="array" ref="Z51">IF($G51="","",INDEX(Online!Y$8:Y$157, MATCH(CONCATENATE("*",$G51,"*"),Online!$F$8:$F$157,0)))</f>
        <v/>
      </c>
      <c r="AA51" s="147" t="str">
        <f t="array" ref="AA51">IF($G51="","",INDEX(Online!Z$8:Z$157, MATCH(CONCATENATE("*",$G51,"*"),Online!$F$8:$F$157,0)))</f>
        <v/>
      </c>
      <c r="AB51" s="149" t="str">
        <f t="array" ref="AB51">IF($G51="","",INDEX(Online!AA$8:AA$157, MATCH(CONCATENATE("*",$G51,"*"),Online!$F$8:$F$157,0)))</f>
        <v/>
      </c>
    </row>
    <row r="52" spans="1:30">
      <c r="A52" s="85" t="str">
        <f t="shared" si="0"/>
        <v/>
      </c>
      <c r="B52" s="144" t="str">
        <f t="array" ref="B52">IF(G52&lt;&gt;"",INDEX(Online!A$8:A$157, MATCH(CONCATENATE("*",$G52,"*"),Online!$F$8:$F$157,0)),"")</f>
        <v/>
      </c>
      <c r="C52" s="145" t="str">
        <f t="array" ref="C52">IF($G52="","",INDEX(Online!B$8:B$157, MATCH(CONCATENATE("*",$G52,"*"),Online!$F$8:$F$157,0)))</f>
        <v/>
      </c>
      <c r="D52" s="85" t="s">
        <v>38</v>
      </c>
      <c r="E52" s="85" t="str">
        <f t="array" ref="E52">IF($G52&lt;&gt;"",INDEX(Online!E$8:E$157, MATCH(CONCATENATE("*",$G52,"*"),Online!$F$8:$F$157,0)),"")</f>
        <v/>
      </c>
      <c r="F52" s="85" t="str">
        <f t="array" ref="F52">IF($G52&lt;&gt;"",INDEX(Online!D$8:D$157, MATCH(CONCATENATE("*",$G52,"*"),Online!$F$8:$F$157,0)),"")</f>
        <v/>
      </c>
      <c r="G52" s="85"/>
      <c r="H52" s="85" t="str">
        <f>IF(ISNA(VLOOKUP($B52,Online!$A$8:$V$298,7,FALSE)),"",VLOOKUP($B52,Online!$A$8:$V$298,7,FALSE))</f>
        <v/>
      </c>
      <c r="I52" s="85" t="str">
        <f>IF(ISNA(VLOOKUP($B52,Online!$A$8:$V$298,7,FALSE)),"",VLOOKUP($B52,Online!$A$8:$V$298,7,FALSE))</f>
        <v/>
      </c>
      <c r="J52" s="85" t="str">
        <f>IF(ISNA(VLOOKUP($B52,Online!$A$8:$V$298,7,FALSE)),"",VLOOKUP($B52,Online!$A$8:$V$298,7,FALSE))</f>
        <v/>
      </c>
      <c r="K52" s="85" t="str">
        <f>IF(ISNA(VLOOKUP($B52,Online!$A$8:$V$298,7,FALSE)),"",VLOOKUP($B52,Online!$A$8:$V$298,7,FALSE))</f>
        <v/>
      </c>
      <c r="L52" s="85" t="str">
        <f>IF(ISNA(VLOOKUP($B52,Online!$A$8:$V$298,7,FALSE)),"",VLOOKUP($B52,Online!$A$8:$V$298,7,FALSE))</f>
        <v/>
      </c>
      <c r="M52" s="146" t="str">
        <f>IF(ISNA(VLOOKUP($B52,Online!$A$8:$V$298,12,FALSE)),"",VLOOKUP($B52,Online!$A$8:$V$298,12,FALSE))</f>
        <v/>
      </c>
      <c r="N52" s="85" t="str">
        <f>IF(ISNA(VLOOKUP($B52,Online!$A$8:$V$298,7,FALSE)),"",VLOOKUP($B52,Online!$A$8:$V$298,7,FALSE))</f>
        <v/>
      </c>
      <c r="O52" s="85" t="str">
        <f>IF(ISNA(VLOOKUP($B52,Online!$A$8:$V$298,7,FALSE)),"",VLOOKUP($B52,Online!$A$8:$V$298,7,FALSE))</f>
        <v/>
      </c>
      <c r="P52" s="85" t="str">
        <f>IF(ISNA(VLOOKUP($B52,Online!$A$8:$V$298,7,FALSE)),"",VLOOKUP($B52,Online!$A$8:$V$298,7,FALSE))</f>
        <v/>
      </c>
      <c r="Q52" s="85" t="str">
        <f>IF(ISNA(VLOOKUP($B52,Online!$A$8:$V$298,7,FALSE)),"",VLOOKUP($B52,Online!$A$8:$V$298,7,FALSE))</f>
        <v/>
      </c>
      <c r="R52" s="85" t="str">
        <f>IF(ISNA(VLOOKUP($B52,Online!$A$8:$V$298,7,FALSE)),"",VLOOKUP($B52,Online!$A$8:$V$298,7,FALSE))</f>
        <v/>
      </c>
      <c r="S52" s="85" t="str">
        <f>IF(ISNA(VLOOKUP($B52,Online!$A$8:$V$298,7,FALSE)),"",VLOOKUP($B52,Online!$A$8:$V$298,7,FALSE))</f>
        <v/>
      </c>
      <c r="T52" s="85" t="str">
        <f>IF(ISNA(VLOOKUP($B52,Online!$A$8:$V$298,7,FALSE)),"",VLOOKUP($B52,Online!$A$8:$V$298,7,FALSE))</f>
        <v/>
      </c>
      <c r="U52" s="85" t="str">
        <f>IF(ISNA(VLOOKUP($B52,Online!$A$8:$V$298,7,FALSE)),"",VLOOKUP($B52,Online!$A$8:$V$298,7,FALSE))</f>
        <v/>
      </c>
      <c r="V52" s="85" t="str">
        <f>IF(ISNA(VLOOKUP($B52,Online!$A$8:$V$298,21,FALSE)),"",VLOOKUP($B52,Online!$A$8:$V$298,21,FALSE))</f>
        <v/>
      </c>
      <c r="W52" s="144"/>
      <c r="X52" s="147" t="str">
        <f t="array" ref="X52">IF(G52="","",INDEX(Online!W$8:W$157, MATCH(CONCATENATE("*",$G52,"*"),Online!$F$8:$F$157,0)))</f>
        <v/>
      </c>
      <c r="Y52" s="85"/>
      <c r="Z52" s="148" t="str">
        <f t="array" ref="Z52">IF($G52="","",INDEX(Online!Y$8:Y$157, MATCH(CONCATENATE("*",$G52,"*"),Online!$F$8:$F$157,0)))</f>
        <v/>
      </c>
      <c r="AA52" s="147" t="str">
        <f t="array" ref="AA52">IF($G52="","",INDEX(Online!Z$8:Z$157, MATCH(CONCATENATE("*",$G52,"*"),Online!$F$8:$F$157,0)))</f>
        <v/>
      </c>
      <c r="AB52" s="149" t="str">
        <f t="array" ref="AB52">IF($G52="","",INDEX(Online!AA$8:AA$157, MATCH(CONCATENATE("*",$G52,"*"),Online!$F$8:$F$157,0)))</f>
        <v/>
      </c>
      <c r="AC52" s="150"/>
      <c r="AD52" s="151"/>
    </row>
    <row r="53" spans="1:30">
      <c r="A53" s="85" t="str">
        <f t="shared" si="0"/>
        <v/>
      </c>
      <c r="B53" s="144" t="str">
        <f t="array" ref="B53">IF(G53&lt;&gt;"",INDEX(Online!A$8:A$157, MATCH(CONCATENATE("*",$G53,"*"),Online!$F$8:$F$157,0)),"")</f>
        <v/>
      </c>
      <c r="C53" s="145" t="str">
        <f t="array" ref="C53">IF($G53="","",INDEX(Online!B$8:B$157, MATCH(CONCATENATE("*",$G53,"*"),Online!$F$8:$F$157,0)))</f>
        <v/>
      </c>
      <c r="D53" s="85" t="s">
        <v>38</v>
      </c>
      <c r="E53" s="85" t="str">
        <f t="array" ref="E53">IF($G53&lt;&gt;"",INDEX(Online!E$8:E$157, MATCH(CONCATENATE("*",$G53,"*"),Online!$F$8:$F$157,0)),"")</f>
        <v/>
      </c>
      <c r="F53" s="85" t="str">
        <f t="array" ref="F53">IF($G53&lt;&gt;"",INDEX(Online!D$8:D$157, MATCH(CONCATENATE("*",$G53,"*"),Online!$F$8:$F$157,0)),"")</f>
        <v/>
      </c>
      <c r="G53" s="85"/>
      <c r="H53" s="85" t="str">
        <f>IF(ISNA(VLOOKUP($B53,Online!$A$8:$V$298,7,FALSE)),"",VLOOKUP($B53,Online!$A$8:$V$298,7,FALSE))</f>
        <v/>
      </c>
      <c r="I53" s="85" t="str">
        <f>IF(ISNA(VLOOKUP($B53,Online!$A$8:$V$298,7,FALSE)),"",VLOOKUP($B53,Online!$A$8:$V$298,7,FALSE))</f>
        <v/>
      </c>
      <c r="J53" s="85" t="str">
        <f>IF(ISNA(VLOOKUP($B53,Online!$A$8:$V$298,7,FALSE)),"",VLOOKUP($B53,Online!$A$8:$V$298,7,FALSE))</f>
        <v/>
      </c>
      <c r="K53" s="85" t="str">
        <f>IF(ISNA(VLOOKUP($B53,Online!$A$8:$V$298,7,FALSE)),"",VLOOKUP($B53,Online!$A$8:$V$298,7,FALSE))</f>
        <v/>
      </c>
      <c r="L53" s="85" t="str">
        <f>IF(ISNA(VLOOKUP($B53,Online!$A$8:$V$298,7,FALSE)),"",VLOOKUP($B53,Online!$A$8:$V$298,7,FALSE))</f>
        <v/>
      </c>
      <c r="M53" s="146" t="str">
        <f>IF(ISNA(VLOOKUP($B53,Online!$A$8:$V$298,12,FALSE)),"",VLOOKUP($B53,Online!$A$8:$V$298,12,FALSE))</f>
        <v/>
      </c>
      <c r="N53" s="85" t="str">
        <f>IF(ISNA(VLOOKUP($B53,Online!$A$8:$V$298,7,FALSE)),"",VLOOKUP($B53,Online!$A$8:$V$298,7,FALSE))</f>
        <v/>
      </c>
      <c r="O53" s="85" t="str">
        <f>IF(ISNA(VLOOKUP($B53,Online!$A$8:$V$298,7,FALSE)),"",VLOOKUP($B53,Online!$A$8:$V$298,7,FALSE))</f>
        <v/>
      </c>
      <c r="P53" s="85" t="str">
        <f>IF(ISNA(VLOOKUP($B53,Online!$A$8:$V$298,7,FALSE)),"",VLOOKUP($B53,Online!$A$8:$V$298,7,FALSE))</f>
        <v/>
      </c>
      <c r="Q53" s="85" t="str">
        <f>IF(ISNA(VLOOKUP($B53,Online!$A$8:$V$298,7,FALSE)),"",VLOOKUP($B53,Online!$A$8:$V$298,7,FALSE))</f>
        <v/>
      </c>
      <c r="R53" s="85" t="str">
        <f>IF(ISNA(VLOOKUP($B53,Online!$A$8:$V$298,7,FALSE)),"",VLOOKUP($B53,Online!$A$8:$V$298,7,FALSE))</f>
        <v/>
      </c>
      <c r="S53" s="85" t="str">
        <f>IF(ISNA(VLOOKUP($B53,Online!$A$8:$V$298,7,FALSE)),"",VLOOKUP($B53,Online!$A$8:$V$298,7,FALSE))</f>
        <v/>
      </c>
      <c r="T53" s="85" t="str">
        <f>IF(ISNA(VLOOKUP($B53,Online!$A$8:$V$298,7,FALSE)),"",VLOOKUP($B53,Online!$A$8:$V$298,7,FALSE))</f>
        <v/>
      </c>
      <c r="U53" s="85" t="str">
        <f>IF(ISNA(VLOOKUP($B53,Online!$A$8:$V$298,7,FALSE)),"",VLOOKUP($B53,Online!$A$8:$V$298,7,FALSE))</f>
        <v/>
      </c>
      <c r="V53" s="85" t="str">
        <f>IF(ISNA(VLOOKUP($B53,Online!$A$8:$V$298,21,FALSE)),"",VLOOKUP($B53,Online!$A$8:$V$298,21,FALSE))</f>
        <v/>
      </c>
      <c r="W53" s="144"/>
      <c r="X53" s="147" t="str">
        <f t="array" ref="X53">IF(G53="","",INDEX(Online!W$8:W$157, MATCH(CONCATENATE("*",$G53,"*"),Online!$F$8:$F$157,0)))</f>
        <v/>
      </c>
      <c r="Y53" s="85"/>
      <c r="Z53" s="148" t="str">
        <f t="array" ref="Z53">IF($G53="","",INDEX(Online!Y$8:Y$157, MATCH(CONCATENATE("*",$G53,"*"),Online!$F$8:$F$157,0)))</f>
        <v/>
      </c>
      <c r="AA53" s="147" t="str">
        <f t="array" ref="AA53">IF($G53="","",INDEX(Online!Z$8:Z$157, MATCH(CONCATENATE("*",$G53,"*"),Online!$F$8:$F$157,0)))</f>
        <v/>
      </c>
      <c r="AB53" s="149" t="str">
        <f t="array" ref="AB53">IF($G53="","",INDEX(Online!AA$8:AA$157, MATCH(CONCATENATE("*",$G53,"*"),Online!$F$8:$F$157,0)))</f>
        <v/>
      </c>
      <c r="AC53" s="152"/>
      <c r="AD53" s="151"/>
    </row>
    <row r="54" spans="1:30">
      <c r="A54" s="85" t="str">
        <f t="shared" si="0"/>
        <v/>
      </c>
      <c r="B54" s="144" t="str">
        <f t="array" ref="B54">IF(G54&lt;&gt;"",INDEX(Online!A$8:A$157, MATCH(CONCATENATE("*",$G54,"*"),Online!$F$8:$F$157,0)),"")</f>
        <v/>
      </c>
      <c r="C54" s="145" t="str">
        <f t="array" ref="C54">IF($G54="","",INDEX(Online!B$8:B$157, MATCH(CONCATENATE("*",$G54,"*"),Online!$F$8:$F$157,0)))</f>
        <v/>
      </c>
      <c r="D54" s="85" t="s">
        <v>38</v>
      </c>
      <c r="E54" s="85" t="str">
        <f t="array" ref="E54">IF($G54&lt;&gt;"",INDEX(Online!E$8:E$157, MATCH(CONCATENATE("*",$G54,"*"),Online!$F$8:$F$157,0)),"")</f>
        <v/>
      </c>
      <c r="F54" s="85" t="str">
        <f t="array" ref="F54">IF($G54&lt;&gt;"",INDEX(Online!D$8:D$157, MATCH(CONCATENATE("*",$G54,"*"),Online!$F$8:$F$157,0)),"")</f>
        <v/>
      </c>
      <c r="G54" s="85"/>
      <c r="H54" s="85" t="str">
        <f>IF(ISNA(VLOOKUP($B54,Online!$A$8:$V$298,7,FALSE)),"",VLOOKUP($B54,Online!$A$8:$V$298,7,FALSE))</f>
        <v/>
      </c>
      <c r="I54" s="85" t="str">
        <f>IF(ISNA(VLOOKUP($B54,Online!$A$8:$V$298,7,FALSE)),"",VLOOKUP($B54,Online!$A$8:$V$298,7,FALSE))</f>
        <v/>
      </c>
      <c r="J54" s="85" t="str">
        <f>IF(ISNA(VLOOKUP($B54,Online!$A$8:$V$298,7,FALSE)),"",VLOOKUP($B54,Online!$A$8:$V$298,7,FALSE))</f>
        <v/>
      </c>
      <c r="K54" s="85" t="str">
        <f>IF(ISNA(VLOOKUP($B54,Online!$A$8:$V$298,7,FALSE)),"",VLOOKUP($B54,Online!$A$8:$V$298,7,FALSE))</f>
        <v/>
      </c>
      <c r="L54" s="85" t="str">
        <f>IF(ISNA(VLOOKUP($B54,Online!$A$8:$V$298,7,FALSE)),"",VLOOKUP($B54,Online!$A$8:$V$298,7,FALSE))</f>
        <v/>
      </c>
      <c r="M54" s="146" t="str">
        <f>IF(ISNA(VLOOKUP($B54,Online!$A$8:$V$298,12,FALSE)),"",VLOOKUP($B54,Online!$A$8:$V$298,12,FALSE))</f>
        <v/>
      </c>
      <c r="N54" s="85" t="str">
        <f>IF(ISNA(VLOOKUP($B54,Online!$A$8:$V$298,7,FALSE)),"",VLOOKUP($B54,Online!$A$8:$V$298,7,FALSE))</f>
        <v/>
      </c>
      <c r="O54" s="85" t="str">
        <f>IF(ISNA(VLOOKUP($B54,Online!$A$8:$V$298,7,FALSE)),"",VLOOKUP($B54,Online!$A$8:$V$298,7,FALSE))</f>
        <v/>
      </c>
      <c r="P54" s="85" t="str">
        <f>IF(ISNA(VLOOKUP($B54,Online!$A$8:$V$298,7,FALSE)),"",VLOOKUP($B54,Online!$A$8:$V$298,7,FALSE))</f>
        <v/>
      </c>
      <c r="Q54" s="85" t="str">
        <f>IF(ISNA(VLOOKUP($B54,Online!$A$8:$V$298,7,FALSE)),"",VLOOKUP($B54,Online!$A$8:$V$298,7,FALSE))</f>
        <v/>
      </c>
      <c r="R54" s="85" t="str">
        <f>IF(ISNA(VLOOKUP($B54,Online!$A$8:$V$298,7,FALSE)),"",VLOOKUP($B54,Online!$A$8:$V$298,7,FALSE))</f>
        <v/>
      </c>
      <c r="S54" s="85" t="str">
        <f>IF(ISNA(VLOOKUP($B54,Online!$A$8:$V$298,7,FALSE)),"",VLOOKUP($B54,Online!$A$8:$V$298,7,FALSE))</f>
        <v/>
      </c>
      <c r="T54" s="85" t="str">
        <f>IF(ISNA(VLOOKUP($B54,Online!$A$8:$V$298,7,FALSE)),"",VLOOKUP($B54,Online!$A$8:$V$298,7,FALSE))</f>
        <v/>
      </c>
      <c r="U54" s="85" t="str">
        <f>IF(ISNA(VLOOKUP($B54,Online!$A$8:$V$298,7,FALSE)),"",VLOOKUP($B54,Online!$A$8:$V$298,7,FALSE))</f>
        <v/>
      </c>
      <c r="V54" s="85" t="str">
        <f>IF(ISNA(VLOOKUP($B54,Online!$A$8:$V$298,21,FALSE)),"",VLOOKUP($B54,Online!$A$8:$V$298,21,FALSE))</f>
        <v/>
      </c>
      <c r="W54" s="144"/>
      <c r="X54" s="147" t="str">
        <f t="array" ref="X54">IF(G54="","",INDEX(Online!W$8:W$157, MATCH(CONCATENATE("*",$G54,"*"),Online!$F$8:$F$157,0)))</f>
        <v/>
      </c>
      <c r="Y54" s="85"/>
      <c r="Z54" s="148" t="str">
        <f t="array" ref="Z54">IF($G54="","",INDEX(Online!Y$8:Y$157, MATCH(CONCATENATE("*",$G54,"*"),Online!$F$8:$F$157,0)))</f>
        <v/>
      </c>
      <c r="AA54" s="147" t="str">
        <f t="array" ref="AA54">IF($G54="","",INDEX(Online!Z$8:Z$157, MATCH(CONCATENATE("*",$G54,"*"),Online!$F$8:$F$157,0)))</f>
        <v/>
      </c>
      <c r="AB54" s="149" t="str">
        <f t="array" ref="AB54">IF($G54="","",INDEX(Online!AA$8:AA$157, MATCH(CONCATENATE("*",$G54,"*"),Online!$F$8:$F$157,0)))</f>
        <v/>
      </c>
      <c r="AC54" s="152"/>
      <c r="AD54" s="151"/>
    </row>
    <row r="55" spans="1:30">
      <c r="A55" s="85" t="str">
        <f t="shared" si="0"/>
        <v/>
      </c>
      <c r="B55" s="144" t="str">
        <f t="array" ref="B55">IF(G55&lt;&gt;"",INDEX(Online!A$8:A$157, MATCH(CONCATENATE("*",$G55,"*"),Online!$F$8:$F$157,0)),"")</f>
        <v/>
      </c>
      <c r="C55" s="145" t="str">
        <f t="array" ref="C55">IF($G55="","",INDEX(Online!B$8:B$157, MATCH(CONCATENATE("*",$G55,"*"),Online!$F$8:$F$157,0)))</f>
        <v/>
      </c>
      <c r="D55" s="85" t="s">
        <v>38</v>
      </c>
      <c r="E55" s="85" t="str">
        <f t="array" ref="E55">IF($G55&lt;&gt;"",INDEX(Online!E$8:E$157, MATCH(CONCATENATE("*",$G55,"*"),Online!$F$8:$F$157,0)),"")</f>
        <v/>
      </c>
      <c r="F55" s="85" t="str">
        <f t="array" ref="F55">IF($G55&lt;&gt;"",INDEX(Online!D$8:D$157, MATCH(CONCATENATE("*",$G55,"*"),Online!$F$8:$F$157,0)),"")</f>
        <v/>
      </c>
      <c r="G55" s="85"/>
      <c r="H55" s="85" t="str">
        <f>IF(ISNA(VLOOKUP($B55,Online!$A$8:$V$298,7,FALSE)),"",VLOOKUP($B55,Online!$A$8:$V$298,7,FALSE))</f>
        <v/>
      </c>
      <c r="I55" s="85" t="str">
        <f>IF(ISNA(VLOOKUP($B55,Online!$A$8:$V$298,7,FALSE)),"",VLOOKUP($B55,Online!$A$8:$V$298,7,FALSE))</f>
        <v/>
      </c>
      <c r="J55" s="85" t="str">
        <f>IF(ISNA(VLOOKUP($B55,Online!$A$8:$V$298,7,FALSE)),"",VLOOKUP($B55,Online!$A$8:$V$298,7,FALSE))</f>
        <v/>
      </c>
      <c r="K55" s="85" t="str">
        <f>IF(ISNA(VLOOKUP($B55,Online!$A$8:$V$298,7,FALSE)),"",VLOOKUP($B55,Online!$A$8:$V$298,7,FALSE))</f>
        <v/>
      </c>
      <c r="L55" s="85" t="str">
        <f>IF(ISNA(VLOOKUP($B55,Online!$A$8:$V$298,7,FALSE)),"",VLOOKUP($B55,Online!$A$8:$V$298,7,FALSE))</f>
        <v/>
      </c>
      <c r="M55" s="146" t="str">
        <f>IF(ISNA(VLOOKUP($B55,Online!$A$8:$V$298,12,FALSE)),"",VLOOKUP($B55,Online!$A$8:$V$298,12,FALSE))</f>
        <v/>
      </c>
      <c r="N55" s="85" t="str">
        <f>IF(ISNA(VLOOKUP($B55,Online!$A$8:$V$298,7,FALSE)),"",VLOOKUP($B55,Online!$A$8:$V$298,7,FALSE))</f>
        <v/>
      </c>
      <c r="O55" s="85" t="str">
        <f>IF(ISNA(VLOOKUP($B55,Online!$A$8:$V$298,7,FALSE)),"",VLOOKUP($B55,Online!$A$8:$V$298,7,FALSE))</f>
        <v/>
      </c>
      <c r="P55" s="85" t="str">
        <f>IF(ISNA(VLOOKUP($B55,Online!$A$8:$V$298,7,FALSE)),"",VLOOKUP($B55,Online!$A$8:$V$298,7,FALSE))</f>
        <v/>
      </c>
      <c r="Q55" s="85" t="str">
        <f>IF(ISNA(VLOOKUP($B55,Online!$A$8:$V$298,7,FALSE)),"",VLOOKUP($B55,Online!$A$8:$V$298,7,FALSE))</f>
        <v/>
      </c>
      <c r="R55" s="85" t="str">
        <f>IF(ISNA(VLOOKUP($B55,Online!$A$8:$V$298,7,FALSE)),"",VLOOKUP($B55,Online!$A$8:$V$298,7,FALSE))</f>
        <v/>
      </c>
      <c r="S55" s="85" t="str">
        <f>IF(ISNA(VLOOKUP($B55,Online!$A$8:$V$298,7,FALSE)),"",VLOOKUP($B55,Online!$A$8:$V$298,7,FALSE))</f>
        <v/>
      </c>
      <c r="T55" s="85" t="str">
        <f>IF(ISNA(VLOOKUP($B55,Online!$A$8:$V$298,7,FALSE)),"",VLOOKUP($B55,Online!$A$8:$V$298,7,FALSE))</f>
        <v/>
      </c>
      <c r="U55" s="85" t="str">
        <f>IF(ISNA(VLOOKUP($B55,Online!$A$8:$V$298,7,FALSE)),"",VLOOKUP($B55,Online!$A$8:$V$298,7,FALSE))</f>
        <v/>
      </c>
      <c r="V55" s="85" t="str">
        <f>IF(ISNA(VLOOKUP($B55,Online!$A$8:$V$298,21,FALSE)),"",VLOOKUP($B55,Online!$A$8:$V$298,21,FALSE))</f>
        <v/>
      </c>
      <c r="W55" s="144"/>
      <c r="X55" s="147" t="str">
        <f t="array" ref="X55">IF(G55="","",INDEX(Online!W$8:W$157, MATCH(CONCATENATE("*",$G55,"*"),Online!$F$8:$F$157,0)))</f>
        <v/>
      </c>
      <c r="Y55" s="85"/>
      <c r="Z55" s="148" t="str">
        <f t="array" ref="Z55">IF($G55="","",INDEX(Online!Y$8:Y$157, MATCH(CONCATENATE("*",$G55,"*"),Online!$F$8:$F$157,0)))</f>
        <v/>
      </c>
      <c r="AA55" s="147" t="str">
        <f t="array" ref="AA55">IF($G55="","",INDEX(Online!Z$8:Z$157, MATCH(CONCATENATE("*",$G55,"*"),Online!$F$8:$F$157,0)))</f>
        <v/>
      </c>
      <c r="AB55" s="149" t="str">
        <f t="array" ref="AB55">IF($G55="","",INDEX(Online!AA$8:AA$157, MATCH(CONCATENATE("*",$G55,"*"),Online!$F$8:$F$157,0)))</f>
        <v/>
      </c>
      <c r="AC55" s="152"/>
    </row>
    <row r="56" spans="1:30">
      <c r="A56" s="85" t="str">
        <f t="shared" si="0"/>
        <v/>
      </c>
      <c r="B56" s="144" t="str">
        <f t="array" ref="B56">IF(G56&lt;&gt;"",INDEX(Online!A$8:A$157, MATCH(CONCATENATE("*",$G56,"*"),Online!$F$8:$F$157,0)),"")</f>
        <v/>
      </c>
      <c r="C56" s="145" t="str">
        <f t="array" ref="C56">IF($G56="","",INDEX(Online!B$8:B$157, MATCH(CONCATENATE("*",$G56,"*"),Online!$F$8:$F$157,0)))</f>
        <v/>
      </c>
      <c r="D56" s="85" t="s">
        <v>38</v>
      </c>
      <c r="E56" s="85" t="str">
        <f t="array" ref="E56">IF($G56&lt;&gt;"",INDEX(Online!E$8:E$157, MATCH(CONCATENATE("*",$G56,"*"),Online!$F$8:$F$157,0)),"")</f>
        <v/>
      </c>
      <c r="F56" s="85" t="str">
        <f t="array" ref="F56">IF($G56&lt;&gt;"",INDEX(Online!D$8:D$157, MATCH(CONCATENATE("*",$G56,"*"),Online!$F$8:$F$157,0)),"")</f>
        <v/>
      </c>
      <c r="G56" s="85"/>
      <c r="H56" s="85" t="str">
        <f>IF(ISNA(VLOOKUP($B56,Online!$A$8:$V$298,7,FALSE)),"",VLOOKUP($B56,Online!$A$8:$V$298,7,FALSE))</f>
        <v/>
      </c>
      <c r="I56" s="85" t="str">
        <f>IF(ISNA(VLOOKUP($B56,Online!$A$8:$V$298,7,FALSE)),"",VLOOKUP($B56,Online!$A$8:$V$298,7,FALSE))</f>
        <v/>
      </c>
      <c r="J56" s="85" t="str">
        <f>IF(ISNA(VLOOKUP($B56,Online!$A$8:$V$298,7,FALSE)),"",VLOOKUP($B56,Online!$A$8:$V$298,7,FALSE))</f>
        <v/>
      </c>
      <c r="K56" s="85" t="str">
        <f>IF(ISNA(VLOOKUP($B56,Online!$A$8:$V$298,7,FALSE)),"",VLOOKUP($B56,Online!$A$8:$V$298,7,FALSE))</f>
        <v/>
      </c>
      <c r="L56" s="85" t="str">
        <f>IF(ISNA(VLOOKUP($B56,Online!$A$8:$V$298,7,FALSE)),"",VLOOKUP($B56,Online!$A$8:$V$298,7,FALSE))</f>
        <v/>
      </c>
      <c r="M56" s="146" t="str">
        <f>IF(ISNA(VLOOKUP($B56,Online!$A$8:$V$298,12,FALSE)),"",VLOOKUP($B56,Online!$A$8:$V$298,12,FALSE))</f>
        <v/>
      </c>
      <c r="N56" s="85" t="str">
        <f>IF(ISNA(VLOOKUP($B56,Online!$A$8:$V$298,7,FALSE)),"",VLOOKUP($B56,Online!$A$8:$V$298,7,FALSE))</f>
        <v/>
      </c>
      <c r="O56" s="85" t="str">
        <f>IF(ISNA(VLOOKUP($B56,Online!$A$8:$V$298,7,FALSE)),"",VLOOKUP($B56,Online!$A$8:$V$298,7,FALSE))</f>
        <v/>
      </c>
      <c r="P56" s="85" t="str">
        <f>IF(ISNA(VLOOKUP($B56,Online!$A$8:$V$298,7,FALSE)),"",VLOOKUP($B56,Online!$A$8:$V$298,7,FALSE))</f>
        <v/>
      </c>
      <c r="Q56" s="85" t="str">
        <f>IF(ISNA(VLOOKUP($B56,Online!$A$8:$V$298,7,FALSE)),"",VLOOKUP($B56,Online!$A$8:$V$298,7,FALSE))</f>
        <v/>
      </c>
      <c r="R56" s="85" t="str">
        <f>IF(ISNA(VLOOKUP($B56,Online!$A$8:$V$298,7,FALSE)),"",VLOOKUP($B56,Online!$A$8:$V$298,7,FALSE))</f>
        <v/>
      </c>
      <c r="S56" s="85" t="str">
        <f>IF(ISNA(VLOOKUP($B56,Online!$A$8:$V$298,7,FALSE)),"",VLOOKUP($B56,Online!$A$8:$V$298,7,FALSE))</f>
        <v/>
      </c>
      <c r="T56" s="85" t="str">
        <f>IF(ISNA(VLOOKUP($B56,Online!$A$8:$V$298,7,FALSE)),"",VLOOKUP($B56,Online!$A$8:$V$298,7,FALSE))</f>
        <v/>
      </c>
      <c r="U56" s="85" t="str">
        <f>IF(ISNA(VLOOKUP($B56,Online!$A$8:$V$298,7,FALSE)),"",VLOOKUP($B56,Online!$A$8:$V$298,7,FALSE))</f>
        <v/>
      </c>
      <c r="V56" s="85" t="str">
        <f>IF(ISNA(VLOOKUP($B56,Online!$A$8:$V$298,21,FALSE)),"",VLOOKUP($B56,Online!$A$8:$V$298,21,FALSE))</f>
        <v/>
      </c>
      <c r="W56" s="144"/>
      <c r="X56" s="147" t="str">
        <f t="array" ref="X56">IF(G56="","",INDEX(Online!W$8:W$157, MATCH(CONCATENATE("*",$G56,"*"),Online!$F$8:$F$157,0)))</f>
        <v/>
      </c>
      <c r="Y56" s="85"/>
      <c r="Z56" s="148" t="str">
        <f t="array" ref="Z56">IF($G56="","",INDEX(Online!Y$8:Y$157, MATCH(CONCATENATE("*",$G56,"*"),Online!$F$8:$F$157,0)))</f>
        <v/>
      </c>
      <c r="AA56" s="147" t="str">
        <f t="array" ref="AA56">IF($G56="","",INDEX(Online!Z$8:Z$157, MATCH(CONCATENATE("*",$G56,"*"),Online!$F$8:$F$157,0)))</f>
        <v/>
      </c>
      <c r="AB56" s="149" t="str">
        <f t="array" ref="AB56">IF($G56="","",INDEX(Online!AA$8:AA$157, MATCH(CONCATENATE("*",$G56,"*"),Online!$F$8:$F$157,0)))</f>
        <v/>
      </c>
      <c r="AC56" s="150"/>
    </row>
    <row r="57" spans="1:30">
      <c r="A57" s="85" t="str">
        <f t="shared" si="0"/>
        <v/>
      </c>
      <c r="B57" s="144" t="str">
        <f t="array" ref="B57">IF(G57&lt;&gt;"",INDEX(Online!A$8:A$157, MATCH(CONCATENATE("*",$G57,"*"),Online!$F$8:$F$157,0)),"")</f>
        <v/>
      </c>
      <c r="C57" s="145" t="str">
        <f t="array" ref="C57">IF($G57="","",INDEX(Online!B$8:B$157, MATCH(CONCATENATE("*",$G57,"*"),Online!$F$8:$F$157,0)))</f>
        <v/>
      </c>
      <c r="D57" s="85" t="s">
        <v>38</v>
      </c>
      <c r="E57" s="85" t="str">
        <f t="array" ref="E57">IF($G57&lt;&gt;"",INDEX(Online!E$8:E$157, MATCH(CONCATENATE("*",$G57,"*"),Online!$F$8:$F$157,0)),"")</f>
        <v/>
      </c>
      <c r="F57" s="85" t="str">
        <f t="array" ref="F57">IF($G57&lt;&gt;"",INDEX(Online!D$8:D$157, MATCH(CONCATENATE("*",$G57,"*"),Online!$F$8:$F$157,0)),"")</f>
        <v/>
      </c>
      <c r="G57" s="85"/>
      <c r="H57" s="85" t="str">
        <f>IF(ISNA(VLOOKUP($B57,Online!$A$8:$V$298,7,FALSE)),"",VLOOKUP($B57,Online!$A$8:$V$298,7,FALSE))</f>
        <v/>
      </c>
      <c r="I57" s="85" t="str">
        <f>IF(ISNA(VLOOKUP($B57,Online!$A$8:$V$298,7,FALSE)),"",VLOOKUP($B57,Online!$A$8:$V$298,7,FALSE))</f>
        <v/>
      </c>
      <c r="J57" s="85" t="str">
        <f>IF(ISNA(VLOOKUP($B57,Online!$A$8:$V$298,7,FALSE)),"",VLOOKUP($B57,Online!$A$8:$V$298,7,FALSE))</f>
        <v/>
      </c>
      <c r="K57" s="85" t="str">
        <f>IF(ISNA(VLOOKUP($B57,Online!$A$8:$V$298,7,FALSE)),"",VLOOKUP($B57,Online!$A$8:$V$298,7,FALSE))</f>
        <v/>
      </c>
      <c r="L57" s="85" t="str">
        <f>IF(ISNA(VLOOKUP($B57,Online!$A$8:$V$298,7,FALSE)),"",VLOOKUP($B57,Online!$A$8:$V$298,7,FALSE))</f>
        <v/>
      </c>
      <c r="M57" s="146" t="str">
        <f>IF(ISNA(VLOOKUP($B57,Online!$A$8:$V$298,12,FALSE)),"",VLOOKUP($B57,Online!$A$8:$V$298,12,FALSE))</f>
        <v/>
      </c>
      <c r="N57" s="85" t="str">
        <f>IF(ISNA(VLOOKUP($B57,Online!$A$8:$V$298,7,FALSE)),"",VLOOKUP($B57,Online!$A$8:$V$298,7,FALSE))</f>
        <v/>
      </c>
      <c r="O57" s="85" t="str">
        <f>IF(ISNA(VLOOKUP($B57,Online!$A$8:$V$298,7,FALSE)),"",VLOOKUP($B57,Online!$A$8:$V$298,7,FALSE))</f>
        <v/>
      </c>
      <c r="P57" s="85" t="str">
        <f>IF(ISNA(VLOOKUP($B57,Online!$A$8:$V$298,7,FALSE)),"",VLOOKUP($B57,Online!$A$8:$V$298,7,FALSE))</f>
        <v/>
      </c>
      <c r="Q57" s="85" t="str">
        <f>IF(ISNA(VLOOKUP($B57,Online!$A$8:$V$298,7,FALSE)),"",VLOOKUP($B57,Online!$A$8:$V$298,7,FALSE))</f>
        <v/>
      </c>
      <c r="R57" s="85" t="str">
        <f>IF(ISNA(VLOOKUP($B57,Online!$A$8:$V$298,7,FALSE)),"",VLOOKUP($B57,Online!$A$8:$V$298,7,FALSE))</f>
        <v/>
      </c>
      <c r="S57" s="85" t="str">
        <f>IF(ISNA(VLOOKUP($B57,Online!$A$8:$V$298,7,FALSE)),"",VLOOKUP($B57,Online!$A$8:$V$298,7,FALSE))</f>
        <v/>
      </c>
      <c r="T57" s="85" t="str">
        <f>IF(ISNA(VLOOKUP($B57,Online!$A$8:$V$298,7,FALSE)),"",VLOOKUP($B57,Online!$A$8:$V$298,7,FALSE))</f>
        <v/>
      </c>
      <c r="U57" s="85" t="str">
        <f>IF(ISNA(VLOOKUP($B57,Online!$A$8:$V$298,7,FALSE)),"",VLOOKUP($B57,Online!$A$8:$V$298,7,FALSE))</f>
        <v/>
      </c>
      <c r="V57" s="85" t="str">
        <f>IF(ISNA(VLOOKUP($B57,Online!$A$8:$V$298,21,FALSE)),"",VLOOKUP($B57,Online!$A$8:$V$298,21,FALSE))</f>
        <v/>
      </c>
      <c r="W57" s="144"/>
      <c r="X57" s="147" t="str">
        <f t="array" ref="X57">IF(G57="","",INDEX(Online!W$8:W$157, MATCH(CONCATENATE("*",$G57,"*"),Online!$F$8:$F$157,0)))</f>
        <v/>
      </c>
      <c r="Y57" s="85"/>
      <c r="Z57" s="148" t="str">
        <f t="array" ref="Z57">IF($G57="","",INDEX(Online!Y$8:Y$157, MATCH(CONCATENATE("*",$G57,"*"),Online!$F$8:$F$157,0)))</f>
        <v/>
      </c>
      <c r="AA57" s="147" t="str">
        <f t="array" ref="AA57">IF($G57="","",INDEX(Online!Z$8:Z$157, MATCH(CONCATENATE("*",$G57,"*"),Online!$F$8:$F$157,0)))</f>
        <v/>
      </c>
      <c r="AB57" s="149" t="str">
        <f t="array" ref="AB57">IF($G57="","",INDEX(Online!AA$8:AA$157, MATCH(CONCATENATE("*",$G57,"*"),Online!$F$8:$F$157,0)))</f>
        <v/>
      </c>
      <c r="AC57" s="150"/>
    </row>
    <row r="58" spans="1:30">
      <c r="A58" s="85" t="str">
        <f t="shared" si="0"/>
        <v/>
      </c>
      <c r="B58" s="144" t="str">
        <f t="array" ref="B58">IF(G58&lt;&gt;"",INDEX(Online!A$8:A$157, MATCH(CONCATENATE("*",$G58,"*"),Online!$F$8:$F$157,0)),"")</f>
        <v/>
      </c>
      <c r="C58" s="145" t="str">
        <f t="array" ref="C58">IF($G58="","",INDEX(Online!B$8:B$157, MATCH(CONCATENATE("*",$G58,"*"),Online!$F$8:$F$157,0)))</f>
        <v/>
      </c>
      <c r="D58" s="85" t="s">
        <v>38</v>
      </c>
      <c r="E58" s="85" t="str">
        <f t="array" ref="E58">IF($G58&lt;&gt;"",INDEX(Online!E$8:E$157, MATCH(CONCATENATE("*",$G58,"*"),Online!$F$8:$F$157,0)),"")</f>
        <v/>
      </c>
      <c r="F58" s="85" t="str">
        <f t="array" ref="F58">IF($G58&lt;&gt;"",INDEX(Online!D$8:D$157, MATCH(CONCATENATE("*",$G58,"*"),Online!$F$8:$F$157,0)),"")</f>
        <v/>
      </c>
      <c r="G58" s="85"/>
      <c r="H58" s="85" t="str">
        <f>IF(ISNA(VLOOKUP($B58,Online!$A$8:$V$298,7,FALSE)),"",VLOOKUP($B58,Online!$A$8:$V$298,7,FALSE))</f>
        <v/>
      </c>
      <c r="I58" s="85" t="str">
        <f>IF(ISNA(VLOOKUP($B58,Online!$A$8:$V$298,7,FALSE)),"",VLOOKUP($B58,Online!$A$8:$V$298,7,FALSE))</f>
        <v/>
      </c>
      <c r="J58" s="85" t="str">
        <f>IF(ISNA(VLOOKUP($B58,Online!$A$8:$V$298,7,FALSE)),"",VLOOKUP($B58,Online!$A$8:$V$298,7,FALSE))</f>
        <v/>
      </c>
      <c r="K58" s="85" t="str">
        <f>IF(ISNA(VLOOKUP($B58,Online!$A$8:$V$298,7,FALSE)),"",VLOOKUP($B58,Online!$A$8:$V$298,7,FALSE))</f>
        <v/>
      </c>
      <c r="L58" s="85" t="str">
        <f>IF(ISNA(VLOOKUP($B58,Online!$A$8:$V$298,7,FALSE)),"",VLOOKUP($B58,Online!$A$8:$V$298,7,FALSE))</f>
        <v/>
      </c>
      <c r="M58" s="146" t="str">
        <f>IF(ISNA(VLOOKUP($B58,Online!$A$8:$V$298,12,FALSE)),"",VLOOKUP($B58,Online!$A$8:$V$298,12,FALSE))</f>
        <v/>
      </c>
      <c r="N58" s="85" t="str">
        <f>IF(ISNA(VLOOKUP($B58,Online!$A$8:$V$298,7,FALSE)),"",VLOOKUP($B58,Online!$A$8:$V$298,7,FALSE))</f>
        <v/>
      </c>
      <c r="O58" s="85" t="str">
        <f>IF(ISNA(VLOOKUP($B58,Online!$A$8:$V$298,7,FALSE)),"",VLOOKUP($B58,Online!$A$8:$V$298,7,FALSE))</f>
        <v/>
      </c>
      <c r="P58" s="85" t="str">
        <f>IF(ISNA(VLOOKUP($B58,Online!$A$8:$V$298,7,FALSE)),"",VLOOKUP($B58,Online!$A$8:$V$298,7,FALSE))</f>
        <v/>
      </c>
      <c r="Q58" s="85" t="str">
        <f>IF(ISNA(VLOOKUP($B58,Online!$A$8:$V$298,7,FALSE)),"",VLOOKUP($B58,Online!$A$8:$V$298,7,FALSE))</f>
        <v/>
      </c>
      <c r="R58" s="85" t="str">
        <f>IF(ISNA(VLOOKUP($B58,Online!$A$8:$V$298,7,FALSE)),"",VLOOKUP($B58,Online!$A$8:$V$298,7,FALSE))</f>
        <v/>
      </c>
      <c r="S58" s="85" t="str">
        <f>IF(ISNA(VLOOKUP($B58,Online!$A$8:$V$298,7,FALSE)),"",VLOOKUP($B58,Online!$A$8:$V$298,7,FALSE))</f>
        <v/>
      </c>
      <c r="T58" s="85" t="str">
        <f>IF(ISNA(VLOOKUP($B58,Online!$A$8:$V$298,7,FALSE)),"",VLOOKUP($B58,Online!$A$8:$V$298,7,FALSE))</f>
        <v/>
      </c>
      <c r="U58" s="85" t="str">
        <f>IF(ISNA(VLOOKUP($B58,Online!$A$8:$V$298,7,FALSE)),"",VLOOKUP($B58,Online!$A$8:$V$298,7,FALSE))</f>
        <v/>
      </c>
      <c r="V58" s="85" t="str">
        <f>IF(ISNA(VLOOKUP($B58,Online!$A$8:$V$298,21,FALSE)),"",VLOOKUP($B58,Online!$A$8:$V$298,21,FALSE))</f>
        <v/>
      </c>
      <c r="W58" s="144"/>
      <c r="X58" s="147" t="str">
        <f t="array" ref="X58">IF(G58="","",INDEX(Online!W$8:W$157, MATCH(CONCATENATE("*",$G58,"*"),Online!$F$8:$F$157,0)))</f>
        <v/>
      </c>
      <c r="Y58" s="85"/>
      <c r="Z58" s="148" t="str">
        <f t="array" ref="Z58">IF($G58="","",INDEX(Online!Y$8:Y$157, MATCH(CONCATENATE("*",$G58,"*"),Online!$F$8:$F$157,0)))</f>
        <v/>
      </c>
      <c r="AA58" s="147" t="str">
        <f t="array" ref="AA58">IF($G58="","",INDEX(Online!Z$8:Z$157, MATCH(CONCATENATE("*",$G58,"*"),Online!$F$8:$F$157,0)))</f>
        <v/>
      </c>
      <c r="AB58" s="149" t="str">
        <f t="array" ref="AB58">IF($G58="","",INDEX(Online!AA$8:AA$157, MATCH(CONCATENATE("*",$G58,"*"),Online!$F$8:$F$157,0)))</f>
        <v/>
      </c>
    </row>
    <row r="59" spans="1:30">
      <c r="A59" s="85" t="str">
        <f t="shared" si="0"/>
        <v/>
      </c>
      <c r="B59" s="144" t="str">
        <f t="array" ref="B59">IF(G59&lt;&gt;"",INDEX(Online!A$8:A$157, MATCH(CONCATENATE("*",$G59,"*"),Online!$F$8:$F$157,0)),"")</f>
        <v/>
      </c>
      <c r="C59" s="145" t="str">
        <f t="array" ref="C59">IF($G59="","",INDEX(Online!B$8:B$157, MATCH(CONCATENATE("*",$G59,"*"),Online!$F$8:$F$157,0)))</f>
        <v/>
      </c>
      <c r="D59" s="85" t="s">
        <v>38</v>
      </c>
      <c r="E59" s="85" t="str">
        <f t="array" ref="E59">IF($G59&lt;&gt;"",INDEX(Online!E$8:E$157, MATCH(CONCATENATE("*",$G59,"*"),Online!$F$8:$F$157,0)),"")</f>
        <v/>
      </c>
      <c r="F59" s="85" t="str">
        <f t="array" ref="F59">IF($G59&lt;&gt;"",INDEX(Online!D$8:D$157, MATCH(CONCATENATE("*",$G59,"*"),Online!$F$8:$F$157,0)),"")</f>
        <v/>
      </c>
      <c r="G59" s="85"/>
      <c r="H59" s="85" t="str">
        <f>IF(ISNA(VLOOKUP($B59,Online!$A$8:$V$298,7,FALSE)),"",VLOOKUP($B59,Online!$A$8:$V$298,7,FALSE))</f>
        <v/>
      </c>
      <c r="I59" s="85" t="str">
        <f>IF(ISNA(VLOOKUP($B59,Online!$A$8:$V$298,7,FALSE)),"",VLOOKUP($B59,Online!$A$8:$V$298,7,FALSE))</f>
        <v/>
      </c>
      <c r="J59" s="85" t="str">
        <f>IF(ISNA(VLOOKUP($B59,Online!$A$8:$V$298,7,FALSE)),"",VLOOKUP($B59,Online!$A$8:$V$298,7,FALSE))</f>
        <v/>
      </c>
      <c r="K59" s="85" t="str">
        <f>IF(ISNA(VLOOKUP($B59,Online!$A$8:$V$298,7,FALSE)),"",VLOOKUP($B59,Online!$A$8:$V$298,7,FALSE))</f>
        <v/>
      </c>
      <c r="L59" s="85" t="str">
        <f>IF(ISNA(VLOOKUP($B59,Online!$A$8:$V$298,7,FALSE)),"",VLOOKUP($B59,Online!$A$8:$V$298,7,FALSE))</f>
        <v/>
      </c>
      <c r="M59" s="146" t="str">
        <f>IF(ISNA(VLOOKUP($B59,Online!$A$8:$V$298,12,FALSE)),"",VLOOKUP($B59,Online!$A$8:$V$298,12,FALSE))</f>
        <v/>
      </c>
      <c r="N59" s="85" t="str">
        <f>IF(ISNA(VLOOKUP($B59,Online!$A$8:$V$298,7,FALSE)),"",VLOOKUP($B59,Online!$A$8:$V$298,7,FALSE))</f>
        <v/>
      </c>
      <c r="O59" s="85" t="str">
        <f>IF(ISNA(VLOOKUP($B59,Online!$A$8:$V$298,7,FALSE)),"",VLOOKUP($B59,Online!$A$8:$V$298,7,FALSE))</f>
        <v/>
      </c>
      <c r="P59" s="85" t="str">
        <f>IF(ISNA(VLOOKUP($B59,Online!$A$8:$V$298,7,FALSE)),"",VLOOKUP($B59,Online!$A$8:$V$298,7,FALSE))</f>
        <v/>
      </c>
      <c r="Q59" s="85" t="str">
        <f>IF(ISNA(VLOOKUP($B59,Online!$A$8:$V$298,7,FALSE)),"",VLOOKUP($B59,Online!$A$8:$V$298,7,FALSE))</f>
        <v/>
      </c>
      <c r="R59" s="85" t="str">
        <f>IF(ISNA(VLOOKUP($B59,Online!$A$8:$V$298,7,FALSE)),"",VLOOKUP($B59,Online!$A$8:$V$298,7,FALSE))</f>
        <v/>
      </c>
      <c r="S59" s="85" t="str">
        <f>IF(ISNA(VLOOKUP($B59,Online!$A$8:$V$298,7,FALSE)),"",VLOOKUP($B59,Online!$A$8:$V$298,7,FALSE))</f>
        <v/>
      </c>
      <c r="T59" s="85" t="str">
        <f>IF(ISNA(VLOOKUP($B59,Online!$A$8:$V$298,7,FALSE)),"",VLOOKUP($B59,Online!$A$8:$V$298,7,FALSE))</f>
        <v/>
      </c>
      <c r="U59" s="85" t="str">
        <f>IF(ISNA(VLOOKUP($B59,Online!$A$8:$V$298,7,FALSE)),"",VLOOKUP($B59,Online!$A$8:$V$298,7,FALSE))</f>
        <v/>
      </c>
      <c r="V59" s="85" t="str">
        <f>IF(ISNA(VLOOKUP($B59,Online!$A$8:$V$298,21,FALSE)),"",VLOOKUP($B59,Online!$A$8:$V$298,21,FALSE))</f>
        <v/>
      </c>
      <c r="W59" s="144"/>
      <c r="X59" s="147" t="str">
        <f t="array" ref="X59">IF(G59="","",INDEX(Online!W$8:W$157, MATCH(CONCATENATE("*",$G59,"*"),Online!$F$8:$F$157,0)))</f>
        <v/>
      </c>
      <c r="Y59" s="85"/>
      <c r="Z59" s="148" t="str">
        <f t="array" ref="Z59">IF($G59="","",INDEX(Online!Y$8:Y$157, MATCH(CONCATENATE("*",$G59,"*"),Online!$F$8:$F$157,0)))</f>
        <v/>
      </c>
      <c r="AA59" s="147" t="str">
        <f t="array" ref="AA59">IF($G59="","",INDEX(Online!Z$8:Z$157, MATCH(CONCATENATE("*",$G59,"*"),Online!$F$8:$F$157,0)))</f>
        <v/>
      </c>
      <c r="AB59" s="149" t="str">
        <f t="array" ref="AB59">IF($G59="","",INDEX(Online!AA$8:AA$157, MATCH(CONCATENATE("*",$G59,"*"),Online!$F$8:$F$157,0)))</f>
        <v/>
      </c>
    </row>
    <row r="60" spans="1:30">
      <c r="A60" s="85" t="str">
        <f t="shared" si="0"/>
        <v/>
      </c>
      <c r="B60" s="144" t="str">
        <f t="array" ref="B60">IF(G60&lt;&gt;"",INDEX(Online!A$8:A$157, MATCH(CONCATENATE("*",$G60,"*"),Online!$F$8:$F$157,0)),"")</f>
        <v/>
      </c>
      <c r="C60" s="145" t="str">
        <f t="array" ref="C60">IF($G60="","",INDEX(Online!B$8:B$157, MATCH(CONCATENATE("*",$G60,"*"),Online!$F$8:$F$157,0)))</f>
        <v/>
      </c>
      <c r="D60" s="85" t="s">
        <v>38</v>
      </c>
      <c r="E60" s="85" t="str">
        <f t="array" ref="E60">IF($G60&lt;&gt;"",INDEX(Online!E$8:E$157, MATCH(CONCATENATE("*",$G60,"*"),Online!$F$8:$F$157,0)),"")</f>
        <v/>
      </c>
      <c r="F60" s="85" t="str">
        <f t="array" ref="F60">IF($G60&lt;&gt;"",INDEX(Online!D$8:D$157, MATCH(CONCATENATE("*",$G60,"*"),Online!$F$8:$F$157,0)),"")</f>
        <v/>
      </c>
      <c r="G60" s="85"/>
      <c r="H60" s="85" t="str">
        <f>IF(ISNA(VLOOKUP($B60,Online!$A$8:$V$298,7,FALSE)),"",VLOOKUP($B60,Online!$A$8:$V$298,7,FALSE))</f>
        <v/>
      </c>
      <c r="I60" s="85" t="str">
        <f>IF(ISNA(VLOOKUP($B60,Online!$A$8:$V$298,7,FALSE)),"",VLOOKUP($B60,Online!$A$8:$V$298,7,FALSE))</f>
        <v/>
      </c>
      <c r="J60" s="85" t="str">
        <f>IF(ISNA(VLOOKUP($B60,Online!$A$8:$V$298,7,FALSE)),"",VLOOKUP($B60,Online!$A$8:$V$298,7,FALSE))</f>
        <v/>
      </c>
      <c r="K60" s="85" t="str">
        <f>IF(ISNA(VLOOKUP($B60,Online!$A$8:$V$298,7,FALSE)),"",VLOOKUP($B60,Online!$A$8:$V$298,7,FALSE))</f>
        <v/>
      </c>
      <c r="L60" s="85" t="str">
        <f>IF(ISNA(VLOOKUP($B60,Online!$A$8:$V$298,7,FALSE)),"",VLOOKUP($B60,Online!$A$8:$V$298,7,FALSE))</f>
        <v/>
      </c>
      <c r="M60" s="146" t="str">
        <f>IF(ISNA(VLOOKUP($B60,Online!$A$8:$V$298,12,FALSE)),"",VLOOKUP($B60,Online!$A$8:$V$298,12,FALSE))</f>
        <v/>
      </c>
      <c r="N60" s="85" t="str">
        <f>IF(ISNA(VLOOKUP($B60,Online!$A$8:$V$298,7,FALSE)),"",VLOOKUP($B60,Online!$A$8:$V$298,7,FALSE))</f>
        <v/>
      </c>
      <c r="O60" s="85" t="str">
        <f>IF(ISNA(VLOOKUP($B60,Online!$A$8:$V$298,7,FALSE)),"",VLOOKUP($B60,Online!$A$8:$V$298,7,FALSE))</f>
        <v/>
      </c>
      <c r="P60" s="85" t="str">
        <f>IF(ISNA(VLOOKUP($B60,Online!$A$8:$V$298,7,FALSE)),"",VLOOKUP($B60,Online!$A$8:$V$298,7,FALSE))</f>
        <v/>
      </c>
      <c r="Q60" s="85" t="str">
        <f>IF(ISNA(VLOOKUP($B60,Online!$A$8:$V$298,7,FALSE)),"",VLOOKUP($B60,Online!$A$8:$V$298,7,FALSE))</f>
        <v/>
      </c>
      <c r="R60" s="85" t="str">
        <f>IF(ISNA(VLOOKUP($B60,Online!$A$8:$V$298,7,FALSE)),"",VLOOKUP($B60,Online!$A$8:$V$298,7,FALSE))</f>
        <v/>
      </c>
      <c r="S60" s="85" t="str">
        <f>IF(ISNA(VLOOKUP($B60,Online!$A$8:$V$298,7,FALSE)),"",VLOOKUP($B60,Online!$A$8:$V$298,7,FALSE))</f>
        <v/>
      </c>
      <c r="T60" s="85" t="str">
        <f>IF(ISNA(VLOOKUP($B60,Online!$A$8:$V$298,7,FALSE)),"",VLOOKUP($B60,Online!$A$8:$V$298,7,FALSE))</f>
        <v/>
      </c>
      <c r="U60" s="85" t="str">
        <f>IF(ISNA(VLOOKUP($B60,Online!$A$8:$V$298,7,FALSE)),"",VLOOKUP($B60,Online!$A$8:$V$298,7,FALSE))</f>
        <v/>
      </c>
      <c r="V60" s="85" t="str">
        <f>IF(ISNA(VLOOKUP($B60,Online!$A$8:$V$298,21,FALSE)),"",VLOOKUP($B60,Online!$A$8:$V$298,21,FALSE))</f>
        <v/>
      </c>
      <c r="W60" s="144"/>
      <c r="X60" s="147" t="str">
        <f t="array" ref="X60">IF(G60="","",INDEX(Online!W$8:W$157, MATCH(CONCATENATE("*",$G60,"*"),Online!$F$8:$F$157,0)))</f>
        <v/>
      </c>
      <c r="Y60" s="85"/>
      <c r="Z60" s="148" t="str">
        <f t="array" ref="Z60">IF($G60="","",INDEX(Online!Y$8:Y$157, MATCH(CONCATENATE("*",$G60,"*"),Online!$F$8:$F$157,0)))</f>
        <v/>
      </c>
      <c r="AA60" s="147" t="str">
        <f t="array" ref="AA60">IF($G60="","",INDEX(Online!Z$8:Z$157, MATCH(CONCATENATE("*",$G60,"*"),Online!$F$8:$F$157,0)))</f>
        <v/>
      </c>
      <c r="AB60" s="149" t="str">
        <f t="array" ref="AB60">IF($G60="","",INDEX(Online!AA$8:AA$157, MATCH(CONCATENATE("*",$G60,"*"),Online!$F$8:$F$157,0)))</f>
        <v/>
      </c>
    </row>
    <row r="61" spans="1:30">
      <c r="A61" s="85" t="str">
        <f t="shared" si="0"/>
        <v/>
      </c>
      <c r="B61" s="144" t="str">
        <f t="array" ref="B61">IF(G61&lt;&gt;"",INDEX(Online!A$8:A$157, MATCH(CONCATENATE("*",$G61,"*"),Online!$F$8:$F$157,0)),"")</f>
        <v/>
      </c>
      <c r="C61" s="145" t="str">
        <f t="array" ref="C61">IF($G61="","",INDEX(Online!B$8:B$157, MATCH(CONCATENATE("*",$G61,"*"),Online!$F$8:$F$157,0)))</f>
        <v/>
      </c>
      <c r="D61" s="85" t="s">
        <v>38</v>
      </c>
      <c r="E61" s="85" t="str">
        <f t="array" ref="E61">IF($G61&lt;&gt;"",INDEX(Online!E$8:E$157, MATCH(CONCATENATE("*",$G61,"*"),Online!$F$8:$F$157,0)),"")</f>
        <v/>
      </c>
      <c r="F61" s="85" t="str">
        <f t="array" ref="F61">IF($G61&lt;&gt;"",INDEX(Online!D$8:D$157, MATCH(CONCATENATE("*",$G61,"*"),Online!$F$8:$F$157,0)),"")</f>
        <v/>
      </c>
      <c r="G61" s="85"/>
      <c r="H61" s="85" t="str">
        <f>IF(ISNA(VLOOKUP($B61,Online!$A$8:$V$298,7,FALSE)),"",VLOOKUP($B61,Online!$A$8:$V$298,7,FALSE))</f>
        <v/>
      </c>
      <c r="I61" s="85" t="str">
        <f>IF(ISNA(VLOOKUP($B61,Online!$A$8:$V$298,7,FALSE)),"",VLOOKUP($B61,Online!$A$8:$V$298,7,FALSE))</f>
        <v/>
      </c>
      <c r="J61" s="85" t="str">
        <f>IF(ISNA(VLOOKUP($B61,Online!$A$8:$V$298,7,FALSE)),"",VLOOKUP($B61,Online!$A$8:$V$298,7,FALSE))</f>
        <v/>
      </c>
      <c r="K61" s="85" t="str">
        <f>IF(ISNA(VLOOKUP($B61,Online!$A$8:$V$298,7,FALSE)),"",VLOOKUP($B61,Online!$A$8:$V$298,7,FALSE))</f>
        <v/>
      </c>
      <c r="L61" s="85" t="str">
        <f>IF(ISNA(VLOOKUP($B61,Online!$A$8:$V$298,7,FALSE)),"",VLOOKUP($B61,Online!$A$8:$V$298,7,FALSE))</f>
        <v/>
      </c>
      <c r="M61" s="146" t="str">
        <f>IF(ISNA(VLOOKUP($B61,Online!$A$8:$V$298,12,FALSE)),"",VLOOKUP($B61,Online!$A$8:$V$298,12,FALSE))</f>
        <v/>
      </c>
      <c r="N61" s="85" t="str">
        <f>IF(ISNA(VLOOKUP($B61,Online!$A$8:$V$298,7,FALSE)),"",VLOOKUP($B61,Online!$A$8:$V$298,7,FALSE))</f>
        <v/>
      </c>
      <c r="O61" s="85" t="str">
        <f>IF(ISNA(VLOOKUP($B61,Online!$A$8:$V$298,7,FALSE)),"",VLOOKUP($B61,Online!$A$8:$V$298,7,FALSE))</f>
        <v/>
      </c>
      <c r="P61" s="85" t="str">
        <f>IF(ISNA(VLOOKUP($B61,Online!$A$8:$V$298,7,FALSE)),"",VLOOKUP($B61,Online!$A$8:$V$298,7,FALSE))</f>
        <v/>
      </c>
      <c r="Q61" s="85" t="str">
        <f>IF(ISNA(VLOOKUP($B61,Online!$A$8:$V$298,7,FALSE)),"",VLOOKUP($B61,Online!$A$8:$V$298,7,FALSE))</f>
        <v/>
      </c>
      <c r="R61" s="85" t="str">
        <f>IF(ISNA(VLOOKUP($B61,Online!$A$8:$V$298,7,FALSE)),"",VLOOKUP($B61,Online!$A$8:$V$298,7,FALSE))</f>
        <v/>
      </c>
      <c r="S61" s="85" t="str">
        <f>IF(ISNA(VLOOKUP($B61,Online!$A$8:$V$298,7,FALSE)),"",VLOOKUP($B61,Online!$A$8:$V$298,7,FALSE))</f>
        <v/>
      </c>
      <c r="T61" s="85" t="str">
        <f>IF(ISNA(VLOOKUP($B61,Online!$A$8:$V$298,7,FALSE)),"",VLOOKUP($B61,Online!$A$8:$V$298,7,FALSE))</f>
        <v/>
      </c>
      <c r="U61" s="85" t="str">
        <f>IF(ISNA(VLOOKUP($B61,Online!$A$8:$V$298,7,FALSE)),"",VLOOKUP($B61,Online!$A$8:$V$298,7,FALSE))</f>
        <v/>
      </c>
      <c r="V61" s="85" t="str">
        <f>IF(ISNA(VLOOKUP($B61,Online!$A$8:$V$298,21,FALSE)),"",VLOOKUP($B61,Online!$A$8:$V$298,21,FALSE))</f>
        <v/>
      </c>
      <c r="W61" s="144"/>
      <c r="X61" s="147" t="str">
        <f t="array" ref="X61">IF(G61="","",INDEX(Online!W$8:W$157, MATCH(CONCATENATE("*",$G61,"*"),Online!$F$8:$F$157,0)))</f>
        <v/>
      </c>
      <c r="Y61" s="85"/>
      <c r="Z61" s="148" t="str">
        <f t="array" ref="Z61">IF($G61="","",INDEX(Online!Y$8:Y$157, MATCH(CONCATENATE("*",$G61,"*"),Online!$F$8:$F$157,0)))</f>
        <v/>
      </c>
      <c r="AA61" s="147" t="str">
        <f t="array" ref="AA61">IF($G61="","",INDEX(Online!Z$8:Z$157, MATCH(CONCATENATE("*",$G61,"*"),Online!$F$8:$F$157,0)))</f>
        <v/>
      </c>
      <c r="AB61" s="149" t="str">
        <f t="array" ref="AB61">IF($G61="","",INDEX(Online!AA$8:AA$157, MATCH(CONCATENATE("*",$G61,"*"),Online!$F$8:$F$157,0)))</f>
        <v/>
      </c>
    </row>
    <row r="62" spans="1:30">
      <c r="A62" s="85" t="str">
        <f t="shared" si="0"/>
        <v/>
      </c>
      <c r="B62" s="144" t="str">
        <f t="array" ref="B62">IF(G62&lt;&gt;"",INDEX(Online!A$8:A$157, MATCH(CONCATENATE("*",$G62,"*"),Online!$F$8:$F$157,0)),"")</f>
        <v/>
      </c>
      <c r="C62" s="145" t="str">
        <f t="array" ref="C62">IF($G62="","",INDEX(Online!B$8:B$157, MATCH(CONCATENATE("*",$G62,"*"),Online!$F$8:$F$157,0)))</f>
        <v/>
      </c>
      <c r="D62" s="85" t="s">
        <v>38</v>
      </c>
      <c r="E62" s="85" t="str">
        <f t="array" ref="E62">IF($G62&lt;&gt;"",INDEX(Online!E$8:E$157, MATCH(CONCATENATE("*",$G62,"*"),Online!$F$8:$F$157,0)),"")</f>
        <v/>
      </c>
      <c r="F62" s="85" t="str">
        <f t="array" ref="F62">IF($G62&lt;&gt;"",INDEX(Online!D$8:D$157, MATCH(CONCATENATE("*",$G62,"*"),Online!$F$8:$F$157,0)),"")</f>
        <v/>
      </c>
      <c r="G62" s="85"/>
      <c r="H62" s="85" t="str">
        <f>IF(ISNA(VLOOKUP($B62,Online!$A$8:$V$298,7,FALSE)),"",VLOOKUP($B62,Online!$A$8:$V$298,7,FALSE))</f>
        <v/>
      </c>
      <c r="I62" s="85" t="str">
        <f>IF(ISNA(VLOOKUP($B62,Online!$A$8:$V$298,7,FALSE)),"",VLOOKUP($B62,Online!$A$8:$V$298,7,FALSE))</f>
        <v/>
      </c>
      <c r="J62" s="85" t="str">
        <f>IF(ISNA(VLOOKUP($B62,Online!$A$8:$V$298,7,FALSE)),"",VLOOKUP($B62,Online!$A$8:$V$298,7,FALSE))</f>
        <v/>
      </c>
      <c r="K62" s="85" t="str">
        <f>IF(ISNA(VLOOKUP($B62,Online!$A$8:$V$298,7,FALSE)),"",VLOOKUP($B62,Online!$A$8:$V$298,7,FALSE))</f>
        <v/>
      </c>
      <c r="L62" s="85" t="str">
        <f>IF(ISNA(VLOOKUP($B62,Online!$A$8:$V$298,7,FALSE)),"",VLOOKUP($B62,Online!$A$8:$V$298,7,FALSE))</f>
        <v/>
      </c>
      <c r="M62" s="146" t="str">
        <f>IF(ISNA(VLOOKUP($B62,Online!$A$8:$V$298,12,FALSE)),"",VLOOKUP($B62,Online!$A$8:$V$298,12,FALSE))</f>
        <v/>
      </c>
      <c r="N62" s="85" t="str">
        <f>IF(ISNA(VLOOKUP($B62,Online!$A$8:$V$298,7,FALSE)),"",VLOOKUP($B62,Online!$A$8:$V$298,7,FALSE))</f>
        <v/>
      </c>
      <c r="O62" s="85" t="str">
        <f>IF(ISNA(VLOOKUP($B62,Online!$A$8:$V$298,7,FALSE)),"",VLOOKUP($B62,Online!$A$8:$V$298,7,FALSE))</f>
        <v/>
      </c>
      <c r="P62" s="85" t="str">
        <f>IF(ISNA(VLOOKUP($B62,Online!$A$8:$V$298,7,FALSE)),"",VLOOKUP($B62,Online!$A$8:$V$298,7,FALSE))</f>
        <v/>
      </c>
      <c r="Q62" s="85" t="str">
        <f>IF(ISNA(VLOOKUP($B62,Online!$A$8:$V$298,7,FALSE)),"",VLOOKUP($B62,Online!$A$8:$V$298,7,FALSE))</f>
        <v/>
      </c>
      <c r="R62" s="85" t="str">
        <f>IF(ISNA(VLOOKUP($B62,Online!$A$8:$V$298,7,FALSE)),"",VLOOKUP($B62,Online!$A$8:$V$298,7,FALSE))</f>
        <v/>
      </c>
      <c r="S62" s="85" t="str">
        <f>IF(ISNA(VLOOKUP($B62,Online!$A$8:$V$298,7,FALSE)),"",VLOOKUP($B62,Online!$A$8:$V$298,7,FALSE))</f>
        <v/>
      </c>
      <c r="T62" s="85" t="str">
        <f>IF(ISNA(VLOOKUP($B62,Online!$A$8:$V$298,7,FALSE)),"",VLOOKUP($B62,Online!$A$8:$V$298,7,FALSE))</f>
        <v/>
      </c>
      <c r="U62" s="85" t="str">
        <f>IF(ISNA(VLOOKUP($B62,Online!$A$8:$V$298,7,FALSE)),"",VLOOKUP($B62,Online!$A$8:$V$298,7,FALSE))</f>
        <v/>
      </c>
      <c r="V62" s="85" t="str">
        <f>IF(ISNA(VLOOKUP($B62,Online!$A$8:$V$298,21,FALSE)),"",VLOOKUP($B62,Online!$A$8:$V$298,21,FALSE))</f>
        <v/>
      </c>
      <c r="W62" s="144"/>
      <c r="X62" s="147" t="str">
        <f t="array" ref="X62">IF(G62="","",INDEX(Online!W$8:W$157, MATCH(CONCATENATE("*",$G62,"*"),Online!$F$8:$F$157,0)))</f>
        <v/>
      </c>
      <c r="Y62" s="85"/>
      <c r="Z62" s="148" t="str">
        <f t="array" ref="Z62">IF($G62="","",INDEX(Online!Y$8:Y$157, MATCH(CONCATENATE("*",$G62,"*"),Online!$F$8:$F$157,0)))</f>
        <v/>
      </c>
      <c r="AA62" s="147" t="str">
        <f t="array" ref="AA62">IF($G62="","",INDEX(Online!Z$8:Z$157, MATCH(CONCATENATE("*",$G62,"*"),Online!$F$8:$F$157,0)))</f>
        <v/>
      </c>
      <c r="AB62" s="149" t="str">
        <f t="array" ref="AB62">IF($G62="","",INDEX(Online!AA$8:AA$157, MATCH(CONCATENATE("*",$G62,"*"),Online!$F$8:$F$157,0)))</f>
        <v/>
      </c>
    </row>
    <row r="63" spans="1:30">
      <c r="A63" s="85" t="str">
        <f t="shared" si="0"/>
        <v/>
      </c>
      <c r="B63" s="144" t="str">
        <f t="array" ref="B63">IF(G63&lt;&gt;"",INDEX(Online!A$8:A$157, MATCH(CONCATENATE("*",$G63,"*"),Online!$F$8:$F$157,0)),"")</f>
        <v/>
      </c>
      <c r="C63" s="145" t="str">
        <f t="array" ref="C63">IF($G63="","",INDEX(Online!B$8:B$157, MATCH(CONCATENATE("*",$G63,"*"),Online!$F$8:$F$157,0)))</f>
        <v/>
      </c>
      <c r="D63" s="85" t="s">
        <v>38</v>
      </c>
      <c r="E63" s="85" t="str">
        <f t="array" ref="E63">IF($G63&lt;&gt;"",INDEX(Online!E$8:E$157, MATCH(CONCATENATE("*",$G63,"*"),Online!$F$8:$F$157,0)),"")</f>
        <v/>
      </c>
      <c r="F63" s="85" t="str">
        <f t="array" ref="F63">IF($G63&lt;&gt;"",INDEX(Online!D$8:D$157, MATCH(CONCATENATE("*",$G63,"*"),Online!$F$8:$F$157,0)),"")</f>
        <v/>
      </c>
      <c r="G63" s="85"/>
      <c r="H63" s="85" t="str">
        <f>IF(ISNA(VLOOKUP($B63,Online!$A$8:$V$298,7,FALSE)),"",VLOOKUP($B63,Online!$A$8:$V$298,7,FALSE))</f>
        <v/>
      </c>
      <c r="I63" s="85" t="str">
        <f>IF(ISNA(VLOOKUP($B63,Online!$A$8:$V$298,7,FALSE)),"",VLOOKUP($B63,Online!$A$8:$V$298,7,FALSE))</f>
        <v/>
      </c>
      <c r="J63" s="85" t="str">
        <f>IF(ISNA(VLOOKUP($B63,Online!$A$8:$V$298,7,FALSE)),"",VLOOKUP($B63,Online!$A$8:$V$298,7,FALSE))</f>
        <v/>
      </c>
      <c r="K63" s="85" t="str">
        <f>IF(ISNA(VLOOKUP($B63,Online!$A$8:$V$298,7,FALSE)),"",VLOOKUP($B63,Online!$A$8:$V$298,7,FALSE))</f>
        <v/>
      </c>
      <c r="L63" s="85" t="str">
        <f>IF(ISNA(VLOOKUP($B63,Online!$A$8:$V$298,7,FALSE)),"",VLOOKUP($B63,Online!$A$8:$V$298,7,FALSE))</f>
        <v/>
      </c>
      <c r="M63" s="146" t="str">
        <f>IF(ISNA(VLOOKUP($B63,Online!$A$8:$V$298,12,FALSE)),"",VLOOKUP($B63,Online!$A$8:$V$298,12,FALSE))</f>
        <v/>
      </c>
      <c r="N63" s="85" t="str">
        <f>IF(ISNA(VLOOKUP($B63,Online!$A$8:$V$298,7,FALSE)),"",VLOOKUP($B63,Online!$A$8:$V$298,7,FALSE))</f>
        <v/>
      </c>
      <c r="O63" s="85" t="str">
        <f>IF(ISNA(VLOOKUP($B63,Online!$A$8:$V$298,7,FALSE)),"",VLOOKUP($B63,Online!$A$8:$V$298,7,FALSE))</f>
        <v/>
      </c>
      <c r="P63" s="85" t="str">
        <f>IF(ISNA(VLOOKUP($B63,Online!$A$8:$V$298,7,FALSE)),"",VLOOKUP($B63,Online!$A$8:$V$298,7,FALSE))</f>
        <v/>
      </c>
      <c r="Q63" s="85" t="str">
        <f>IF(ISNA(VLOOKUP($B63,Online!$A$8:$V$298,7,FALSE)),"",VLOOKUP($B63,Online!$A$8:$V$298,7,FALSE))</f>
        <v/>
      </c>
      <c r="R63" s="85" t="str">
        <f>IF(ISNA(VLOOKUP($B63,Online!$A$8:$V$298,7,FALSE)),"",VLOOKUP($B63,Online!$A$8:$V$298,7,FALSE))</f>
        <v/>
      </c>
      <c r="S63" s="85" t="str">
        <f>IF(ISNA(VLOOKUP($B63,Online!$A$8:$V$298,7,FALSE)),"",VLOOKUP($B63,Online!$A$8:$V$298,7,FALSE))</f>
        <v/>
      </c>
      <c r="T63" s="85" t="str">
        <f>IF(ISNA(VLOOKUP($B63,Online!$A$8:$V$298,7,FALSE)),"",VLOOKUP($B63,Online!$A$8:$V$298,7,FALSE))</f>
        <v/>
      </c>
      <c r="U63" s="85" t="str">
        <f>IF(ISNA(VLOOKUP($B63,Online!$A$8:$V$298,7,FALSE)),"",VLOOKUP($B63,Online!$A$8:$V$298,7,FALSE))</f>
        <v/>
      </c>
      <c r="V63" s="85" t="str">
        <f>IF(ISNA(VLOOKUP($B63,Online!$A$8:$V$298,21,FALSE)),"",VLOOKUP($B63,Online!$A$8:$V$298,21,FALSE))</f>
        <v/>
      </c>
      <c r="W63" s="144"/>
      <c r="X63" s="147" t="str">
        <f t="array" ref="X63">IF(G63="","",INDEX(Online!W$8:W$157, MATCH(CONCATENATE("*",$G63,"*"),Online!$F$8:$F$157,0)))</f>
        <v/>
      </c>
      <c r="Y63" s="85"/>
      <c r="Z63" s="148" t="str">
        <f t="array" ref="Z63">IF($G63="","",INDEX(Online!Y$8:Y$157, MATCH(CONCATENATE("*",$G63,"*"),Online!$F$8:$F$157,0)))</f>
        <v/>
      </c>
      <c r="AA63" s="147" t="str">
        <f t="array" ref="AA63">IF($G63="","",INDEX(Online!Z$8:Z$157, MATCH(CONCATENATE("*",$G63,"*"),Online!$F$8:$F$157,0)))</f>
        <v/>
      </c>
      <c r="AB63" s="149" t="str">
        <f t="array" ref="AB63">IF($G63="","",INDEX(Online!AA$8:AA$157, MATCH(CONCATENATE("*",$G63,"*"),Online!$F$8:$F$157,0)))</f>
        <v/>
      </c>
    </row>
    <row r="64" spans="1:30">
      <c r="A64" s="85" t="str">
        <f t="shared" si="0"/>
        <v/>
      </c>
      <c r="B64" s="144" t="str">
        <f t="array" ref="B64">IF(G64&lt;&gt;"",INDEX(Online!A$8:A$157, MATCH(CONCATENATE("*",$G64,"*"),Online!$F$8:$F$157,0)),"")</f>
        <v/>
      </c>
      <c r="C64" s="145" t="str">
        <f t="array" ref="C64">IF($G64="","",INDEX(Online!B$8:B$157, MATCH(CONCATENATE("*",$G64,"*"),Online!$F$8:$F$157,0)))</f>
        <v/>
      </c>
      <c r="D64" s="85" t="s">
        <v>38</v>
      </c>
      <c r="E64" s="85" t="str">
        <f t="array" ref="E64">IF($G64&lt;&gt;"",INDEX(Online!E$8:E$157, MATCH(CONCATENATE("*",$G64,"*"),Online!$F$8:$F$157,0)),"")</f>
        <v/>
      </c>
      <c r="F64" s="85" t="str">
        <f t="array" ref="F64">IF($G64&lt;&gt;"",INDEX(Online!D$8:D$157, MATCH(CONCATENATE("*",$G64,"*"),Online!$F$8:$F$157,0)),"")</f>
        <v/>
      </c>
      <c r="G64" s="85"/>
      <c r="H64" s="85" t="str">
        <f>IF(ISNA(VLOOKUP($B64,Online!$A$8:$V$298,7,FALSE)),"",VLOOKUP($B64,Online!$A$8:$V$298,7,FALSE))</f>
        <v/>
      </c>
      <c r="I64" s="85" t="str">
        <f>IF(ISNA(VLOOKUP($B64,Online!$A$8:$V$298,7,FALSE)),"",VLOOKUP($B64,Online!$A$8:$V$298,7,FALSE))</f>
        <v/>
      </c>
      <c r="J64" s="85" t="str">
        <f>IF(ISNA(VLOOKUP($B64,Online!$A$8:$V$298,7,FALSE)),"",VLOOKUP($B64,Online!$A$8:$V$298,7,FALSE))</f>
        <v/>
      </c>
      <c r="K64" s="85" t="str">
        <f>IF(ISNA(VLOOKUP($B64,Online!$A$8:$V$298,7,FALSE)),"",VLOOKUP($B64,Online!$A$8:$V$298,7,FALSE))</f>
        <v/>
      </c>
      <c r="L64" s="85" t="str">
        <f>IF(ISNA(VLOOKUP($B64,Online!$A$8:$V$298,7,FALSE)),"",VLOOKUP($B64,Online!$A$8:$V$298,7,FALSE))</f>
        <v/>
      </c>
      <c r="M64" s="146" t="str">
        <f>IF(ISNA(VLOOKUP($B64,Online!$A$8:$V$298,12,FALSE)),"",VLOOKUP($B64,Online!$A$8:$V$298,12,FALSE))</f>
        <v/>
      </c>
      <c r="N64" s="85" t="str">
        <f>IF(ISNA(VLOOKUP($B64,Online!$A$8:$V$298,7,FALSE)),"",VLOOKUP($B64,Online!$A$8:$V$298,7,FALSE))</f>
        <v/>
      </c>
      <c r="O64" s="85" t="str">
        <f>IF(ISNA(VLOOKUP($B64,Online!$A$8:$V$298,7,FALSE)),"",VLOOKUP($B64,Online!$A$8:$V$298,7,FALSE))</f>
        <v/>
      </c>
      <c r="P64" s="85" t="str">
        <f>IF(ISNA(VLOOKUP($B64,Online!$A$8:$V$298,7,FALSE)),"",VLOOKUP($B64,Online!$A$8:$V$298,7,FALSE))</f>
        <v/>
      </c>
      <c r="Q64" s="85" t="str">
        <f>IF(ISNA(VLOOKUP($B64,Online!$A$8:$V$298,7,FALSE)),"",VLOOKUP($B64,Online!$A$8:$V$298,7,FALSE))</f>
        <v/>
      </c>
      <c r="R64" s="85" t="str">
        <f>IF(ISNA(VLOOKUP($B64,Online!$A$8:$V$298,7,FALSE)),"",VLOOKUP($B64,Online!$A$8:$V$298,7,FALSE))</f>
        <v/>
      </c>
      <c r="S64" s="85" t="str">
        <f>IF(ISNA(VLOOKUP($B64,Online!$A$8:$V$298,7,FALSE)),"",VLOOKUP($B64,Online!$A$8:$V$298,7,FALSE))</f>
        <v/>
      </c>
      <c r="T64" s="85" t="str">
        <f>IF(ISNA(VLOOKUP($B64,Online!$A$8:$V$298,7,FALSE)),"",VLOOKUP($B64,Online!$A$8:$V$298,7,FALSE))</f>
        <v/>
      </c>
      <c r="U64" s="85" t="str">
        <f>IF(ISNA(VLOOKUP($B64,Online!$A$8:$V$298,7,FALSE)),"",VLOOKUP($B64,Online!$A$8:$V$298,7,FALSE))</f>
        <v/>
      </c>
      <c r="V64" s="85" t="str">
        <f>IF(ISNA(VLOOKUP($B64,Online!$A$8:$V$298,21,FALSE)),"",VLOOKUP($B64,Online!$A$8:$V$298,21,FALSE))</f>
        <v/>
      </c>
      <c r="W64" s="144"/>
      <c r="X64" s="147" t="str">
        <f t="array" ref="X64">IF(G64="","",INDEX(Online!W$8:W$157, MATCH(CONCATENATE("*",$G64,"*"),Online!$F$8:$F$157,0)))</f>
        <v/>
      </c>
      <c r="Y64" s="85"/>
      <c r="Z64" s="148" t="str">
        <f t="array" ref="Z64">IF($G64="","",INDEX(Online!Y$8:Y$157, MATCH(CONCATENATE("*",$G64,"*"),Online!$F$8:$F$157,0)))</f>
        <v/>
      </c>
      <c r="AA64" s="147" t="str">
        <f t="array" ref="AA64">IF($G64="","",INDEX(Online!Z$8:Z$157, MATCH(CONCATENATE("*",$G64,"*"),Online!$F$8:$F$157,0)))</f>
        <v/>
      </c>
      <c r="AB64" s="149" t="str">
        <f t="array" ref="AB64">IF($G64="","",INDEX(Online!AA$8:AA$157, MATCH(CONCATENATE("*",$G64,"*"),Online!$F$8:$F$157,0)))</f>
        <v/>
      </c>
    </row>
    <row r="65" spans="1:28">
      <c r="A65" s="85" t="str">
        <f t="shared" si="0"/>
        <v/>
      </c>
      <c r="B65" s="144" t="str">
        <f t="array" ref="B65">IF(G65&lt;&gt;"",INDEX(Online!A$8:A$157, MATCH(CONCATENATE("*",$G65,"*"),Online!$F$8:$F$157,0)),"")</f>
        <v/>
      </c>
      <c r="C65" s="145" t="str">
        <f t="array" ref="C65">IF($G65="","",INDEX(Online!B$8:B$157, MATCH(CONCATENATE("*",$G65,"*"),Online!$F$8:$F$157,0)))</f>
        <v/>
      </c>
      <c r="D65" s="85" t="s">
        <v>38</v>
      </c>
      <c r="E65" s="85" t="str">
        <f t="array" ref="E65">IF($G65&lt;&gt;"",INDEX(Online!E$8:E$157, MATCH(CONCATENATE("*",$G65,"*"),Online!$F$8:$F$157,0)),"")</f>
        <v/>
      </c>
      <c r="F65" s="85" t="str">
        <f t="array" ref="F65">IF($G65&lt;&gt;"",INDEX(Online!D$8:D$157, MATCH(CONCATENATE("*",$G65,"*"),Online!$F$8:$F$157,0)),"")</f>
        <v/>
      </c>
      <c r="G65" s="85"/>
      <c r="H65" s="85" t="str">
        <f>IF(ISNA(VLOOKUP($B65,Online!$A$8:$V$298,7,FALSE)),"",VLOOKUP($B65,Online!$A$8:$V$298,7,FALSE))</f>
        <v/>
      </c>
      <c r="I65" s="85" t="str">
        <f>IF(ISNA(VLOOKUP($B65,Online!$A$8:$V$298,7,FALSE)),"",VLOOKUP($B65,Online!$A$8:$V$298,7,FALSE))</f>
        <v/>
      </c>
      <c r="J65" s="85" t="str">
        <f>IF(ISNA(VLOOKUP($B65,Online!$A$8:$V$298,7,FALSE)),"",VLOOKUP($B65,Online!$A$8:$V$298,7,FALSE))</f>
        <v/>
      </c>
      <c r="K65" s="85" t="str">
        <f>IF(ISNA(VLOOKUP($B65,Online!$A$8:$V$298,7,FALSE)),"",VLOOKUP($B65,Online!$A$8:$V$298,7,FALSE))</f>
        <v/>
      </c>
      <c r="L65" s="85" t="str">
        <f>IF(ISNA(VLOOKUP($B65,Online!$A$8:$V$298,7,FALSE)),"",VLOOKUP($B65,Online!$A$8:$V$298,7,FALSE))</f>
        <v/>
      </c>
      <c r="M65" s="146" t="str">
        <f>IF(ISNA(VLOOKUP($B65,Online!$A$8:$V$298,12,FALSE)),"",VLOOKUP($B65,Online!$A$8:$V$298,12,FALSE))</f>
        <v/>
      </c>
      <c r="N65" s="85" t="str">
        <f>IF(ISNA(VLOOKUP($B65,Online!$A$8:$V$298,7,FALSE)),"",VLOOKUP($B65,Online!$A$8:$V$298,7,FALSE))</f>
        <v/>
      </c>
      <c r="O65" s="85" t="str">
        <f>IF(ISNA(VLOOKUP($B65,Online!$A$8:$V$298,7,FALSE)),"",VLOOKUP($B65,Online!$A$8:$V$298,7,FALSE))</f>
        <v/>
      </c>
      <c r="P65" s="85" t="str">
        <f>IF(ISNA(VLOOKUP($B65,Online!$A$8:$V$298,7,FALSE)),"",VLOOKUP($B65,Online!$A$8:$V$298,7,FALSE))</f>
        <v/>
      </c>
      <c r="Q65" s="85" t="str">
        <f>IF(ISNA(VLOOKUP($B65,Online!$A$8:$V$298,7,FALSE)),"",VLOOKUP($B65,Online!$A$8:$V$298,7,FALSE))</f>
        <v/>
      </c>
      <c r="R65" s="85" t="str">
        <f>IF(ISNA(VLOOKUP($B65,Online!$A$8:$V$298,7,FALSE)),"",VLOOKUP($B65,Online!$A$8:$V$298,7,FALSE))</f>
        <v/>
      </c>
      <c r="S65" s="85" t="str">
        <f>IF(ISNA(VLOOKUP($B65,Online!$A$8:$V$298,7,FALSE)),"",VLOOKUP($B65,Online!$A$8:$V$298,7,FALSE))</f>
        <v/>
      </c>
      <c r="T65" s="85" t="str">
        <f>IF(ISNA(VLOOKUP($B65,Online!$A$8:$V$298,7,FALSE)),"",VLOOKUP($B65,Online!$A$8:$V$298,7,FALSE))</f>
        <v/>
      </c>
      <c r="U65" s="85" t="str">
        <f>IF(ISNA(VLOOKUP($B65,Online!$A$8:$V$298,7,FALSE)),"",VLOOKUP($B65,Online!$A$8:$V$298,7,FALSE))</f>
        <v/>
      </c>
      <c r="V65" s="85" t="str">
        <f>IF(ISNA(VLOOKUP($B65,Online!$A$8:$V$298,21,FALSE)),"",VLOOKUP($B65,Online!$A$8:$V$298,21,FALSE))</f>
        <v/>
      </c>
      <c r="W65" s="144"/>
      <c r="X65" s="147" t="str">
        <f t="array" ref="X65">IF(G65="","",INDEX(Online!W$8:W$157, MATCH(CONCATENATE("*",$G65,"*"),Online!$F$8:$F$157,0)))</f>
        <v/>
      </c>
      <c r="Y65" s="85"/>
      <c r="Z65" s="148" t="str">
        <f t="array" ref="Z65">IF($G65="","",INDEX(Online!Y$8:Y$157, MATCH(CONCATENATE("*",$G65,"*"),Online!$F$8:$F$157,0)))</f>
        <v/>
      </c>
      <c r="AA65" s="147" t="str">
        <f t="array" ref="AA65">IF($G65="","",INDEX(Online!Z$8:Z$157, MATCH(CONCATENATE("*",$G65,"*"),Online!$F$8:$F$157,0)))</f>
        <v/>
      </c>
      <c r="AB65" s="149" t="str">
        <f t="array" ref="AB65">IF($G65="","",INDEX(Online!AA$8:AA$157, MATCH(CONCATENATE("*",$G65,"*"),Online!$F$8:$F$157,0)))</f>
        <v/>
      </c>
    </row>
    <row r="66" spans="1:28">
      <c r="A66" s="85" t="str">
        <f t="shared" si="0"/>
        <v/>
      </c>
      <c r="B66" s="144" t="str">
        <f t="array" ref="B66">IF(G66&lt;&gt;"",INDEX(Online!A$8:A$157, MATCH(CONCATENATE("*",$G66,"*"),Online!$F$8:$F$157,0)),"")</f>
        <v/>
      </c>
      <c r="C66" s="145" t="str">
        <f t="array" ref="C66">IF($G66="","",INDEX(Online!B$8:B$157, MATCH(CONCATENATE("*",$G66,"*"),Online!$F$8:$F$157,0)))</f>
        <v/>
      </c>
      <c r="D66" s="85" t="s">
        <v>38</v>
      </c>
      <c r="E66" s="85" t="str">
        <f t="array" ref="E66">IF($G66&lt;&gt;"",INDEX(Online!E$8:E$157, MATCH(CONCATENATE("*",$G66,"*"),Online!$F$8:$F$157,0)),"")</f>
        <v/>
      </c>
      <c r="F66" s="85" t="str">
        <f t="array" ref="F66">IF($G66&lt;&gt;"",INDEX(Online!D$8:D$157, MATCH(CONCATENATE("*",$G66,"*"),Online!$F$8:$F$157,0)),"")</f>
        <v/>
      </c>
      <c r="G66" s="85"/>
      <c r="H66" s="85" t="str">
        <f>IF(ISNA(VLOOKUP($B66,Online!$A$8:$V$298,7,FALSE)),"",VLOOKUP($B66,Online!$A$8:$V$298,7,FALSE))</f>
        <v/>
      </c>
      <c r="I66" s="85" t="str">
        <f>IF(ISNA(VLOOKUP($B66,Online!$A$8:$V$298,7,FALSE)),"",VLOOKUP($B66,Online!$A$8:$V$298,7,FALSE))</f>
        <v/>
      </c>
      <c r="J66" s="85" t="str">
        <f>IF(ISNA(VLOOKUP($B66,Online!$A$8:$V$298,7,FALSE)),"",VLOOKUP($B66,Online!$A$8:$V$298,7,FALSE))</f>
        <v/>
      </c>
      <c r="K66" s="85" t="str">
        <f>IF(ISNA(VLOOKUP($B66,Online!$A$8:$V$298,7,FALSE)),"",VLOOKUP($B66,Online!$A$8:$V$298,7,FALSE))</f>
        <v/>
      </c>
      <c r="L66" s="85" t="str">
        <f>IF(ISNA(VLOOKUP($B66,Online!$A$8:$V$298,7,FALSE)),"",VLOOKUP($B66,Online!$A$8:$V$298,7,FALSE))</f>
        <v/>
      </c>
      <c r="M66" s="146" t="str">
        <f>IF(ISNA(VLOOKUP($B66,Online!$A$8:$V$298,12,FALSE)),"",VLOOKUP($B66,Online!$A$8:$V$298,12,FALSE))</f>
        <v/>
      </c>
      <c r="N66" s="85" t="str">
        <f>IF(ISNA(VLOOKUP($B66,Online!$A$8:$V$298,7,FALSE)),"",VLOOKUP($B66,Online!$A$8:$V$298,7,FALSE))</f>
        <v/>
      </c>
      <c r="O66" s="85" t="str">
        <f>IF(ISNA(VLOOKUP($B66,Online!$A$8:$V$298,7,FALSE)),"",VLOOKUP($B66,Online!$A$8:$V$298,7,FALSE))</f>
        <v/>
      </c>
      <c r="P66" s="85" t="str">
        <f>IF(ISNA(VLOOKUP($B66,Online!$A$8:$V$298,7,FALSE)),"",VLOOKUP($B66,Online!$A$8:$V$298,7,FALSE))</f>
        <v/>
      </c>
      <c r="Q66" s="85" t="str">
        <f>IF(ISNA(VLOOKUP($B66,Online!$A$8:$V$298,7,FALSE)),"",VLOOKUP($B66,Online!$A$8:$V$298,7,FALSE))</f>
        <v/>
      </c>
      <c r="R66" s="85" t="str">
        <f>IF(ISNA(VLOOKUP($B66,Online!$A$8:$V$298,7,FALSE)),"",VLOOKUP($B66,Online!$A$8:$V$298,7,FALSE))</f>
        <v/>
      </c>
      <c r="S66" s="85" t="str">
        <f>IF(ISNA(VLOOKUP($B66,Online!$A$8:$V$298,7,FALSE)),"",VLOOKUP($B66,Online!$A$8:$V$298,7,FALSE))</f>
        <v/>
      </c>
      <c r="T66" s="85" t="str">
        <f>IF(ISNA(VLOOKUP($B66,Online!$A$8:$V$298,7,FALSE)),"",VLOOKUP($B66,Online!$A$8:$V$298,7,FALSE))</f>
        <v/>
      </c>
      <c r="U66" s="85" t="str">
        <f>IF(ISNA(VLOOKUP($B66,Online!$A$8:$V$298,7,FALSE)),"",VLOOKUP($B66,Online!$A$8:$V$298,7,FALSE))</f>
        <v/>
      </c>
      <c r="V66" s="85" t="str">
        <f>IF(ISNA(VLOOKUP($B66,Online!$A$8:$V$298,21,FALSE)),"",VLOOKUP($B66,Online!$A$8:$V$298,21,FALSE))</f>
        <v/>
      </c>
      <c r="W66" s="144"/>
      <c r="X66" s="147" t="str">
        <f t="array" ref="X66">IF(G66="","",INDEX(Online!W$8:W$157, MATCH(CONCATENATE("*",$G66,"*"),Online!$F$8:$F$157,0)))</f>
        <v/>
      </c>
      <c r="Y66" s="85"/>
      <c r="Z66" s="148" t="str">
        <f t="array" ref="Z66">IF($G66="","",INDEX(Online!Y$8:Y$157, MATCH(CONCATENATE("*",$G66,"*"),Online!$F$8:$F$157,0)))</f>
        <v/>
      </c>
      <c r="AA66" s="147" t="str">
        <f t="array" ref="AA66">IF($G66="","",INDEX(Online!Z$8:Z$157, MATCH(CONCATENATE("*",$G66,"*"),Online!$F$8:$F$157,0)))</f>
        <v/>
      </c>
      <c r="AB66" s="149" t="str">
        <f t="array" ref="AB66">IF($G66="","",INDEX(Online!AA$8:AA$157, MATCH(CONCATENATE("*",$G66,"*"),Online!$F$8:$F$157,0)))</f>
        <v/>
      </c>
    </row>
    <row r="67" spans="1:28">
      <c r="A67" s="85" t="str">
        <f t="shared" si="0"/>
        <v/>
      </c>
      <c r="B67" s="144" t="str">
        <f t="array" ref="B67">IF(G67&lt;&gt;"",INDEX(Online!A$8:A$157, MATCH(CONCATENATE("*",$G67,"*"),Online!$F$8:$F$157,0)),"")</f>
        <v/>
      </c>
      <c r="C67" s="145" t="str">
        <f t="array" ref="C67">IF($G67="","",INDEX(Online!B$8:B$157, MATCH(CONCATENATE("*",$G67,"*"),Online!$F$8:$F$157,0)))</f>
        <v/>
      </c>
      <c r="D67" s="85" t="s">
        <v>38</v>
      </c>
      <c r="E67" s="85" t="str">
        <f t="array" ref="E67">IF($G67&lt;&gt;"",INDEX(Online!E$8:E$157, MATCH(CONCATENATE("*",$G67,"*"),Online!$F$8:$F$157,0)),"")</f>
        <v/>
      </c>
      <c r="F67" s="85" t="str">
        <f t="array" ref="F67">IF($G67&lt;&gt;"",INDEX(Online!D$8:D$157, MATCH(CONCATENATE("*",$G67,"*"),Online!$F$8:$F$157,0)),"")</f>
        <v/>
      </c>
      <c r="G67" s="85"/>
      <c r="H67" s="85" t="str">
        <f>IF(ISNA(VLOOKUP($B67,Online!$A$8:$V$298,7,FALSE)),"",VLOOKUP($B67,Online!$A$8:$V$298,7,FALSE))</f>
        <v/>
      </c>
      <c r="I67" s="85" t="str">
        <f>IF(ISNA(VLOOKUP($B67,Online!$A$8:$V$298,7,FALSE)),"",VLOOKUP($B67,Online!$A$8:$V$298,7,FALSE))</f>
        <v/>
      </c>
      <c r="J67" s="85" t="str">
        <f>IF(ISNA(VLOOKUP($B67,Online!$A$8:$V$298,7,FALSE)),"",VLOOKUP($B67,Online!$A$8:$V$298,7,FALSE))</f>
        <v/>
      </c>
      <c r="K67" s="85" t="str">
        <f>IF(ISNA(VLOOKUP($B67,Online!$A$8:$V$298,7,FALSE)),"",VLOOKUP($B67,Online!$A$8:$V$298,7,FALSE))</f>
        <v/>
      </c>
      <c r="L67" s="85" t="str">
        <f>IF(ISNA(VLOOKUP($B67,Online!$A$8:$V$298,7,FALSE)),"",VLOOKUP($B67,Online!$A$8:$V$298,7,FALSE))</f>
        <v/>
      </c>
      <c r="M67" s="146" t="str">
        <f>IF(ISNA(VLOOKUP($B67,Online!$A$8:$V$298,12,FALSE)),"",VLOOKUP($B67,Online!$A$8:$V$298,12,FALSE))</f>
        <v/>
      </c>
      <c r="N67" s="85" t="str">
        <f>IF(ISNA(VLOOKUP($B67,Online!$A$8:$V$298,7,FALSE)),"",VLOOKUP($B67,Online!$A$8:$V$298,7,FALSE))</f>
        <v/>
      </c>
      <c r="O67" s="85" t="str">
        <f>IF(ISNA(VLOOKUP($B67,Online!$A$8:$V$298,7,FALSE)),"",VLOOKUP($B67,Online!$A$8:$V$298,7,FALSE))</f>
        <v/>
      </c>
      <c r="P67" s="85" t="str">
        <f>IF(ISNA(VLOOKUP($B67,Online!$A$8:$V$298,7,FALSE)),"",VLOOKUP($B67,Online!$A$8:$V$298,7,FALSE))</f>
        <v/>
      </c>
      <c r="Q67" s="85" t="str">
        <f>IF(ISNA(VLOOKUP($B67,Online!$A$8:$V$298,7,FALSE)),"",VLOOKUP($B67,Online!$A$8:$V$298,7,FALSE))</f>
        <v/>
      </c>
      <c r="R67" s="85" t="str">
        <f>IF(ISNA(VLOOKUP($B67,Online!$A$8:$V$298,7,FALSE)),"",VLOOKUP($B67,Online!$A$8:$V$298,7,FALSE))</f>
        <v/>
      </c>
      <c r="S67" s="85" t="str">
        <f>IF(ISNA(VLOOKUP($B67,Online!$A$8:$V$298,7,FALSE)),"",VLOOKUP($B67,Online!$A$8:$V$298,7,FALSE))</f>
        <v/>
      </c>
      <c r="T67" s="85" t="str">
        <f>IF(ISNA(VLOOKUP($B67,Online!$A$8:$V$298,7,FALSE)),"",VLOOKUP($B67,Online!$A$8:$V$298,7,FALSE))</f>
        <v/>
      </c>
      <c r="U67" s="85" t="str">
        <f>IF(ISNA(VLOOKUP($B67,Online!$A$8:$V$298,7,FALSE)),"",VLOOKUP($B67,Online!$A$8:$V$298,7,FALSE))</f>
        <v/>
      </c>
      <c r="V67" s="85" t="str">
        <f>IF(ISNA(VLOOKUP($B67,Online!$A$8:$V$298,21,FALSE)),"",VLOOKUP($B67,Online!$A$8:$V$298,21,FALSE))</f>
        <v/>
      </c>
      <c r="W67" s="144"/>
      <c r="X67" s="147" t="str">
        <f t="array" ref="X67">IF(G67="","",INDEX(Online!W$8:W$157, MATCH(CONCATENATE("*",$G67,"*"),Online!$F$8:$F$157,0)))</f>
        <v/>
      </c>
      <c r="Y67" s="85"/>
      <c r="Z67" s="148" t="str">
        <f t="array" ref="Z67">IF($G67="","",INDEX(Online!Y$8:Y$157, MATCH(CONCATENATE("*",$G67,"*"),Online!$F$8:$F$157,0)))</f>
        <v/>
      </c>
      <c r="AA67" s="147" t="str">
        <f t="array" ref="AA67">IF($G67="","",INDEX(Online!Z$8:Z$157, MATCH(CONCATENATE("*",$G67,"*"),Online!$F$8:$F$157,0)))</f>
        <v/>
      </c>
      <c r="AB67" s="149" t="str">
        <f t="array" ref="AB67">IF($G67="","",INDEX(Online!AA$8:AA$157, MATCH(CONCATENATE("*",$G67,"*"),Online!$F$8:$F$157,0)))</f>
        <v/>
      </c>
    </row>
    <row r="68" spans="1:28">
      <c r="A68" s="85" t="str">
        <f t="shared" si="0"/>
        <v/>
      </c>
      <c r="B68" s="144" t="str">
        <f t="array" ref="B68">IF(G68&lt;&gt;"",INDEX(Online!A$8:A$157, MATCH(CONCATENATE("*",$G68,"*"),Online!$F$8:$F$157,0)),"")</f>
        <v/>
      </c>
      <c r="C68" s="145" t="str">
        <f t="array" ref="C68">IF($G68="","",INDEX(Online!B$8:B$157, MATCH(CONCATENATE("*",$G68,"*"),Online!$F$8:$F$157,0)))</f>
        <v/>
      </c>
      <c r="D68" s="85" t="s">
        <v>38</v>
      </c>
      <c r="E68" s="85" t="str">
        <f t="array" ref="E68">IF($G68&lt;&gt;"",INDEX(Online!E$8:E$157, MATCH(CONCATENATE("*",$G68,"*"),Online!$F$8:$F$157,0)),"")</f>
        <v/>
      </c>
      <c r="F68" s="85" t="str">
        <f t="array" ref="F68">IF($G68&lt;&gt;"",INDEX(Online!D$8:D$157, MATCH(CONCATENATE("*",$G68,"*"),Online!$F$8:$F$157,0)),"")</f>
        <v/>
      </c>
      <c r="G68" s="85"/>
      <c r="H68" s="85" t="str">
        <f>IF(ISNA(VLOOKUP($B68,Online!$A$8:$V$298,7,FALSE)),"",VLOOKUP($B68,Online!$A$8:$V$298,7,FALSE))</f>
        <v/>
      </c>
      <c r="I68" s="85" t="str">
        <f>IF(ISNA(VLOOKUP($B68,Online!$A$8:$V$298,7,FALSE)),"",VLOOKUP($B68,Online!$A$8:$V$298,7,FALSE))</f>
        <v/>
      </c>
      <c r="J68" s="85" t="str">
        <f>IF(ISNA(VLOOKUP($B68,Online!$A$8:$V$298,7,FALSE)),"",VLOOKUP($B68,Online!$A$8:$V$298,7,FALSE))</f>
        <v/>
      </c>
      <c r="K68" s="85" t="str">
        <f>IF(ISNA(VLOOKUP($B68,Online!$A$8:$V$298,7,FALSE)),"",VLOOKUP($B68,Online!$A$8:$V$298,7,FALSE))</f>
        <v/>
      </c>
      <c r="L68" s="85" t="str">
        <f>IF(ISNA(VLOOKUP($B68,Online!$A$8:$V$298,7,FALSE)),"",VLOOKUP($B68,Online!$A$8:$V$298,7,FALSE))</f>
        <v/>
      </c>
      <c r="M68" s="146" t="str">
        <f>IF(ISNA(VLOOKUP($B68,Online!$A$8:$V$298,12,FALSE)),"",VLOOKUP($B68,Online!$A$8:$V$298,12,FALSE))</f>
        <v/>
      </c>
      <c r="N68" s="85" t="str">
        <f>IF(ISNA(VLOOKUP($B68,Online!$A$8:$V$298,7,FALSE)),"",VLOOKUP($B68,Online!$A$8:$V$298,7,FALSE))</f>
        <v/>
      </c>
      <c r="O68" s="85" t="str">
        <f>IF(ISNA(VLOOKUP($B68,Online!$A$8:$V$298,7,FALSE)),"",VLOOKUP($B68,Online!$A$8:$V$298,7,FALSE))</f>
        <v/>
      </c>
      <c r="P68" s="85" t="str">
        <f>IF(ISNA(VLOOKUP($B68,Online!$A$8:$V$298,7,FALSE)),"",VLOOKUP($B68,Online!$A$8:$V$298,7,FALSE))</f>
        <v/>
      </c>
      <c r="Q68" s="85" t="str">
        <f>IF(ISNA(VLOOKUP($B68,Online!$A$8:$V$298,7,FALSE)),"",VLOOKUP($B68,Online!$A$8:$V$298,7,FALSE))</f>
        <v/>
      </c>
      <c r="R68" s="85" t="str">
        <f>IF(ISNA(VLOOKUP($B68,Online!$A$8:$V$298,7,FALSE)),"",VLOOKUP($B68,Online!$A$8:$V$298,7,FALSE))</f>
        <v/>
      </c>
      <c r="S68" s="85" t="str">
        <f>IF(ISNA(VLOOKUP($B68,Online!$A$8:$V$298,7,FALSE)),"",VLOOKUP($B68,Online!$A$8:$V$298,7,FALSE))</f>
        <v/>
      </c>
      <c r="T68" s="85" t="str">
        <f>IF(ISNA(VLOOKUP($B68,Online!$A$8:$V$298,7,FALSE)),"",VLOOKUP($B68,Online!$A$8:$V$298,7,FALSE))</f>
        <v/>
      </c>
      <c r="U68" s="85" t="str">
        <f>IF(ISNA(VLOOKUP($B68,Online!$A$8:$V$298,7,FALSE)),"",VLOOKUP($B68,Online!$A$8:$V$298,7,FALSE))</f>
        <v/>
      </c>
      <c r="V68" s="85" t="str">
        <f>IF(ISNA(VLOOKUP($B68,Online!$A$8:$V$298,21,FALSE)),"",VLOOKUP($B68,Online!$A$8:$V$298,21,FALSE))</f>
        <v/>
      </c>
      <c r="W68" s="144"/>
      <c r="X68" s="147" t="str">
        <f t="array" ref="X68">IF(G68="","",INDEX(Online!W$8:W$157, MATCH(CONCATENATE("*",$G68,"*"),Online!$F$8:$F$157,0)))</f>
        <v/>
      </c>
      <c r="Y68" s="85"/>
      <c r="Z68" s="148" t="str">
        <f t="array" ref="Z68">IF($G68="","",INDEX(Online!Y$8:Y$157, MATCH(CONCATENATE("*",$G68,"*"),Online!$F$8:$F$157,0)))</f>
        <v/>
      </c>
      <c r="AA68" s="147" t="str">
        <f t="array" ref="AA68">IF($G68="","",INDEX(Online!Z$8:Z$157, MATCH(CONCATENATE("*",$G68,"*"),Online!$F$8:$F$157,0)))</f>
        <v/>
      </c>
      <c r="AB68" s="149" t="str">
        <f t="array" ref="AB68">IF($G68="","",INDEX(Online!AA$8:AA$157, MATCH(CONCATENATE("*",$G68,"*"),Online!$F$8:$F$157,0)))</f>
        <v/>
      </c>
    </row>
    <row r="69" spans="1:28">
      <c r="A69" s="85" t="str">
        <f t="shared" si="0"/>
        <v/>
      </c>
      <c r="B69" s="144" t="str">
        <f t="array" ref="B69">IF(G69&lt;&gt;"",INDEX(Online!A$8:A$157, MATCH(CONCATENATE("*",$G69,"*"),Online!$F$8:$F$157,0)),"")</f>
        <v/>
      </c>
      <c r="C69" s="145" t="str">
        <f t="array" ref="C69">IF($G69="","",INDEX(Online!B$8:B$157, MATCH(CONCATENATE("*",$G69,"*"),Online!$F$8:$F$157,0)))</f>
        <v/>
      </c>
      <c r="D69" s="85" t="s">
        <v>38</v>
      </c>
      <c r="E69" s="85" t="str">
        <f t="array" ref="E69">IF($G69&lt;&gt;"",INDEX(Online!E$8:E$157, MATCH(CONCATENATE("*",$G69,"*"),Online!$F$8:$F$157,0)),"")</f>
        <v/>
      </c>
      <c r="F69" s="85" t="str">
        <f t="array" ref="F69">IF($G69&lt;&gt;"",INDEX(Online!D$8:D$157, MATCH(CONCATENATE("*",$G69,"*"),Online!$F$8:$F$157,0)),"")</f>
        <v/>
      </c>
      <c r="G69" s="85"/>
      <c r="H69" s="85" t="str">
        <f>IF(ISNA(VLOOKUP($B69,Online!$A$8:$V$298,7,FALSE)),"",VLOOKUP($B69,Online!$A$8:$V$298,7,FALSE))</f>
        <v/>
      </c>
      <c r="I69" s="85" t="str">
        <f>IF(ISNA(VLOOKUP($B69,Online!$A$8:$V$298,7,FALSE)),"",VLOOKUP($B69,Online!$A$8:$V$298,7,FALSE))</f>
        <v/>
      </c>
      <c r="J69" s="85" t="str">
        <f>IF(ISNA(VLOOKUP($B69,Online!$A$8:$V$298,7,FALSE)),"",VLOOKUP($B69,Online!$A$8:$V$298,7,FALSE))</f>
        <v/>
      </c>
      <c r="K69" s="85" t="str">
        <f>IF(ISNA(VLOOKUP($B69,Online!$A$8:$V$298,7,FALSE)),"",VLOOKUP($B69,Online!$A$8:$V$298,7,FALSE))</f>
        <v/>
      </c>
      <c r="L69" s="85" t="str">
        <f>IF(ISNA(VLOOKUP($B69,Online!$A$8:$V$298,7,FALSE)),"",VLOOKUP($B69,Online!$A$8:$V$298,7,FALSE))</f>
        <v/>
      </c>
      <c r="M69" s="146" t="str">
        <f>IF(ISNA(VLOOKUP($B69,Online!$A$8:$V$298,12,FALSE)),"",VLOOKUP($B69,Online!$A$8:$V$298,12,FALSE))</f>
        <v/>
      </c>
      <c r="N69" s="85" t="str">
        <f>IF(ISNA(VLOOKUP($B69,Online!$A$8:$V$298,7,FALSE)),"",VLOOKUP($B69,Online!$A$8:$V$298,7,FALSE))</f>
        <v/>
      </c>
      <c r="O69" s="85" t="str">
        <f>IF(ISNA(VLOOKUP($B69,Online!$A$8:$V$298,7,FALSE)),"",VLOOKUP($B69,Online!$A$8:$V$298,7,FALSE))</f>
        <v/>
      </c>
      <c r="P69" s="85" t="str">
        <f>IF(ISNA(VLOOKUP($B69,Online!$A$8:$V$298,7,FALSE)),"",VLOOKUP($B69,Online!$A$8:$V$298,7,FALSE))</f>
        <v/>
      </c>
      <c r="Q69" s="85" t="str">
        <f>IF(ISNA(VLOOKUP($B69,Online!$A$8:$V$298,7,FALSE)),"",VLOOKUP($B69,Online!$A$8:$V$298,7,FALSE))</f>
        <v/>
      </c>
      <c r="R69" s="85" t="str">
        <f>IF(ISNA(VLOOKUP($B69,Online!$A$8:$V$298,7,FALSE)),"",VLOOKUP($B69,Online!$A$8:$V$298,7,FALSE))</f>
        <v/>
      </c>
      <c r="S69" s="85" t="str">
        <f>IF(ISNA(VLOOKUP($B69,Online!$A$8:$V$298,7,FALSE)),"",VLOOKUP($B69,Online!$A$8:$V$298,7,FALSE))</f>
        <v/>
      </c>
      <c r="T69" s="85" t="str">
        <f>IF(ISNA(VLOOKUP($B69,Online!$A$8:$V$298,7,FALSE)),"",VLOOKUP($B69,Online!$A$8:$V$298,7,FALSE))</f>
        <v/>
      </c>
      <c r="U69" s="85" t="str">
        <f>IF(ISNA(VLOOKUP($B69,Online!$A$8:$V$298,7,FALSE)),"",VLOOKUP($B69,Online!$A$8:$V$298,7,FALSE))</f>
        <v/>
      </c>
      <c r="V69" s="85" t="str">
        <f>IF(ISNA(VLOOKUP($B69,Online!$A$8:$V$298,21,FALSE)),"",VLOOKUP($B69,Online!$A$8:$V$298,21,FALSE))</f>
        <v/>
      </c>
      <c r="W69" s="144"/>
      <c r="X69" s="147" t="str">
        <f t="array" ref="X69">IF(G69="","",INDEX(Online!W$8:W$157, MATCH(CONCATENATE("*",$G69,"*"),Online!$F$8:$F$157,0)))</f>
        <v/>
      </c>
      <c r="Y69" s="85"/>
      <c r="Z69" s="148" t="str">
        <f t="array" ref="Z69">IF($G69="","",INDEX(Online!Y$8:Y$157, MATCH(CONCATENATE("*",$G69,"*"),Online!$F$8:$F$157,0)))</f>
        <v/>
      </c>
      <c r="AA69" s="147" t="str">
        <f t="array" ref="AA69">IF($G69="","",INDEX(Online!Z$8:Z$157, MATCH(CONCATENATE("*",$G69,"*"),Online!$F$8:$F$157,0)))</f>
        <v/>
      </c>
      <c r="AB69" s="149" t="str">
        <f t="array" ref="AB69">IF($G69="","",INDEX(Online!AA$8:AA$157, MATCH(CONCATENATE("*",$G69,"*"),Online!$F$8:$F$157,0)))</f>
        <v/>
      </c>
    </row>
    <row r="70" spans="1:28">
      <c r="A70" s="85" t="str">
        <f t="shared" si="0"/>
        <v/>
      </c>
      <c r="B70" s="144" t="str">
        <f t="array" ref="B70">IF(G70&lt;&gt;"",INDEX(Online!A$8:A$157, MATCH(CONCATENATE("*",$G70,"*"),Online!$F$8:$F$157,0)),"")</f>
        <v/>
      </c>
      <c r="C70" s="145" t="str">
        <f t="array" ref="C70">IF($G70="","",INDEX(Online!B$8:B$157, MATCH(CONCATENATE("*",$G70,"*"),Online!$F$8:$F$157,0)))</f>
        <v/>
      </c>
      <c r="D70" s="85" t="s">
        <v>38</v>
      </c>
      <c r="E70" s="85" t="str">
        <f t="array" ref="E70">IF($G70&lt;&gt;"",INDEX(Online!E$8:E$157, MATCH(CONCATENATE("*",$G70,"*"),Online!$F$8:$F$157,0)),"")</f>
        <v/>
      </c>
      <c r="F70" s="85" t="str">
        <f t="array" ref="F70">IF($G70&lt;&gt;"",INDEX(Online!D$8:D$157, MATCH(CONCATENATE("*",$G70,"*"),Online!$F$8:$F$157,0)),"")</f>
        <v/>
      </c>
      <c r="G70" s="85"/>
      <c r="H70" s="85" t="str">
        <f>IF(ISNA(VLOOKUP($B70,Online!$A$8:$V$298,7,FALSE)),"",VLOOKUP($B70,Online!$A$8:$V$298,7,FALSE))</f>
        <v/>
      </c>
      <c r="I70" s="85" t="str">
        <f>IF(ISNA(VLOOKUP($B70,Online!$A$8:$V$298,7,FALSE)),"",VLOOKUP($B70,Online!$A$8:$V$298,7,FALSE))</f>
        <v/>
      </c>
      <c r="J70" s="85" t="str">
        <f>IF(ISNA(VLOOKUP($B70,Online!$A$8:$V$298,7,FALSE)),"",VLOOKUP($B70,Online!$A$8:$V$298,7,FALSE))</f>
        <v/>
      </c>
      <c r="K70" s="85" t="str">
        <f>IF(ISNA(VLOOKUP($B70,Online!$A$8:$V$298,7,FALSE)),"",VLOOKUP($B70,Online!$A$8:$V$298,7,FALSE))</f>
        <v/>
      </c>
      <c r="L70" s="85" t="str">
        <f>IF(ISNA(VLOOKUP($B70,Online!$A$8:$V$298,7,FALSE)),"",VLOOKUP($B70,Online!$A$8:$V$298,7,FALSE))</f>
        <v/>
      </c>
      <c r="M70" s="146" t="str">
        <f>IF(ISNA(VLOOKUP($B70,Online!$A$8:$V$298,12,FALSE)),"",VLOOKUP($B70,Online!$A$8:$V$298,12,FALSE))</f>
        <v/>
      </c>
      <c r="N70" s="85" t="str">
        <f>IF(ISNA(VLOOKUP($B70,Online!$A$8:$V$298,7,FALSE)),"",VLOOKUP($B70,Online!$A$8:$V$298,7,FALSE))</f>
        <v/>
      </c>
      <c r="O70" s="85" t="str">
        <f>IF(ISNA(VLOOKUP($B70,Online!$A$8:$V$298,7,FALSE)),"",VLOOKUP($B70,Online!$A$8:$V$298,7,FALSE))</f>
        <v/>
      </c>
      <c r="P70" s="85" t="str">
        <f>IF(ISNA(VLOOKUP($B70,Online!$A$8:$V$298,7,FALSE)),"",VLOOKUP($B70,Online!$A$8:$V$298,7,FALSE))</f>
        <v/>
      </c>
      <c r="Q70" s="85" t="str">
        <f>IF(ISNA(VLOOKUP($B70,Online!$A$8:$V$298,7,FALSE)),"",VLOOKUP($B70,Online!$A$8:$V$298,7,FALSE))</f>
        <v/>
      </c>
      <c r="R70" s="85" t="str">
        <f>IF(ISNA(VLOOKUP($B70,Online!$A$8:$V$298,7,FALSE)),"",VLOOKUP($B70,Online!$A$8:$V$298,7,FALSE))</f>
        <v/>
      </c>
      <c r="S70" s="85" t="str">
        <f>IF(ISNA(VLOOKUP($B70,Online!$A$8:$V$298,7,FALSE)),"",VLOOKUP($B70,Online!$A$8:$V$298,7,FALSE))</f>
        <v/>
      </c>
      <c r="T70" s="85" t="str">
        <f>IF(ISNA(VLOOKUP($B70,Online!$A$8:$V$298,7,FALSE)),"",VLOOKUP($B70,Online!$A$8:$V$298,7,FALSE))</f>
        <v/>
      </c>
      <c r="U70" s="85" t="str">
        <f>IF(ISNA(VLOOKUP($B70,Online!$A$8:$V$298,7,FALSE)),"",VLOOKUP($B70,Online!$A$8:$V$298,7,FALSE))</f>
        <v/>
      </c>
      <c r="V70" s="85" t="str">
        <f>IF(ISNA(VLOOKUP($B70,Online!$A$8:$V$298,21,FALSE)),"",VLOOKUP($B70,Online!$A$8:$V$298,21,FALSE))</f>
        <v/>
      </c>
      <c r="W70" s="144"/>
      <c r="X70" s="147" t="str">
        <f t="array" ref="X70">IF(G70="","",INDEX(Online!W$8:W$157, MATCH(CONCATENATE("*",$G70,"*"),Online!$F$8:$F$157,0)))</f>
        <v/>
      </c>
      <c r="Y70" s="85"/>
      <c r="Z70" s="148" t="str">
        <f t="array" ref="Z70">IF($G70="","",INDEX(Online!Y$8:Y$157, MATCH(CONCATENATE("*",$G70,"*"),Online!$F$8:$F$157,0)))</f>
        <v/>
      </c>
      <c r="AA70" s="147" t="str">
        <f t="array" ref="AA70">IF($G70="","",INDEX(Online!Z$8:Z$157, MATCH(CONCATENATE("*",$G70,"*"),Online!$F$8:$F$157,0)))</f>
        <v/>
      </c>
      <c r="AB70" s="149" t="str">
        <f t="array" ref="AB70">IF($G70="","",INDEX(Online!AA$8:AA$157, MATCH(CONCATENATE("*",$G70,"*"),Online!$F$8:$F$157,0)))</f>
        <v/>
      </c>
    </row>
    <row r="71" spans="1:28">
      <c r="A71" s="85" t="str">
        <f t="shared" si="0"/>
        <v/>
      </c>
      <c r="B71" s="144" t="str">
        <f t="array" ref="B71">IF(G71&lt;&gt;"",INDEX(Online!A$8:A$157, MATCH(CONCATENATE("*",$G71,"*"),Online!$F$8:$F$157,0)),"")</f>
        <v/>
      </c>
      <c r="C71" s="145" t="str">
        <f t="array" ref="C71">IF($G71="","",INDEX(Online!B$8:B$157, MATCH(CONCATENATE("*",$G71,"*"),Online!$F$8:$F$157,0)))</f>
        <v/>
      </c>
      <c r="D71" s="85" t="s">
        <v>38</v>
      </c>
      <c r="E71" s="85" t="str">
        <f t="array" ref="E71">IF($G71&lt;&gt;"",INDEX(Online!E$8:E$157, MATCH(CONCATENATE("*",$G71,"*"),Online!$F$8:$F$157,0)),"")</f>
        <v/>
      </c>
      <c r="F71" s="85" t="str">
        <f t="array" ref="F71">IF($G71&lt;&gt;"",INDEX(Online!D$8:D$157, MATCH(CONCATENATE("*",$G71,"*"),Online!$F$8:$F$157,0)),"")</f>
        <v/>
      </c>
      <c r="G71" s="85"/>
      <c r="H71" s="85" t="str">
        <f>IF(ISNA(VLOOKUP($B71,Online!$A$8:$V$298,7,FALSE)),"",VLOOKUP($B71,Online!$A$8:$V$298,7,FALSE))</f>
        <v/>
      </c>
      <c r="I71" s="85" t="str">
        <f>IF(ISNA(VLOOKUP($B71,Online!$A$8:$V$298,7,FALSE)),"",VLOOKUP($B71,Online!$A$8:$V$298,7,FALSE))</f>
        <v/>
      </c>
      <c r="J71" s="85" t="str">
        <f>IF(ISNA(VLOOKUP($B71,Online!$A$8:$V$298,7,FALSE)),"",VLOOKUP($B71,Online!$A$8:$V$298,7,FALSE))</f>
        <v/>
      </c>
      <c r="K71" s="85" t="str">
        <f>IF(ISNA(VLOOKUP($B71,Online!$A$8:$V$298,7,FALSE)),"",VLOOKUP($B71,Online!$A$8:$V$298,7,FALSE))</f>
        <v/>
      </c>
      <c r="L71" s="85" t="str">
        <f>IF(ISNA(VLOOKUP($B71,Online!$A$8:$V$298,7,FALSE)),"",VLOOKUP($B71,Online!$A$8:$V$298,7,FALSE))</f>
        <v/>
      </c>
      <c r="M71" s="146" t="str">
        <f>IF(ISNA(VLOOKUP($B71,Online!$A$8:$V$298,12,FALSE)),"",VLOOKUP($B71,Online!$A$8:$V$298,12,FALSE))</f>
        <v/>
      </c>
      <c r="N71" s="85" t="str">
        <f>IF(ISNA(VLOOKUP($B71,Online!$A$8:$V$298,7,FALSE)),"",VLOOKUP($B71,Online!$A$8:$V$298,7,FALSE))</f>
        <v/>
      </c>
      <c r="O71" s="85" t="str">
        <f>IF(ISNA(VLOOKUP($B71,Online!$A$8:$V$298,7,FALSE)),"",VLOOKUP($B71,Online!$A$8:$V$298,7,FALSE))</f>
        <v/>
      </c>
      <c r="P71" s="85" t="str">
        <f>IF(ISNA(VLOOKUP($B71,Online!$A$8:$V$298,7,FALSE)),"",VLOOKUP($B71,Online!$A$8:$V$298,7,FALSE))</f>
        <v/>
      </c>
      <c r="Q71" s="85" t="str">
        <f>IF(ISNA(VLOOKUP($B71,Online!$A$8:$V$298,7,FALSE)),"",VLOOKUP($B71,Online!$A$8:$V$298,7,FALSE))</f>
        <v/>
      </c>
      <c r="R71" s="85" t="str">
        <f>IF(ISNA(VLOOKUP($B71,Online!$A$8:$V$298,7,FALSE)),"",VLOOKUP($B71,Online!$A$8:$V$298,7,FALSE))</f>
        <v/>
      </c>
      <c r="S71" s="85" t="str">
        <f>IF(ISNA(VLOOKUP($B71,Online!$A$8:$V$298,7,FALSE)),"",VLOOKUP($B71,Online!$A$8:$V$298,7,FALSE))</f>
        <v/>
      </c>
      <c r="T71" s="85" t="str">
        <f>IF(ISNA(VLOOKUP($B71,Online!$A$8:$V$298,7,FALSE)),"",VLOOKUP($B71,Online!$A$8:$V$298,7,FALSE))</f>
        <v/>
      </c>
      <c r="U71" s="85" t="str">
        <f>IF(ISNA(VLOOKUP($B71,Online!$A$8:$V$298,7,FALSE)),"",VLOOKUP($B71,Online!$A$8:$V$298,7,FALSE))</f>
        <v/>
      </c>
      <c r="V71" s="85" t="str">
        <f>IF(ISNA(VLOOKUP($B71,Online!$A$8:$V$298,21,FALSE)),"",VLOOKUP($B71,Online!$A$8:$V$298,21,FALSE))</f>
        <v/>
      </c>
      <c r="W71" s="144"/>
      <c r="X71" s="147" t="str">
        <f t="array" ref="X71">IF(G71="","",INDEX(Online!W$8:W$157, MATCH(CONCATENATE("*",$G71,"*"),Online!$F$8:$F$157,0)))</f>
        <v/>
      </c>
      <c r="Y71" s="85"/>
      <c r="Z71" s="148" t="str">
        <f t="array" ref="Z71">IF($G71="","",INDEX(Online!Y$8:Y$157, MATCH(CONCATENATE("*",$G71,"*"),Online!$F$8:$F$157,0)))</f>
        <v/>
      </c>
      <c r="AA71" s="147" t="str">
        <f t="array" ref="AA71">IF($G71="","",INDEX(Online!Z$8:Z$157, MATCH(CONCATENATE("*",$G71,"*"),Online!$F$8:$F$157,0)))</f>
        <v/>
      </c>
      <c r="AB71" s="149" t="str">
        <f t="array" ref="AB71">IF($G71="","",INDEX(Online!AA$8:AA$157, MATCH(CONCATENATE("*",$G71,"*"),Online!$F$8:$F$157,0)))</f>
        <v/>
      </c>
    </row>
    <row r="72" spans="1:28">
      <c r="A72" s="85" t="str">
        <f t="shared" si="0"/>
        <v/>
      </c>
      <c r="B72" s="144" t="str">
        <f t="array" ref="B72">IF(G72&lt;&gt;"",INDEX(Online!A$8:A$157, MATCH(CONCATENATE("*",$G72,"*"),Online!$F$8:$F$157,0)),"")</f>
        <v/>
      </c>
      <c r="C72" s="145" t="str">
        <f t="array" ref="C72">IF($G72="","",INDEX(Online!B$8:B$157, MATCH(CONCATENATE("*",$G72,"*"),Online!$F$8:$F$157,0)))</f>
        <v/>
      </c>
      <c r="D72" s="85" t="s">
        <v>38</v>
      </c>
      <c r="E72" s="85" t="str">
        <f t="array" ref="E72">IF($G72&lt;&gt;"",INDEX(Online!E$8:E$157, MATCH(CONCATENATE("*",$G72,"*"),Online!$F$8:$F$157,0)),"")</f>
        <v/>
      </c>
      <c r="F72" s="85" t="str">
        <f t="array" ref="F72">IF($G72&lt;&gt;"",INDEX(Online!D$8:D$157, MATCH(CONCATENATE("*",$G72,"*"),Online!$F$8:$F$157,0)),"")</f>
        <v/>
      </c>
      <c r="G72" s="85"/>
      <c r="H72" s="85" t="str">
        <f>IF(ISNA(VLOOKUP($B72,Online!$A$8:$V$298,7,FALSE)),"",VLOOKUP($B72,Online!$A$8:$V$298,7,FALSE))</f>
        <v/>
      </c>
      <c r="I72" s="85" t="str">
        <f>IF(ISNA(VLOOKUP($B72,Online!$A$8:$V$298,7,FALSE)),"",VLOOKUP($B72,Online!$A$8:$V$298,7,FALSE))</f>
        <v/>
      </c>
      <c r="J72" s="85" t="str">
        <f>IF(ISNA(VLOOKUP($B72,Online!$A$8:$V$298,7,FALSE)),"",VLOOKUP($B72,Online!$A$8:$V$298,7,FALSE))</f>
        <v/>
      </c>
      <c r="K72" s="85" t="str">
        <f>IF(ISNA(VLOOKUP($B72,Online!$A$8:$V$298,7,FALSE)),"",VLOOKUP($B72,Online!$A$8:$V$298,7,FALSE))</f>
        <v/>
      </c>
      <c r="L72" s="85" t="str">
        <f>IF(ISNA(VLOOKUP($B72,Online!$A$8:$V$298,7,FALSE)),"",VLOOKUP($B72,Online!$A$8:$V$298,7,FALSE))</f>
        <v/>
      </c>
      <c r="M72" s="146" t="str">
        <f>IF(ISNA(VLOOKUP($B72,Online!$A$8:$V$298,12,FALSE)),"",VLOOKUP($B72,Online!$A$8:$V$298,12,FALSE))</f>
        <v/>
      </c>
      <c r="N72" s="85" t="str">
        <f>IF(ISNA(VLOOKUP($B72,Online!$A$8:$V$298,7,FALSE)),"",VLOOKUP($B72,Online!$A$8:$V$298,7,FALSE))</f>
        <v/>
      </c>
      <c r="O72" s="85" t="str">
        <f>IF(ISNA(VLOOKUP($B72,Online!$A$8:$V$298,7,FALSE)),"",VLOOKUP($B72,Online!$A$8:$V$298,7,FALSE))</f>
        <v/>
      </c>
      <c r="P72" s="85" t="str">
        <f>IF(ISNA(VLOOKUP($B72,Online!$A$8:$V$298,7,FALSE)),"",VLOOKUP($B72,Online!$A$8:$V$298,7,FALSE))</f>
        <v/>
      </c>
      <c r="Q72" s="85" t="str">
        <f>IF(ISNA(VLOOKUP($B72,Online!$A$8:$V$298,7,FALSE)),"",VLOOKUP($B72,Online!$A$8:$V$298,7,FALSE))</f>
        <v/>
      </c>
      <c r="R72" s="85" t="str">
        <f>IF(ISNA(VLOOKUP($B72,Online!$A$8:$V$298,7,FALSE)),"",VLOOKUP($B72,Online!$A$8:$V$298,7,FALSE))</f>
        <v/>
      </c>
      <c r="S72" s="85" t="str">
        <f>IF(ISNA(VLOOKUP($B72,Online!$A$8:$V$298,7,FALSE)),"",VLOOKUP($B72,Online!$A$8:$V$298,7,FALSE))</f>
        <v/>
      </c>
      <c r="T72" s="85" t="str">
        <f>IF(ISNA(VLOOKUP($B72,Online!$A$8:$V$298,7,FALSE)),"",VLOOKUP($B72,Online!$A$8:$V$298,7,FALSE))</f>
        <v/>
      </c>
      <c r="U72" s="85" t="str">
        <f>IF(ISNA(VLOOKUP($B72,Online!$A$8:$V$298,7,FALSE)),"",VLOOKUP($B72,Online!$A$8:$V$298,7,FALSE))</f>
        <v/>
      </c>
      <c r="V72" s="85" t="str">
        <f>IF(ISNA(VLOOKUP($B72,Online!$A$8:$V$298,21,FALSE)),"",VLOOKUP($B72,Online!$A$8:$V$298,21,FALSE))</f>
        <v/>
      </c>
      <c r="W72" s="144"/>
      <c r="X72" s="147" t="str">
        <f t="array" ref="X72">IF(G72="","",INDEX(Online!W$8:W$157, MATCH(CONCATENATE("*",$G72,"*"),Online!$F$8:$F$157,0)))</f>
        <v/>
      </c>
      <c r="Y72" s="85"/>
      <c r="Z72" s="148" t="str">
        <f t="array" ref="Z72">IF($G72="","",INDEX(Online!Y$8:Y$157, MATCH(CONCATENATE("*",$G72,"*"),Online!$F$8:$F$157,0)))</f>
        <v/>
      </c>
      <c r="AA72" s="147" t="str">
        <f t="array" ref="AA72">IF($G72="","",INDEX(Online!Z$8:Z$157, MATCH(CONCATENATE("*",$G72,"*"),Online!$F$8:$F$157,0)))</f>
        <v/>
      </c>
      <c r="AB72" s="149" t="str">
        <f t="array" ref="AB72">IF($G72="","",INDEX(Online!AA$8:AA$157, MATCH(CONCATENATE("*",$G72,"*"),Online!$F$8:$F$157,0)))</f>
        <v/>
      </c>
    </row>
    <row r="73" spans="1:28">
      <c r="A73" s="85" t="str">
        <f t="shared" si="0"/>
        <v/>
      </c>
      <c r="B73" s="144" t="str">
        <f t="array" ref="B73">IF(G73&lt;&gt;"",INDEX(Online!A$8:A$157, MATCH(CONCATENATE("*",$G73,"*"),Online!$F$8:$F$157,0)),"")</f>
        <v/>
      </c>
      <c r="C73" s="145" t="str">
        <f t="array" ref="C73">IF($G73="","",INDEX(Online!B$8:B$157, MATCH(CONCATENATE("*",$G73,"*"),Online!$F$8:$F$157,0)))</f>
        <v/>
      </c>
      <c r="D73" s="85" t="s">
        <v>38</v>
      </c>
      <c r="E73" s="85" t="str">
        <f t="array" ref="E73">IF($G73&lt;&gt;"",INDEX(Online!E$8:E$157, MATCH(CONCATENATE("*",$G73,"*"),Online!$F$8:$F$157,0)),"")</f>
        <v/>
      </c>
      <c r="F73" s="85" t="str">
        <f t="array" ref="F73">IF($G73&lt;&gt;"",INDEX(Online!D$8:D$157, MATCH(CONCATENATE("*",$G73,"*"),Online!$F$8:$F$157,0)),"")</f>
        <v/>
      </c>
      <c r="G73" s="85"/>
      <c r="H73" s="85" t="str">
        <f>IF(ISNA(VLOOKUP($B73,Online!$A$8:$V$298,7,FALSE)),"",VLOOKUP($B73,Online!$A$8:$V$298,7,FALSE))</f>
        <v/>
      </c>
      <c r="I73" s="85" t="str">
        <f>IF(ISNA(VLOOKUP($B73,Online!$A$8:$V$298,7,FALSE)),"",VLOOKUP($B73,Online!$A$8:$V$298,7,FALSE))</f>
        <v/>
      </c>
      <c r="J73" s="85" t="str">
        <f>IF(ISNA(VLOOKUP($B73,Online!$A$8:$V$298,7,FALSE)),"",VLOOKUP($B73,Online!$A$8:$V$298,7,FALSE))</f>
        <v/>
      </c>
      <c r="K73" s="85" t="str">
        <f>IF(ISNA(VLOOKUP($B73,Online!$A$8:$V$298,7,FALSE)),"",VLOOKUP($B73,Online!$A$8:$V$298,7,FALSE))</f>
        <v/>
      </c>
      <c r="L73" s="85" t="str">
        <f>IF(ISNA(VLOOKUP($B73,Online!$A$8:$V$298,7,FALSE)),"",VLOOKUP($B73,Online!$A$8:$V$298,7,FALSE))</f>
        <v/>
      </c>
      <c r="M73" s="146" t="str">
        <f>IF(ISNA(VLOOKUP($B73,Online!$A$8:$V$298,12,FALSE)),"",VLOOKUP($B73,Online!$A$8:$V$298,12,FALSE))</f>
        <v/>
      </c>
      <c r="N73" s="85" t="str">
        <f>IF(ISNA(VLOOKUP($B73,Online!$A$8:$V$298,7,FALSE)),"",VLOOKUP($B73,Online!$A$8:$V$298,7,FALSE))</f>
        <v/>
      </c>
      <c r="O73" s="85" t="str">
        <f>IF(ISNA(VLOOKUP($B73,Online!$A$8:$V$298,7,FALSE)),"",VLOOKUP($B73,Online!$A$8:$V$298,7,FALSE))</f>
        <v/>
      </c>
      <c r="P73" s="85" t="str">
        <f>IF(ISNA(VLOOKUP($B73,Online!$A$8:$V$298,7,FALSE)),"",VLOOKUP($B73,Online!$A$8:$V$298,7,FALSE))</f>
        <v/>
      </c>
      <c r="Q73" s="85" t="str">
        <f>IF(ISNA(VLOOKUP($B73,Online!$A$8:$V$298,7,FALSE)),"",VLOOKUP($B73,Online!$A$8:$V$298,7,FALSE))</f>
        <v/>
      </c>
      <c r="R73" s="85" t="str">
        <f>IF(ISNA(VLOOKUP($B73,Online!$A$8:$V$298,7,FALSE)),"",VLOOKUP($B73,Online!$A$8:$V$298,7,FALSE))</f>
        <v/>
      </c>
      <c r="S73" s="85" t="str">
        <f>IF(ISNA(VLOOKUP($B73,Online!$A$8:$V$298,7,FALSE)),"",VLOOKUP($B73,Online!$A$8:$V$298,7,FALSE))</f>
        <v/>
      </c>
      <c r="T73" s="85" t="str">
        <f>IF(ISNA(VLOOKUP($B73,Online!$A$8:$V$298,7,FALSE)),"",VLOOKUP($B73,Online!$A$8:$V$298,7,FALSE))</f>
        <v/>
      </c>
      <c r="U73" s="85" t="str">
        <f>IF(ISNA(VLOOKUP($B73,Online!$A$8:$V$298,7,FALSE)),"",VLOOKUP($B73,Online!$A$8:$V$298,7,FALSE))</f>
        <v/>
      </c>
      <c r="V73" s="85" t="str">
        <f>IF(ISNA(VLOOKUP($B73,Online!$A$8:$V$298,21,FALSE)),"",VLOOKUP($B73,Online!$A$8:$V$298,21,FALSE))</f>
        <v/>
      </c>
      <c r="W73" s="144"/>
      <c r="X73" s="147" t="str">
        <f t="array" ref="X73">IF(G73="","",INDEX(Online!W$8:W$157, MATCH(CONCATENATE("*",$G73,"*"),Online!$F$8:$F$157,0)))</f>
        <v/>
      </c>
      <c r="Y73" s="85"/>
      <c r="Z73" s="148" t="str">
        <f t="array" ref="Z73">IF($G73="","",INDEX(Online!Y$8:Y$157, MATCH(CONCATENATE("*",$G73,"*"),Online!$F$8:$F$157,0)))</f>
        <v/>
      </c>
      <c r="AA73" s="147" t="str">
        <f t="array" ref="AA73">IF($G73="","",INDEX(Online!Z$8:Z$157, MATCH(CONCATENATE("*",$G73,"*"),Online!$F$8:$F$157,0)))</f>
        <v/>
      </c>
      <c r="AB73" s="149" t="str">
        <f t="array" ref="AB73">IF($G73="","",INDEX(Online!AA$8:AA$157, MATCH(CONCATENATE("*",$G73,"*"),Online!$F$8:$F$157,0)))</f>
        <v/>
      </c>
    </row>
    <row r="74" spans="1:28">
      <c r="A74" s="85" t="str">
        <f t="shared" si="0"/>
        <v/>
      </c>
      <c r="B74" s="144" t="str">
        <f t="array" ref="B74">IF(G74&lt;&gt;"",INDEX(Online!A$8:A$157, MATCH(CONCATENATE("*",$G74,"*"),Online!$F$8:$F$157,0)),"")</f>
        <v/>
      </c>
      <c r="C74" s="145" t="str">
        <f t="array" ref="C74">IF($G74="","",INDEX(Online!B$8:B$157, MATCH(CONCATENATE("*",$G74,"*"),Online!$F$8:$F$157,0)))</f>
        <v/>
      </c>
      <c r="D74" s="85" t="s">
        <v>38</v>
      </c>
      <c r="E74" s="85" t="str">
        <f t="array" ref="E74">IF($G74&lt;&gt;"",INDEX(Online!E$8:E$157, MATCH(CONCATENATE("*",$G74,"*"),Online!$F$8:$F$157,0)),"")</f>
        <v/>
      </c>
      <c r="F74" s="85" t="str">
        <f t="array" ref="F74">IF($G74&lt;&gt;"",INDEX(Online!D$8:D$157, MATCH(CONCATENATE("*",$G74,"*"),Online!$F$8:$F$157,0)),"")</f>
        <v/>
      </c>
      <c r="G74" s="85"/>
      <c r="H74" s="85" t="str">
        <f>IF(ISNA(VLOOKUP($B74,Online!$A$8:$V$298,7,FALSE)),"",VLOOKUP($B74,Online!$A$8:$V$298,7,FALSE))</f>
        <v/>
      </c>
      <c r="I74" s="85" t="str">
        <f>IF(ISNA(VLOOKUP($B74,Online!$A$8:$V$298,7,FALSE)),"",VLOOKUP($B74,Online!$A$8:$V$298,7,FALSE))</f>
        <v/>
      </c>
      <c r="J74" s="85" t="str">
        <f>IF(ISNA(VLOOKUP($B74,Online!$A$8:$V$298,7,FALSE)),"",VLOOKUP($B74,Online!$A$8:$V$298,7,FALSE))</f>
        <v/>
      </c>
      <c r="K74" s="85" t="str">
        <f>IF(ISNA(VLOOKUP($B74,Online!$A$8:$V$298,7,FALSE)),"",VLOOKUP($B74,Online!$A$8:$V$298,7,FALSE))</f>
        <v/>
      </c>
      <c r="L74" s="85" t="str">
        <f>IF(ISNA(VLOOKUP($B74,Online!$A$8:$V$298,7,FALSE)),"",VLOOKUP($B74,Online!$A$8:$V$298,7,FALSE))</f>
        <v/>
      </c>
      <c r="M74" s="146" t="str">
        <f>IF(ISNA(VLOOKUP($B74,Online!$A$8:$V$298,12,FALSE)),"",VLOOKUP($B74,Online!$A$8:$V$298,12,FALSE))</f>
        <v/>
      </c>
      <c r="N74" s="85" t="str">
        <f>IF(ISNA(VLOOKUP($B74,Online!$A$8:$V$298,7,FALSE)),"",VLOOKUP($B74,Online!$A$8:$V$298,7,FALSE))</f>
        <v/>
      </c>
      <c r="O74" s="85" t="str">
        <f>IF(ISNA(VLOOKUP($B74,Online!$A$8:$V$298,7,FALSE)),"",VLOOKUP($B74,Online!$A$8:$V$298,7,FALSE))</f>
        <v/>
      </c>
      <c r="P74" s="85" t="str">
        <f>IF(ISNA(VLOOKUP($B74,Online!$A$8:$V$298,7,FALSE)),"",VLOOKUP($B74,Online!$A$8:$V$298,7,FALSE))</f>
        <v/>
      </c>
      <c r="Q74" s="85" t="str">
        <f>IF(ISNA(VLOOKUP($B74,Online!$A$8:$V$298,7,FALSE)),"",VLOOKUP($B74,Online!$A$8:$V$298,7,FALSE))</f>
        <v/>
      </c>
      <c r="R74" s="85" t="str">
        <f>IF(ISNA(VLOOKUP($B74,Online!$A$8:$V$298,7,FALSE)),"",VLOOKUP($B74,Online!$A$8:$V$298,7,FALSE))</f>
        <v/>
      </c>
      <c r="S74" s="85" t="str">
        <f>IF(ISNA(VLOOKUP($B74,Online!$A$8:$V$298,7,FALSE)),"",VLOOKUP($B74,Online!$A$8:$V$298,7,FALSE))</f>
        <v/>
      </c>
      <c r="T74" s="85" t="str">
        <f>IF(ISNA(VLOOKUP($B74,Online!$A$8:$V$298,7,FALSE)),"",VLOOKUP($B74,Online!$A$8:$V$298,7,FALSE))</f>
        <v/>
      </c>
      <c r="U74" s="85" t="str">
        <f>IF(ISNA(VLOOKUP($B74,Online!$A$8:$V$298,7,FALSE)),"",VLOOKUP($B74,Online!$A$8:$V$298,7,FALSE))</f>
        <v/>
      </c>
      <c r="V74" s="85" t="str">
        <f>IF(ISNA(VLOOKUP($B74,Online!$A$8:$V$298,21,FALSE)),"",VLOOKUP($B74,Online!$A$8:$V$298,21,FALSE))</f>
        <v/>
      </c>
      <c r="W74" s="144"/>
      <c r="X74" s="147" t="str">
        <f t="array" ref="X74">IF(G74="","",INDEX(Online!W$8:W$157, MATCH(CONCATENATE("*",$G74,"*"),Online!$F$8:$F$157,0)))</f>
        <v/>
      </c>
      <c r="Y74" s="85"/>
      <c r="Z74" s="148" t="str">
        <f t="array" ref="Z74">IF($G74="","",INDEX(Online!Y$8:Y$157, MATCH(CONCATENATE("*",$G74,"*"),Online!$F$8:$F$157,0)))</f>
        <v/>
      </c>
      <c r="AA74" s="147" t="str">
        <f t="array" ref="AA74">IF($G74="","",INDEX(Online!Z$8:Z$157, MATCH(CONCATENATE("*",$G74,"*"),Online!$F$8:$F$157,0)))</f>
        <v/>
      </c>
      <c r="AB74" s="149" t="str">
        <f t="array" ref="AB74">IF($G74="","",INDEX(Online!AA$8:AA$157, MATCH(CONCATENATE("*",$G74,"*"),Online!$F$8:$F$157,0)))</f>
        <v/>
      </c>
    </row>
    <row r="75" spans="1:28">
      <c r="A75" s="85" t="str">
        <f t="shared" si="0"/>
        <v/>
      </c>
      <c r="B75" s="144" t="str">
        <f t="array" ref="B75">IF(G75&lt;&gt;"",INDEX(Online!A$8:A$157, MATCH(CONCATENATE("*",$G75,"*"),Online!$F$8:$F$157,0)),"")</f>
        <v/>
      </c>
      <c r="C75" s="145" t="str">
        <f t="array" ref="C75">IF($G75="","",INDEX(Online!B$8:B$157, MATCH(CONCATENATE("*",$G75,"*"),Online!$F$8:$F$157,0)))</f>
        <v/>
      </c>
      <c r="D75" s="85" t="s">
        <v>38</v>
      </c>
      <c r="E75" s="85" t="str">
        <f t="array" ref="E75">IF($G75&lt;&gt;"",INDEX(Online!E$8:E$157, MATCH(CONCATENATE("*",$G75,"*"),Online!$F$8:$F$157,0)),"")</f>
        <v/>
      </c>
      <c r="F75" s="85" t="str">
        <f t="array" ref="F75">IF($G75&lt;&gt;"",INDEX(Online!D$8:D$157, MATCH(CONCATENATE("*",$G75,"*"),Online!$F$8:$F$157,0)),"")</f>
        <v/>
      </c>
      <c r="G75" s="85"/>
      <c r="H75" s="85" t="str">
        <f>IF(ISNA(VLOOKUP($B75,Online!$A$8:$V$298,7,FALSE)),"",VLOOKUP($B75,Online!$A$8:$V$298,7,FALSE))</f>
        <v/>
      </c>
      <c r="I75" s="85" t="str">
        <f>IF(ISNA(VLOOKUP($B75,Online!$A$8:$V$298,7,FALSE)),"",VLOOKUP($B75,Online!$A$8:$V$298,7,FALSE))</f>
        <v/>
      </c>
      <c r="J75" s="85" t="str">
        <f>IF(ISNA(VLOOKUP($B75,Online!$A$8:$V$298,7,FALSE)),"",VLOOKUP($B75,Online!$A$8:$V$298,7,FALSE))</f>
        <v/>
      </c>
      <c r="K75" s="85" t="str">
        <f>IF(ISNA(VLOOKUP($B75,Online!$A$8:$V$298,7,FALSE)),"",VLOOKUP($B75,Online!$A$8:$V$298,7,FALSE))</f>
        <v/>
      </c>
      <c r="L75" s="85" t="str">
        <f>IF(ISNA(VLOOKUP($B75,Online!$A$8:$V$298,7,FALSE)),"",VLOOKUP($B75,Online!$A$8:$V$298,7,FALSE))</f>
        <v/>
      </c>
      <c r="M75" s="146" t="str">
        <f>IF(ISNA(VLOOKUP($B75,Online!$A$8:$V$298,12,FALSE)),"",VLOOKUP($B75,Online!$A$8:$V$298,12,FALSE))</f>
        <v/>
      </c>
      <c r="N75" s="85" t="str">
        <f>IF(ISNA(VLOOKUP($B75,Online!$A$8:$V$298,7,FALSE)),"",VLOOKUP($B75,Online!$A$8:$V$298,7,FALSE))</f>
        <v/>
      </c>
      <c r="O75" s="85" t="str">
        <f>IF(ISNA(VLOOKUP($B75,Online!$A$8:$V$298,7,FALSE)),"",VLOOKUP($B75,Online!$A$8:$V$298,7,FALSE))</f>
        <v/>
      </c>
      <c r="P75" s="85" t="str">
        <f>IF(ISNA(VLOOKUP($B75,Online!$A$8:$V$298,7,FALSE)),"",VLOOKUP($B75,Online!$A$8:$V$298,7,FALSE))</f>
        <v/>
      </c>
      <c r="Q75" s="85" t="str">
        <f>IF(ISNA(VLOOKUP($B75,Online!$A$8:$V$298,7,FALSE)),"",VLOOKUP($B75,Online!$A$8:$V$298,7,FALSE))</f>
        <v/>
      </c>
      <c r="R75" s="85" t="str">
        <f>IF(ISNA(VLOOKUP($B75,Online!$A$8:$V$298,7,FALSE)),"",VLOOKUP($B75,Online!$A$8:$V$298,7,FALSE))</f>
        <v/>
      </c>
      <c r="S75" s="85" t="str">
        <f>IF(ISNA(VLOOKUP($B75,Online!$A$8:$V$298,7,FALSE)),"",VLOOKUP($B75,Online!$A$8:$V$298,7,FALSE))</f>
        <v/>
      </c>
      <c r="T75" s="85" t="str">
        <f>IF(ISNA(VLOOKUP($B75,Online!$A$8:$V$298,7,FALSE)),"",VLOOKUP($B75,Online!$A$8:$V$298,7,FALSE))</f>
        <v/>
      </c>
      <c r="U75" s="85" t="str">
        <f>IF(ISNA(VLOOKUP($B75,Online!$A$8:$V$298,7,FALSE)),"",VLOOKUP($B75,Online!$A$8:$V$298,7,FALSE))</f>
        <v/>
      </c>
      <c r="V75" s="85" t="str">
        <f>IF(ISNA(VLOOKUP($B75,Online!$A$8:$V$298,21,FALSE)),"",VLOOKUP($B75,Online!$A$8:$V$298,21,FALSE))</f>
        <v/>
      </c>
      <c r="W75" s="144"/>
      <c r="X75" s="147" t="str">
        <f t="array" ref="X75">IF(G75="","",INDEX(Online!W$8:W$157, MATCH(CONCATENATE("*",$G75,"*"),Online!$F$8:$F$157,0)))</f>
        <v/>
      </c>
      <c r="Y75" s="85"/>
      <c r="Z75" s="148" t="str">
        <f t="array" ref="Z75">IF($G75="","",INDEX(Online!Y$8:Y$157, MATCH(CONCATENATE("*",$G75,"*"),Online!$F$8:$F$157,0)))</f>
        <v/>
      </c>
      <c r="AA75" s="147" t="str">
        <f t="array" ref="AA75">IF($G75="","",INDEX(Online!Z$8:Z$157, MATCH(CONCATENATE("*",$G75,"*"),Online!$F$8:$F$157,0)))</f>
        <v/>
      </c>
      <c r="AB75" s="149" t="str">
        <f t="array" ref="AB75">IF($G75="","",INDEX(Online!AA$8:AA$157, MATCH(CONCATENATE("*",$G75,"*"),Online!$F$8:$F$157,0)))</f>
        <v/>
      </c>
    </row>
    <row r="76" spans="1:28">
      <c r="A76" s="85" t="str">
        <f t="shared" si="0"/>
        <v/>
      </c>
      <c r="B76" s="144" t="str">
        <f t="array" ref="B76">IF(G76&lt;&gt;"",INDEX(Online!A$8:A$157, MATCH(CONCATENATE("*",$G76,"*"),Online!$F$8:$F$157,0)),"")</f>
        <v/>
      </c>
      <c r="C76" s="145" t="str">
        <f t="array" ref="C76">IF($G76="","",INDEX(Online!B$8:B$157, MATCH(CONCATENATE("*",$G76,"*"),Online!$F$8:$F$157,0)))</f>
        <v/>
      </c>
      <c r="D76" s="85" t="s">
        <v>38</v>
      </c>
      <c r="E76" s="85" t="str">
        <f t="array" ref="E76">IF($G76&lt;&gt;"",INDEX(Online!E$8:E$157, MATCH(CONCATENATE("*",$G76,"*"),Online!$F$8:$F$157,0)),"")</f>
        <v/>
      </c>
      <c r="F76" s="85" t="str">
        <f t="array" ref="F76">IF($G76&lt;&gt;"",INDEX(Online!D$8:D$157, MATCH(CONCATENATE("*",$G76,"*"),Online!$F$8:$F$157,0)),"")</f>
        <v/>
      </c>
      <c r="G76" s="85"/>
      <c r="H76" s="85" t="str">
        <f>IF(ISNA(VLOOKUP($B76,Online!$A$8:$V$298,7,FALSE)),"",VLOOKUP($B76,Online!$A$8:$V$298,7,FALSE))</f>
        <v/>
      </c>
      <c r="I76" s="85" t="str">
        <f>IF(ISNA(VLOOKUP($B76,Online!$A$8:$V$298,7,FALSE)),"",VLOOKUP($B76,Online!$A$8:$V$298,7,FALSE))</f>
        <v/>
      </c>
      <c r="J76" s="85" t="str">
        <f>IF(ISNA(VLOOKUP($B76,Online!$A$8:$V$298,7,FALSE)),"",VLOOKUP($B76,Online!$A$8:$V$298,7,FALSE))</f>
        <v/>
      </c>
      <c r="K76" s="85" t="str">
        <f>IF(ISNA(VLOOKUP($B76,Online!$A$8:$V$298,7,FALSE)),"",VLOOKUP($B76,Online!$A$8:$V$298,7,FALSE))</f>
        <v/>
      </c>
      <c r="L76" s="85" t="str">
        <f>IF(ISNA(VLOOKUP($B76,Online!$A$8:$V$298,7,FALSE)),"",VLOOKUP($B76,Online!$A$8:$V$298,7,FALSE))</f>
        <v/>
      </c>
      <c r="M76" s="146" t="str">
        <f>IF(ISNA(VLOOKUP($B76,Online!$A$8:$V$298,12,FALSE)),"",VLOOKUP($B76,Online!$A$8:$V$298,12,FALSE))</f>
        <v/>
      </c>
      <c r="N76" s="85" t="str">
        <f>IF(ISNA(VLOOKUP($B76,Online!$A$8:$V$298,7,FALSE)),"",VLOOKUP($B76,Online!$A$8:$V$298,7,FALSE))</f>
        <v/>
      </c>
      <c r="O76" s="85" t="str">
        <f>IF(ISNA(VLOOKUP($B76,Online!$A$8:$V$298,7,FALSE)),"",VLOOKUP($B76,Online!$A$8:$V$298,7,FALSE))</f>
        <v/>
      </c>
      <c r="P76" s="85" t="str">
        <f>IF(ISNA(VLOOKUP($B76,Online!$A$8:$V$298,7,FALSE)),"",VLOOKUP($B76,Online!$A$8:$V$298,7,FALSE))</f>
        <v/>
      </c>
      <c r="Q76" s="85" t="str">
        <f>IF(ISNA(VLOOKUP($B76,Online!$A$8:$V$298,7,FALSE)),"",VLOOKUP($B76,Online!$A$8:$V$298,7,FALSE))</f>
        <v/>
      </c>
      <c r="R76" s="85" t="str">
        <f>IF(ISNA(VLOOKUP($B76,Online!$A$8:$V$298,7,FALSE)),"",VLOOKUP($B76,Online!$A$8:$V$298,7,FALSE))</f>
        <v/>
      </c>
      <c r="S76" s="85" t="str">
        <f>IF(ISNA(VLOOKUP($B76,Online!$A$8:$V$298,7,FALSE)),"",VLOOKUP($B76,Online!$A$8:$V$298,7,FALSE))</f>
        <v/>
      </c>
      <c r="T76" s="85" t="str">
        <f>IF(ISNA(VLOOKUP($B76,Online!$A$8:$V$298,7,FALSE)),"",VLOOKUP($B76,Online!$A$8:$V$298,7,FALSE))</f>
        <v/>
      </c>
      <c r="U76" s="85" t="str">
        <f>IF(ISNA(VLOOKUP($B76,Online!$A$8:$V$298,7,FALSE)),"",VLOOKUP($B76,Online!$A$8:$V$298,7,FALSE))</f>
        <v/>
      </c>
      <c r="V76" s="85" t="str">
        <f>IF(ISNA(VLOOKUP($B76,Online!$A$8:$V$298,21,FALSE)),"",VLOOKUP($B76,Online!$A$8:$V$298,21,FALSE))</f>
        <v/>
      </c>
      <c r="W76" s="144"/>
      <c r="X76" s="147" t="str">
        <f t="array" ref="X76">IF(G76="","",INDEX(Online!W$8:W$157, MATCH(CONCATENATE("*",$G76,"*"),Online!$F$8:$F$157,0)))</f>
        <v/>
      </c>
      <c r="Y76" s="85"/>
      <c r="Z76" s="148" t="str">
        <f t="array" ref="Z76">IF($G76="","",INDEX(Online!Y$8:Y$157, MATCH(CONCATENATE("*",$G76,"*"),Online!$F$8:$F$157,0)))</f>
        <v/>
      </c>
      <c r="AA76" s="147" t="str">
        <f t="array" ref="AA76">IF($G76="","",INDEX(Online!Z$8:Z$157, MATCH(CONCATENATE("*",$G76,"*"),Online!$F$8:$F$157,0)))</f>
        <v/>
      </c>
      <c r="AB76" s="149" t="str">
        <f t="array" ref="AB76">IF($G76="","",INDEX(Online!AA$8:AA$157, MATCH(CONCATENATE("*",$G76,"*"),Online!$F$8:$F$157,0)))</f>
        <v/>
      </c>
    </row>
    <row r="77" spans="1:28">
      <c r="A77" s="85" t="str">
        <f t="shared" si="0"/>
        <v/>
      </c>
      <c r="B77" s="144" t="str">
        <f t="array" ref="B77">IF(G77&lt;&gt;"",INDEX(Online!A$8:A$157, MATCH(CONCATENATE("*",$G77,"*"),Online!$F$8:$F$157,0)),"")</f>
        <v/>
      </c>
      <c r="C77" s="145" t="str">
        <f t="array" ref="C77">IF($G77="","",INDEX(Online!B$8:B$157, MATCH(CONCATENATE("*",$G77,"*"),Online!$F$8:$F$157,0)))</f>
        <v/>
      </c>
      <c r="D77" s="85" t="s">
        <v>38</v>
      </c>
      <c r="E77" s="85" t="str">
        <f t="array" ref="E77">IF($G77&lt;&gt;"",INDEX(Online!E$8:E$157, MATCH(CONCATENATE("*",$G77,"*"),Online!$F$8:$F$157,0)),"")</f>
        <v/>
      </c>
      <c r="F77" s="85" t="str">
        <f t="array" ref="F77">IF($G77&lt;&gt;"",INDEX(Online!D$8:D$157, MATCH(CONCATENATE("*",$G77,"*"),Online!$F$8:$F$157,0)),"")</f>
        <v/>
      </c>
      <c r="G77" s="85"/>
      <c r="H77" s="85" t="str">
        <f>IF(ISNA(VLOOKUP($B77,Online!$A$8:$V$298,7,FALSE)),"",VLOOKUP($B77,Online!$A$8:$V$298,7,FALSE))</f>
        <v/>
      </c>
      <c r="I77" s="85" t="str">
        <f>IF(ISNA(VLOOKUP($B77,Online!$A$8:$V$298,7,FALSE)),"",VLOOKUP($B77,Online!$A$8:$V$298,7,FALSE))</f>
        <v/>
      </c>
      <c r="J77" s="85" t="str">
        <f>IF(ISNA(VLOOKUP($B77,Online!$A$8:$V$298,7,FALSE)),"",VLOOKUP($B77,Online!$A$8:$V$298,7,FALSE))</f>
        <v/>
      </c>
      <c r="K77" s="85" t="str">
        <f>IF(ISNA(VLOOKUP($B77,Online!$A$8:$V$298,7,FALSE)),"",VLOOKUP($B77,Online!$A$8:$V$298,7,FALSE))</f>
        <v/>
      </c>
      <c r="L77" s="85" t="str">
        <f>IF(ISNA(VLOOKUP($B77,Online!$A$8:$V$298,7,FALSE)),"",VLOOKUP($B77,Online!$A$8:$V$298,7,FALSE))</f>
        <v/>
      </c>
      <c r="M77" s="146" t="str">
        <f>IF(ISNA(VLOOKUP($B77,Online!$A$8:$V$298,12,FALSE)),"",VLOOKUP($B77,Online!$A$8:$V$298,12,FALSE))</f>
        <v/>
      </c>
      <c r="N77" s="85" t="str">
        <f>IF(ISNA(VLOOKUP($B77,Online!$A$8:$V$298,7,FALSE)),"",VLOOKUP($B77,Online!$A$8:$V$298,7,FALSE))</f>
        <v/>
      </c>
      <c r="O77" s="85" t="str">
        <f>IF(ISNA(VLOOKUP($B77,Online!$A$8:$V$298,7,FALSE)),"",VLOOKUP($B77,Online!$A$8:$V$298,7,FALSE))</f>
        <v/>
      </c>
      <c r="P77" s="85" t="str">
        <f>IF(ISNA(VLOOKUP($B77,Online!$A$8:$V$298,7,FALSE)),"",VLOOKUP($B77,Online!$A$8:$V$298,7,FALSE))</f>
        <v/>
      </c>
      <c r="Q77" s="85" t="str">
        <f>IF(ISNA(VLOOKUP($B77,Online!$A$8:$V$298,7,FALSE)),"",VLOOKUP($B77,Online!$A$8:$V$298,7,FALSE))</f>
        <v/>
      </c>
      <c r="R77" s="85" t="str">
        <f>IF(ISNA(VLOOKUP($B77,Online!$A$8:$V$298,7,FALSE)),"",VLOOKUP($B77,Online!$A$8:$V$298,7,FALSE))</f>
        <v/>
      </c>
      <c r="S77" s="85" t="str">
        <f>IF(ISNA(VLOOKUP($B77,Online!$A$8:$V$298,7,FALSE)),"",VLOOKUP($B77,Online!$A$8:$V$298,7,FALSE))</f>
        <v/>
      </c>
      <c r="T77" s="85" t="str">
        <f>IF(ISNA(VLOOKUP($B77,Online!$A$8:$V$298,7,FALSE)),"",VLOOKUP($B77,Online!$A$8:$V$298,7,FALSE))</f>
        <v/>
      </c>
      <c r="U77" s="85" t="str">
        <f>IF(ISNA(VLOOKUP($B77,Online!$A$8:$V$298,7,FALSE)),"",VLOOKUP($B77,Online!$A$8:$V$298,7,FALSE))</f>
        <v/>
      </c>
      <c r="V77" s="85" t="str">
        <f>IF(ISNA(VLOOKUP($B77,Online!$A$8:$V$298,21,FALSE)),"",VLOOKUP($B77,Online!$A$8:$V$298,21,FALSE))</f>
        <v/>
      </c>
      <c r="W77" s="144"/>
      <c r="X77" s="147" t="str">
        <f t="array" ref="X77">IF(G77="","",INDEX(Online!W$8:W$157, MATCH(CONCATENATE("*",$G77,"*"),Online!$F$8:$F$157,0)))</f>
        <v/>
      </c>
      <c r="Y77" s="85"/>
      <c r="Z77" s="148" t="str">
        <f t="array" ref="Z77">IF($G77="","",INDEX(Online!Y$8:Y$157, MATCH(CONCATENATE("*",$G77,"*"),Online!$F$8:$F$157,0)))</f>
        <v/>
      </c>
      <c r="AA77" s="147" t="str">
        <f t="array" ref="AA77">IF($G77="","",INDEX(Online!Z$8:Z$157, MATCH(CONCATENATE("*",$G77,"*"),Online!$F$8:$F$157,0)))</f>
        <v/>
      </c>
      <c r="AB77" s="149" t="str">
        <f t="array" ref="AB77">IF($G77="","",INDEX(Online!AA$8:AA$157, MATCH(CONCATENATE("*",$G77,"*"),Online!$F$8:$F$157,0)))</f>
        <v/>
      </c>
    </row>
    <row r="78" spans="1:28">
      <c r="A78" s="85" t="str">
        <f t="shared" si="0"/>
        <v/>
      </c>
      <c r="B78" s="144" t="str">
        <f t="array" ref="B78">IF(G78&lt;&gt;"",INDEX(Online!A$8:A$157, MATCH(CONCATENATE("*",$G78,"*"),Online!$F$8:$F$157,0)),"")</f>
        <v/>
      </c>
      <c r="C78" s="145" t="str">
        <f t="array" ref="C78">IF($G78="","",INDEX(Online!B$8:B$157, MATCH(CONCATENATE("*",$G78,"*"),Online!$F$8:$F$157,0)))</f>
        <v/>
      </c>
      <c r="D78" s="85" t="s">
        <v>38</v>
      </c>
      <c r="E78" s="85" t="str">
        <f t="array" ref="E78">IF($G78&lt;&gt;"",INDEX(Online!E$8:E$157, MATCH(CONCATENATE("*",$G78,"*"),Online!$F$8:$F$157,0)),"")</f>
        <v/>
      </c>
      <c r="F78" s="85" t="str">
        <f t="array" ref="F78">IF($G78&lt;&gt;"",INDEX(Online!D$8:D$157, MATCH(CONCATENATE("*",$G78,"*"),Online!$F$8:$F$157,0)),"")</f>
        <v/>
      </c>
      <c r="G78" s="85"/>
      <c r="H78" s="85" t="str">
        <f>IF(ISNA(VLOOKUP($B78,Online!$A$8:$V$298,7,FALSE)),"",VLOOKUP($B78,Online!$A$8:$V$298,7,FALSE))</f>
        <v/>
      </c>
      <c r="I78" s="85" t="str">
        <f>IF(ISNA(VLOOKUP($B78,Online!$A$8:$V$298,7,FALSE)),"",VLOOKUP($B78,Online!$A$8:$V$298,7,FALSE))</f>
        <v/>
      </c>
      <c r="J78" s="85" t="str">
        <f>IF(ISNA(VLOOKUP($B78,Online!$A$8:$V$298,7,FALSE)),"",VLOOKUP($B78,Online!$A$8:$V$298,7,FALSE))</f>
        <v/>
      </c>
      <c r="K78" s="85" t="str">
        <f>IF(ISNA(VLOOKUP($B78,Online!$A$8:$V$298,7,FALSE)),"",VLOOKUP($B78,Online!$A$8:$V$298,7,FALSE))</f>
        <v/>
      </c>
      <c r="L78" s="85" t="str">
        <f>IF(ISNA(VLOOKUP($B78,Online!$A$8:$V$298,7,FALSE)),"",VLOOKUP($B78,Online!$A$8:$V$298,7,FALSE))</f>
        <v/>
      </c>
      <c r="M78" s="146" t="str">
        <f>IF(ISNA(VLOOKUP($B78,Online!$A$8:$V$298,12,FALSE)),"",VLOOKUP($B78,Online!$A$8:$V$298,12,FALSE))</f>
        <v/>
      </c>
      <c r="N78" s="85" t="str">
        <f>IF(ISNA(VLOOKUP($B78,Online!$A$8:$V$298,7,FALSE)),"",VLOOKUP($B78,Online!$A$8:$V$298,7,FALSE))</f>
        <v/>
      </c>
      <c r="O78" s="85" t="str">
        <f>IF(ISNA(VLOOKUP($B78,Online!$A$8:$V$298,7,FALSE)),"",VLOOKUP($B78,Online!$A$8:$V$298,7,FALSE))</f>
        <v/>
      </c>
      <c r="P78" s="85" t="str">
        <f>IF(ISNA(VLOOKUP($B78,Online!$A$8:$V$298,7,FALSE)),"",VLOOKUP($B78,Online!$A$8:$V$298,7,FALSE))</f>
        <v/>
      </c>
      <c r="Q78" s="85" t="str">
        <f>IF(ISNA(VLOOKUP($B78,Online!$A$8:$V$298,7,FALSE)),"",VLOOKUP($B78,Online!$A$8:$V$298,7,FALSE))</f>
        <v/>
      </c>
      <c r="R78" s="85" t="str">
        <f>IF(ISNA(VLOOKUP($B78,Online!$A$8:$V$298,7,FALSE)),"",VLOOKUP($B78,Online!$A$8:$V$298,7,FALSE))</f>
        <v/>
      </c>
      <c r="S78" s="85" t="str">
        <f>IF(ISNA(VLOOKUP($B78,Online!$A$8:$V$298,7,FALSE)),"",VLOOKUP($B78,Online!$A$8:$V$298,7,FALSE))</f>
        <v/>
      </c>
      <c r="T78" s="85" t="str">
        <f>IF(ISNA(VLOOKUP($B78,Online!$A$8:$V$298,7,FALSE)),"",VLOOKUP($B78,Online!$A$8:$V$298,7,FALSE))</f>
        <v/>
      </c>
      <c r="U78" s="85" t="str">
        <f>IF(ISNA(VLOOKUP($B78,Online!$A$8:$V$298,7,FALSE)),"",VLOOKUP($B78,Online!$A$8:$V$298,7,FALSE))</f>
        <v/>
      </c>
      <c r="V78" s="85" t="str">
        <f>IF(ISNA(VLOOKUP($B78,Online!$A$8:$V$298,21,FALSE)),"",VLOOKUP($B78,Online!$A$8:$V$298,21,FALSE))</f>
        <v/>
      </c>
      <c r="W78" s="144"/>
      <c r="X78" s="147" t="str">
        <f t="array" ref="X78">IF(G78="","",INDEX(Online!W$8:W$157, MATCH(CONCATENATE("*",$G78,"*"),Online!$F$8:$F$157,0)))</f>
        <v/>
      </c>
      <c r="Y78" s="85"/>
      <c r="Z78" s="148" t="str">
        <f t="array" ref="Z78">IF($G78="","",INDEX(Online!Y$8:Y$157, MATCH(CONCATENATE("*",$G78,"*"),Online!$F$8:$F$157,0)))</f>
        <v/>
      </c>
      <c r="AA78" s="147" t="str">
        <f t="array" ref="AA78">IF($G78="","",INDEX(Online!Z$8:Z$157, MATCH(CONCATENATE("*",$G78,"*"),Online!$F$8:$F$157,0)))</f>
        <v/>
      </c>
      <c r="AB78" s="149" t="str">
        <f t="array" ref="AB78">IF($G78="","",INDEX(Online!AA$8:AA$157, MATCH(CONCATENATE("*",$G78,"*"),Online!$F$8:$F$157,0)))</f>
        <v/>
      </c>
    </row>
    <row r="79" spans="1:28">
      <c r="A79" s="85" t="str">
        <f t="shared" si="0"/>
        <v/>
      </c>
      <c r="B79" s="144" t="str">
        <f t="array" ref="B79">IF(G79&lt;&gt;"",INDEX(Online!A$8:A$157, MATCH(CONCATENATE("*",$G79,"*"),Online!$F$8:$F$157,0)),"")</f>
        <v/>
      </c>
      <c r="C79" s="145" t="str">
        <f t="array" ref="C79">IF($G79="","",INDEX(Online!B$8:B$157, MATCH(CONCATENATE("*",$G79,"*"),Online!$F$8:$F$157,0)))</f>
        <v/>
      </c>
      <c r="D79" s="85" t="s">
        <v>38</v>
      </c>
      <c r="E79" s="85" t="str">
        <f t="array" ref="E79">IF($G79&lt;&gt;"",INDEX(Online!E$8:E$157, MATCH(CONCATENATE("*",$G79,"*"),Online!$F$8:$F$157,0)),"")</f>
        <v/>
      </c>
      <c r="F79" s="85" t="str">
        <f t="array" ref="F79">IF($G79&lt;&gt;"",INDEX(Online!D$8:D$157, MATCH(CONCATENATE("*",$G79,"*"),Online!$F$8:$F$157,0)),"")</f>
        <v/>
      </c>
      <c r="G79" s="85"/>
      <c r="H79" s="85" t="str">
        <f>IF(ISNA(VLOOKUP($B79,Online!$A$8:$V$298,7,FALSE)),"",VLOOKUP($B79,Online!$A$8:$V$298,7,FALSE))</f>
        <v/>
      </c>
      <c r="I79" s="85" t="str">
        <f>IF(ISNA(VLOOKUP($B79,Online!$A$8:$V$298,7,FALSE)),"",VLOOKUP($B79,Online!$A$8:$V$298,7,FALSE))</f>
        <v/>
      </c>
      <c r="J79" s="85" t="str">
        <f>IF(ISNA(VLOOKUP($B79,Online!$A$8:$V$298,7,FALSE)),"",VLOOKUP($B79,Online!$A$8:$V$298,7,FALSE))</f>
        <v/>
      </c>
      <c r="K79" s="85" t="str">
        <f>IF(ISNA(VLOOKUP($B79,Online!$A$8:$V$298,7,FALSE)),"",VLOOKUP($B79,Online!$A$8:$V$298,7,FALSE))</f>
        <v/>
      </c>
      <c r="L79" s="85" t="str">
        <f>IF(ISNA(VLOOKUP($B79,Online!$A$8:$V$298,7,FALSE)),"",VLOOKUP($B79,Online!$A$8:$V$298,7,FALSE))</f>
        <v/>
      </c>
      <c r="M79" s="146" t="str">
        <f>IF(ISNA(VLOOKUP($B79,Online!$A$8:$V$298,12,FALSE)),"",VLOOKUP($B79,Online!$A$8:$V$298,12,FALSE))</f>
        <v/>
      </c>
      <c r="N79" s="85" t="str">
        <f>IF(ISNA(VLOOKUP($B79,Online!$A$8:$V$298,7,FALSE)),"",VLOOKUP($B79,Online!$A$8:$V$298,7,FALSE))</f>
        <v/>
      </c>
      <c r="O79" s="85" t="str">
        <f>IF(ISNA(VLOOKUP($B79,Online!$A$8:$V$298,7,FALSE)),"",VLOOKUP($B79,Online!$A$8:$V$298,7,FALSE))</f>
        <v/>
      </c>
      <c r="P79" s="85" t="str">
        <f>IF(ISNA(VLOOKUP($B79,Online!$A$8:$V$298,7,FALSE)),"",VLOOKUP($B79,Online!$A$8:$V$298,7,FALSE))</f>
        <v/>
      </c>
      <c r="Q79" s="85" t="str">
        <f>IF(ISNA(VLOOKUP($B79,Online!$A$8:$V$298,7,FALSE)),"",VLOOKUP($B79,Online!$A$8:$V$298,7,FALSE))</f>
        <v/>
      </c>
      <c r="R79" s="85" t="str">
        <f>IF(ISNA(VLOOKUP($B79,Online!$A$8:$V$298,7,FALSE)),"",VLOOKUP($B79,Online!$A$8:$V$298,7,FALSE))</f>
        <v/>
      </c>
      <c r="S79" s="85" t="str">
        <f>IF(ISNA(VLOOKUP($B79,Online!$A$8:$V$298,7,FALSE)),"",VLOOKUP($B79,Online!$A$8:$V$298,7,FALSE))</f>
        <v/>
      </c>
      <c r="T79" s="85" t="str">
        <f>IF(ISNA(VLOOKUP($B79,Online!$A$8:$V$298,7,FALSE)),"",VLOOKUP($B79,Online!$A$8:$V$298,7,FALSE))</f>
        <v/>
      </c>
      <c r="U79" s="85" t="str">
        <f>IF(ISNA(VLOOKUP($B79,Online!$A$8:$V$298,7,FALSE)),"",VLOOKUP($B79,Online!$A$8:$V$298,7,FALSE))</f>
        <v/>
      </c>
      <c r="V79" s="85" t="str">
        <f>IF(ISNA(VLOOKUP($B79,Online!$A$8:$V$298,21,FALSE)),"",VLOOKUP($B79,Online!$A$8:$V$298,21,FALSE))</f>
        <v/>
      </c>
      <c r="W79" s="144"/>
      <c r="X79" s="147" t="str">
        <f t="array" ref="X79">IF(G79="","",INDEX(Online!W$8:W$157, MATCH(CONCATENATE("*",$G79,"*"),Online!$F$8:$F$157,0)))</f>
        <v/>
      </c>
      <c r="Y79" s="85"/>
      <c r="Z79" s="148" t="str">
        <f t="array" ref="Z79">IF($G79="","",INDEX(Online!Y$8:Y$157, MATCH(CONCATENATE("*",$G79,"*"),Online!$F$8:$F$157,0)))</f>
        <v/>
      </c>
      <c r="AA79" s="147" t="str">
        <f t="array" ref="AA79">IF($G79="","",INDEX(Online!Z$8:Z$157, MATCH(CONCATENATE("*",$G79,"*"),Online!$F$8:$F$157,0)))</f>
        <v/>
      </c>
      <c r="AB79" s="149" t="str">
        <f t="array" ref="AB79">IF($G79="","",INDEX(Online!AA$8:AA$157, MATCH(CONCATENATE("*",$G79,"*"),Online!$F$8:$F$157,0)))</f>
        <v/>
      </c>
    </row>
    <row r="80" spans="1:28">
      <c r="A80" s="85" t="str">
        <f t="shared" si="0"/>
        <v/>
      </c>
      <c r="B80" s="144" t="str">
        <f t="array" ref="B80">IF(G80&lt;&gt;"",INDEX(Online!A$8:A$157, MATCH(CONCATENATE("*",$G80,"*"),Online!$F$8:$F$157,0)),"")</f>
        <v/>
      </c>
      <c r="C80" s="145" t="str">
        <f t="array" ref="C80">IF($G80="","",INDEX(Online!B$8:B$157, MATCH(CONCATENATE("*",$G80,"*"),Online!$F$8:$F$157,0)))</f>
        <v/>
      </c>
      <c r="D80" s="85" t="s">
        <v>38</v>
      </c>
      <c r="E80" s="85" t="str">
        <f t="array" ref="E80">IF($G80&lt;&gt;"",INDEX(Online!E$8:E$157, MATCH(CONCATENATE("*",$G80,"*"),Online!$F$8:$F$157,0)),"")</f>
        <v/>
      </c>
      <c r="F80" s="85" t="str">
        <f t="array" ref="F80">IF($G80&lt;&gt;"",INDEX(Online!D$8:D$157, MATCH(CONCATENATE("*",$G80,"*"),Online!$F$8:$F$157,0)),"")</f>
        <v/>
      </c>
      <c r="G80" s="85"/>
      <c r="H80" s="85" t="str">
        <f>IF(ISNA(VLOOKUP($B80,Online!$A$8:$V$298,7,FALSE)),"",VLOOKUP($B80,Online!$A$8:$V$298,7,FALSE))</f>
        <v/>
      </c>
      <c r="I80" s="85" t="str">
        <f>IF(ISNA(VLOOKUP($B80,Online!$A$8:$V$298,7,FALSE)),"",VLOOKUP($B80,Online!$A$8:$V$298,7,FALSE))</f>
        <v/>
      </c>
      <c r="J80" s="85" t="str">
        <f>IF(ISNA(VLOOKUP($B80,Online!$A$8:$V$298,7,FALSE)),"",VLOOKUP($B80,Online!$A$8:$V$298,7,FALSE))</f>
        <v/>
      </c>
      <c r="K80" s="85" t="str">
        <f>IF(ISNA(VLOOKUP($B80,Online!$A$8:$V$298,7,FALSE)),"",VLOOKUP($B80,Online!$A$8:$V$298,7,FALSE))</f>
        <v/>
      </c>
      <c r="L80" s="85" t="str">
        <f>IF(ISNA(VLOOKUP($B80,Online!$A$8:$V$298,7,FALSE)),"",VLOOKUP($B80,Online!$A$8:$V$298,7,FALSE))</f>
        <v/>
      </c>
      <c r="M80" s="146" t="str">
        <f>IF(ISNA(VLOOKUP($B80,Online!$A$8:$V$298,12,FALSE)),"",VLOOKUP($B80,Online!$A$8:$V$298,12,FALSE))</f>
        <v/>
      </c>
      <c r="N80" s="85" t="str">
        <f>IF(ISNA(VLOOKUP($B80,Online!$A$8:$V$298,7,FALSE)),"",VLOOKUP($B80,Online!$A$8:$V$298,7,FALSE))</f>
        <v/>
      </c>
      <c r="O80" s="85" t="str">
        <f>IF(ISNA(VLOOKUP($B80,Online!$A$8:$V$298,7,FALSE)),"",VLOOKUP($B80,Online!$A$8:$V$298,7,FALSE))</f>
        <v/>
      </c>
      <c r="P80" s="85" t="str">
        <f>IF(ISNA(VLOOKUP($B80,Online!$A$8:$V$298,7,FALSE)),"",VLOOKUP($B80,Online!$A$8:$V$298,7,FALSE))</f>
        <v/>
      </c>
      <c r="Q80" s="85" t="str">
        <f>IF(ISNA(VLOOKUP($B80,Online!$A$8:$V$298,7,FALSE)),"",VLOOKUP($B80,Online!$A$8:$V$298,7,FALSE))</f>
        <v/>
      </c>
      <c r="R80" s="85" t="str">
        <f>IF(ISNA(VLOOKUP($B80,Online!$A$8:$V$298,7,FALSE)),"",VLOOKUP($B80,Online!$A$8:$V$298,7,FALSE))</f>
        <v/>
      </c>
      <c r="S80" s="85" t="str">
        <f>IF(ISNA(VLOOKUP($B80,Online!$A$8:$V$298,7,FALSE)),"",VLOOKUP($B80,Online!$A$8:$V$298,7,FALSE))</f>
        <v/>
      </c>
      <c r="T80" s="85" t="str">
        <f>IF(ISNA(VLOOKUP($B80,Online!$A$8:$V$298,7,FALSE)),"",VLOOKUP($B80,Online!$A$8:$V$298,7,FALSE))</f>
        <v/>
      </c>
      <c r="U80" s="85" t="str">
        <f>IF(ISNA(VLOOKUP($B80,Online!$A$8:$V$298,7,FALSE)),"",VLOOKUP($B80,Online!$A$8:$V$298,7,FALSE))</f>
        <v/>
      </c>
      <c r="V80" s="85" t="str">
        <f>IF(ISNA(VLOOKUP($B80,Online!$A$8:$V$298,21,FALSE)),"",VLOOKUP($B80,Online!$A$8:$V$298,21,FALSE))</f>
        <v/>
      </c>
      <c r="W80" s="144"/>
      <c r="X80" s="147" t="str">
        <f t="array" ref="X80">IF(G80="","",INDEX(Online!W$8:W$157, MATCH(CONCATENATE("*",$G80,"*"),Online!$F$8:$F$157,0)))</f>
        <v/>
      </c>
      <c r="Y80" s="85"/>
      <c r="Z80" s="148" t="str">
        <f t="array" ref="Z80">IF($G80="","",INDEX(Online!Y$8:Y$157, MATCH(CONCATENATE("*",$G80,"*"),Online!$F$8:$F$157,0)))</f>
        <v/>
      </c>
      <c r="AA80" s="147" t="str">
        <f t="array" ref="AA80">IF($G80="","",INDEX(Online!Z$8:Z$157, MATCH(CONCATENATE("*",$G80,"*"),Online!$F$8:$F$157,0)))</f>
        <v/>
      </c>
      <c r="AB80" s="149" t="str">
        <f t="array" ref="AB80">IF($G80="","",INDEX(Online!AA$8:AA$157, MATCH(CONCATENATE("*",$G80,"*"),Online!$F$8:$F$157,0)))</f>
        <v/>
      </c>
    </row>
    <row r="81" spans="1:28">
      <c r="A81" s="85" t="str">
        <f t="shared" si="0"/>
        <v/>
      </c>
      <c r="B81" s="144" t="str">
        <f t="array" ref="B81">IF(G81&lt;&gt;"",INDEX(Online!A$8:A$157, MATCH(CONCATENATE("*",$G81,"*"),Online!$F$8:$F$157,0)),"")</f>
        <v/>
      </c>
      <c r="C81" s="145" t="str">
        <f t="array" ref="C81">IF($G81="","",INDEX(Online!B$8:B$157, MATCH(CONCATENATE("*",$G81,"*"),Online!$F$8:$F$157,0)))</f>
        <v/>
      </c>
      <c r="D81" s="85" t="s">
        <v>38</v>
      </c>
      <c r="E81" s="85" t="str">
        <f t="array" ref="E81">IF($G81&lt;&gt;"",INDEX(Online!E$8:E$157, MATCH(CONCATENATE("*",$G81,"*"),Online!$F$8:$F$157,0)),"")</f>
        <v/>
      </c>
      <c r="F81" s="85" t="str">
        <f t="array" ref="F81">IF($G81&lt;&gt;"",INDEX(Online!D$8:D$157, MATCH(CONCATENATE("*",$G81,"*"),Online!$F$8:$F$157,0)),"")</f>
        <v/>
      </c>
      <c r="G81" s="85"/>
      <c r="H81" s="85" t="str">
        <f>IF(ISNA(VLOOKUP($B81,Online!$A$8:$V$298,7,FALSE)),"",VLOOKUP($B81,Online!$A$8:$V$298,7,FALSE))</f>
        <v/>
      </c>
      <c r="I81" s="85" t="str">
        <f>IF(ISNA(VLOOKUP($B81,Online!$A$8:$V$298,7,FALSE)),"",VLOOKUP($B81,Online!$A$8:$V$298,7,FALSE))</f>
        <v/>
      </c>
      <c r="J81" s="85" t="str">
        <f>IF(ISNA(VLOOKUP($B81,Online!$A$8:$V$298,7,FALSE)),"",VLOOKUP($B81,Online!$A$8:$V$298,7,FALSE))</f>
        <v/>
      </c>
      <c r="K81" s="85" t="str">
        <f>IF(ISNA(VLOOKUP($B81,Online!$A$8:$V$298,7,FALSE)),"",VLOOKUP($B81,Online!$A$8:$V$298,7,FALSE))</f>
        <v/>
      </c>
      <c r="L81" s="85" t="str">
        <f>IF(ISNA(VLOOKUP($B81,Online!$A$8:$V$298,7,FALSE)),"",VLOOKUP($B81,Online!$A$8:$V$298,7,FALSE))</f>
        <v/>
      </c>
      <c r="M81" s="146" t="str">
        <f>IF(ISNA(VLOOKUP($B81,Online!$A$8:$V$298,12,FALSE)),"",VLOOKUP($B81,Online!$A$8:$V$298,12,FALSE))</f>
        <v/>
      </c>
      <c r="N81" s="85" t="str">
        <f>IF(ISNA(VLOOKUP($B81,Online!$A$8:$V$298,7,FALSE)),"",VLOOKUP($B81,Online!$A$8:$V$298,7,FALSE))</f>
        <v/>
      </c>
      <c r="O81" s="85" t="str">
        <f>IF(ISNA(VLOOKUP($B81,Online!$A$8:$V$298,7,FALSE)),"",VLOOKUP($B81,Online!$A$8:$V$298,7,FALSE))</f>
        <v/>
      </c>
      <c r="P81" s="85" t="str">
        <f>IF(ISNA(VLOOKUP($B81,Online!$A$8:$V$298,7,FALSE)),"",VLOOKUP($B81,Online!$A$8:$V$298,7,FALSE))</f>
        <v/>
      </c>
      <c r="Q81" s="85" t="str">
        <f>IF(ISNA(VLOOKUP($B81,Online!$A$8:$V$298,7,FALSE)),"",VLOOKUP($B81,Online!$A$8:$V$298,7,FALSE))</f>
        <v/>
      </c>
      <c r="R81" s="85" t="str">
        <f>IF(ISNA(VLOOKUP($B81,Online!$A$8:$V$298,7,FALSE)),"",VLOOKUP($B81,Online!$A$8:$V$298,7,FALSE))</f>
        <v/>
      </c>
      <c r="S81" s="85" t="str">
        <f>IF(ISNA(VLOOKUP($B81,Online!$A$8:$V$298,7,FALSE)),"",VLOOKUP($B81,Online!$A$8:$V$298,7,FALSE))</f>
        <v/>
      </c>
      <c r="T81" s="85" t="str">
        <f>IF(ISNA(VLOOKUP($B81,Online!$A$8:$V$298,7,FALSE)),"",VLOOKUP($B81,Online!$A$8:$V$298,7,FALSE))</f>
        <v/>
      </c>
      <c r="U81" s="85" t="str">
        <f>IF(ISNA(VLOOKUP($B81,Online!$A$8:$V$298,7,FALSE)),"",VLOOKUP($B81,Online!$A$8:$V$298,7,FALSE))</f>
        <v/>
      </c>
      <c r="V81" s="85" t="str">
        <f>IF(ISNA(VLOOKUP($B81,Online!$A$8:$V$298,21,FALSE)),"",VLOOKUP($B81,Online!$A$8:$V$298,21,FALSE))</f>
        <v/>
      </c>
      <c r="W81" s="144"/>
      <c r="X81" s="147" t="str">
        <f t="array" ref="X81">IF(G81="","",INDEX(Online!W$8:W$157, MATCH(CONCATENATE("*",$G81,"*"),Online!$F$8:$F$157,0)))</f>
        <v/>
      </c>
      <c r="Y81" s="85"/>
      <c r="Z81" s="148" t="str">
        <f t="array" ref="Z81">IF($G81="","",INDEX(Online!Y$8:Y$157, MATCH(CONCATENATE("*",$G81,"*"),Online!$F$8:$F$157,0)))</f>
        <v/>
      </c>
      <c r="AA81" s="147" t="str">
        <f t="array" ref="AA81">IF($G81="","",INDEX(Online!Z$8:Z$157, MATCH(CONCATENATE("*",$G81,"*"),Online!$F$8:$F$157,0)))</f>
        <v/>
      </c>
      <c r="AB81" s="149" t="str">
        <f t="array" ref="AB81">IF($G81="","",INDEX(Online!AA$8:AA$157, MATCH(CONCATENATE("*",$G81,"*"),Online!$F$8:$F$157,0)))</f>
        <v/>
      </c>
    </row>
    <row r="82" spans="1:28">
      <c r="A82" s="85" t="str">
        <f t="shared" si="0"/>
        <v/>
      </c>
      <c r="B82" s="144" t="str">
        <f t="array" ref="B82">IF(G82&lt;&gt;"",INDEX(Online!A$8:A$157, MATCH(CONCATENATE("*",$G82,"*"),Online!$F$8:$F$157,0)),"")</f>
        <v/>
      </c>
      <c r="C82" s="145" t="str">
        <f t="array" ref="C82">IF($G82="","",INDEX(Online!B$8:B$157, MATCH(CONCATENATE("*",$G82,"*"),Online!$F$8:$F$157,0)))</f>
        <v/>
      </c>
      <c r="D82" s="85" t="s">
        <v>38</v>
      </c>
      <c r="E82" s="85" t="str">
        <f t="array" ref="E82">IF($G82&lt;&gt;"",INDEX(Online!E$8:E$157, MATCH(CONCATENATE("*",$G82,"*"),Online!$F$8:$F$157,0)),"")</f>
        <v/>
      </c>
      <c r="F82" s="85" t="str">
        <f t="array" ref="F82">IF($G82&lt;&gt;"",INDEX(Online!D$8:D$157, MATCH(CONCATENATE("*",$G82,"*"),Online!$F$8:$F$157,0)),"")</f>
        <v/>
      </c>
      <c r="G82" s="85"/>
      <c r="H82" s="85" t="str">
        <f>IF(ISNA(VLOOKUP($B82,Online!$A$8:$V$298,7,FALSE)),"",VLOOKUP($B82,Online!$A$8:$V$298,7,FALSE))</f>
        <v/>
      </c>
      <c r="I82" s="85" t="str">
        <f>IF(ISNA(VLOOKUP($B82,Online!$A$8:$V$298,7,FALSE)),"",VLOOKUP($B82,Online!$A$8:$V$298,7,FALSE))</f>
        <v/>
      </c>
      <c r="J82" s="85" t="str">
        <f>IF(ISNA(VLOOKUP($B82,Online!$A$8:$V$298,7,FALSE)),"",VLOOKUP($B82,Online!$A$8:$V$298,7,FALSE))</f>
        <v/>
      </c>
      <c r="K82" s="85" t="str">
        <f>IF(ISNA(VLOOKUP($B82,Online!$A$8:$V$298,7,FALSE)),"",VLOOKUP($B82,Online!$A$8:$V$298,7,FALSE))</f>
        <v/>
      </c>
      <c r="L82" s="85" t="str">
        <f>IF(ISNA(VLOOKUP($B82,Online!$A$8:$V$298,7,FALSE)),"",VLOOKUP($B82,Online!$A$8:$V$298,7,FALSE))</f>
        <v/>
      </c>
      <c r="M82" s="146" t="str">
        <f>IF(ISNA(VLOOKUP($B82,Online!$A$8:$V$298,12,FALSE)),"",VLOOKUP($B82,Online!$A$8:$V$298,12,FALSE))</f>
        <v/>
      </c>
      <c r="N82" s="85" t="str">
        <f>IF(ISNA(VLOOKUP($B82,Online!$A$8:$V$298,7,FALSE)),"",VLOOKUP($B82,Online!$A$8:$V$298,7,FALSE))</f>
        <v/>
      </c>
      <c r="O82" s="85" t="str">
        <f>IF(ISNA(VLOOKUP($B82,Online!$A$8:$V$298,7,FALSE)),"",VLOOKUP($B82,Online!$A$8:$V$298,7,FALSE))</f>
        <v/>
      </c>
      <c r="P82" s="85" t="str">
        <f>IF(ISNA(VLOOKUP($B82,Online!$A$8:$V$298,7,FALSE)),"",VLOOKUP($B82,Online!$A$8:$V$298,7,FALSE))</f>
        <v/>
      </c>
      <c r="Q82" s="85" t="str">
        <f>IF(ISNA(VLOOKUP($B82,Online!$A$8:$V$298,7,FALSE)),"",VLOOKUP($B82,Online!$A$8:$V$298,7,FALSE))</f>
        <v/>
      </c>
      <c r="R82" s="85" t="str">
        <f>IF(ISNA(VLOOKUP($B82,Online!$A$8:$V$298,7,FALSE)),"",VLOOKUP($B82,Online!$A$8:$V$298,7,FALSE))</f>
        <v/>
      </c>
      <c r="S82" s="85" t="str">
        <f>IF(ISNA(VLOOKUP($B82,Online!$A$8:$V$298,7,FALSE)),"",VLOOKUP($B82,Online!$A$8:$V$298,7,FALSE))</f>
        <v/>
      </c>
      <c r="T82" s="85" t="str">
        <f>IF(ISNA(VLOOKUP($B82,Online!$A$8:$V$298,7,FALSE)),"",VLOOKUP($B82,Online!$A$8:$V$298,7,FALSE))</f>
        <v/>
      </c>
      <c r="U82" s="85" t="str">
        <f>IF(ISNA(VLOOKUP($B82,Online!$A$8:$V$298,7,FALSE)),"",VLOOKUP($B82,Online!$A$8:$V$298,7,FALSE))</f>
        <v/>
      </c>
      <c r="V82" s="85" t="str">
        <f>IF(ISNA(VLOOKUP($B82,Online!$A$8:$V$298,21,FALSE)),"",VLOOKUP($B82,Online!$A$8:$V$298,21,FALSE))</f>
        <v/>
      </c>
      <c r="W82" s="144"/>
      <c r="X82" s="147" t="str">
        <f t="array" ref="X82">IF(G82="","",INDEX(Online!W$8:W$157, MATCH(CONCATENATE("*",$G82,"*"),Online!$F$8:$F$157,0)))</f>
        <v/>
      </c>
      <c r="Y82" s="85"/>
      <c r="Z82" s="148" t="str">
        <f t="array" ref="Z82">IF($G82="","",INDEX(Online!Y$8:Y$157, MATCH(CONCATENATE("*",$G82,"*"),Online!$F$8:$F$157,0)))</f>
        <v/>
      </c>
      <c r="AA82" s="147" t="str">
        <f t="array" ref="AA82">IF($G82="","",INDEX(Online!Z$8:Z$157, MATCH(CONCATENATE("*",$G82,"*"),Online!$F$8:$F$157,0)))</f>
        <v/>
      </c>
      <c r="AB82" s="149" t="str">
        <f t="array" ref="AB82">IF($G82="","",INDEX(Online!AA$8:AA$157, MATCH(CONCATENATE("*",$G82,"*"),Online!$F$8:$F$157,0)))</f>
        <v/>
      </c>
    </row>
    <row r="83" spans="1:28">
      <c r="A83" s="85" t="str">
        <f t="shared" si="0"/>
        <v/>
      </c>
      <c r="B83" s="144" t="str">
        <f t="array" ref="B83">IF(G83&lt;&gt;"",INDEX(Online!A$8:A$157, MATCH(CONCATENATE("*",$G83,"*"),Online!$F$8:$F$157,0)),"")</f>
        <v/>
      </c>
      <c r="C83" s="145" t="str">
        <f t="array" ref="C83">IF($G83="","",INDEX(Online!B$8:B$157, MATCH(CONCATENATE("*",$G83,"*"),Online!$F$8:$F$157,0)))</f>
        <v/>
      </c>
      <c r="D83" s="85" t="s">
        <v>38</v>
      </c>
      <c r="E83" s="85" t="str">
        <f t="array" ref="E83">IF($G83&lt;&gt;"",INDEX(Online!E$8:E$157, MATCH(CONCATENATE("*",$G83,"*"),Online!$F$8:$F$157,0)),"")</f>
        <v/>
      </c>
      <c r="F83" s="85" t="str">
        <f t="array" ref="F83">IF($G83&lt;&gt;"",INDEX(Online!D$8:D$157, MATCH(CONCATENATE("*",$G83,"*"),Online!$F$8:$F$157,0)),"")</f>
        <v/>
      </c>
      <c r="G83" s="85"/>
      <c r="H83" s="85" t="str">
        <f>IF(ISNA(VLOOKUP($B83,Online!$A$8:$V$298,7,FALSE)),"",VLOOKUP($B83,Online!$A$8:$V$298,7,FALSE))</f>
        <v/>
      </c>
      <c r="I83" s="85" t="str">
        <f>IF(ISNA(VLOOKUP($B83,Online!$A$8:$V$298,7,FALSE)),"",VLOOKUP($B83,Online!$A$8:$V$298,7,FALSE))</f>
        <v/>
      </c>
      <c r="J83" s="85" t="str">
        <f>IF(ISNA(VLOOKUP($B83,Online!$A$8:$V$298,7,FALSE)),"",VLOOKUP($B83,Online!$A$8:$V$298,7,FALSE))</f>
        <v/>
      </c>
      <c r="K83" s="85" t="str">
        <f>IF(ISNA(VLOOKUP($B83,Online!$A$8:$V$298,7,FALSE)),"",VLOOKUP($B83,Online!$A$8:$V$298,7,FALSE))</f>
        <v/>
      </c>
      <c r="L83" s="85" t="str">
        <f>IF(ISNA(VLOOKUP($B83,Online!$A$8:$V$298,7,FALSE)),"",VLOOKUP($B83,Online!$A$8:$V$298,7,FALSE))</f>
        <v/>
      </c>
      <c r="M83" s="146" t="str">
        <f>IF(ISNA(VLOOKUP($B83,Online!$A$8:$V$298,12,FALSE)),"",VLOOKUP($B83,Online!$A$8:$V$298,12,FALSE))</f>
        <v/>
      </c>
      <c r="N83" s="85" t="str">
        <f>IF(ISNA(VLOOKUP($B83,Online!$A$8:$V$298,7,FALSE)),"",VLOOKUP($B83,Online!$A$8:$V$298,7,FALSE))</f>
        <v/>
      </c>
      <c r="O83" s="85" t="str">
        <f>IF(ISNA(VLOOKUP($B83,Online!$A$8:$V$298,7,FALSE)),"",VLOOKUP($B83,Online!$A$8:$V$298,7,FALSE))</f>
        <v/>
      </c>
      <c r="P83" s="85" t="str">
        <f>IF(ISNA(VLOOKUP($B83,Online!$A$8:$V$298,7,FALSE)),"",VLOOKUP($B83,Online!$A$8:$V$298,7,FALSE))</f>
        <v/>
      </c>
      <c r="Q83" s="85" t="str">
        <f>IF(ISNA(VLOOKUP($B83,Online!$A$8:$V$298,7,FALSE)),"",VLOOKUP($B83,Online!$A$8:$V$298,7,FALSE))</f>
        <v/>
      </c>
      <c r="R83" s="85" t="str">
        <f>IF(ISNA(VLOOKUP($B83,Online!$A$8:$V$298,7,FALSE)),"",VLOOKUP($B83,Online!$A$8:$V$298,7,FALSE))</f>
        <v/>
      </c>
      <c r="S83" s="85" t="str">
        <f>IF(ISNA(VLOOKUP($B83,Online!$A$8:$V$298,7,FALSE)),"",VLOOKUP($B83,Online!$A$8:$V$298,7,FALSE))</f>
        <v/>
      </c>
      <c r="T83" s="85" t="str">
        <f>IF(ISNA(VLOOKUP($B83,Online!$A$8:$V$298,7,FALSE)),"",VLOOKUP($B83,Online!$A$8:$V$298,7,FALSE))</f>
        <v/>
      </c>
      <c r="U83" s="85" t="str">
        <f>IF(ISNA(VLOOKUP($B83,Online!$A$8:$V$298,7,FALSE)),"",VLOOKUP($B83,Online!$A$8:$V$298,7,FALSE))</f>
        <v/>
      </c>
      <c r="V83" s="85" t="str">
        <f>IF(ISNA(VLOOKUP($B83,Online!$A$8:$V$298,21,FALSE)),"",VLOOKUP($B83,Online!$A$8:$V$298,21,FALSE))</f>
        <v/>
      </c>
      <c r="W83" s="144"/>
      <c r="X83" s="147" t="str">
        <f t="array" ref="X83">IF(G83="","",INDEX(Online!W$8:W$157, MATCH(CONCATENATE("*",$G83,"*"),Online!$F$8:$F$157,0)))</f>
        <v/>
      </c>
      <c r="Y83" s="85"/>
      <c r="Z83" s="148" t="str">
        <f t="array" ref="Z83">IF($G83="","",INDEX(Online!Y$8:Y$157, MATCH(CONCATENATE("*",$G83,"*"),Online!$F$8:$F$157,0)))</f>
        <v/>
      </c>
      <c r="AA83" s="147" t="str">
        <f t="array" ref="AA83">IF($G83="","",INDEX(Online!Z$8:Z$157, MATCH(CONCATENATE("*",$G83,"*"),Online!$F$8:$F$157,0)))</f>
        <v/>
      </c>
      <c r="AB83" s="149" t="str">
        <f t="array" ref="AB83">IF($G83="","",INDEX(Online!AA$8:AA$157, MATCH(CONCATENATE("*",$G83,"*"),Online!$F$8:$F$157,0)))</f>
        <v/>
      </c>
    </row>
    <row r="84" spans="1:28">
      <c r="A84" s="85" t="str">
        <f t="shared" si="0"/>
        <v/>
      </c>
      <c r="B84" s="144" t="str">
        <f t="array" ref="B84">IF(G84&lt;&gt;"",INDEX(Online!A$8:A$157, MATCH(CONCATENATE("*",$G84,"*"),Online!$F$8:$F$157,0)),"")</f>
        <v/>
      </c>
      <c r="C84" s="145" t="str">
        <f t="array" ref="C84">IF($G84="","",INDEX(Online!B$8:B$157, MATCH(CONCATENATE("*",$G84,"*"),Online!$F$8:$F$157,0)))</f>
        <v/>
      </c>
      <c r="D84" s="85" t="s">
        <v>38</v>
      </c>
      <c r="E84" s="85" t="str">
        <f t="array" ref="E84">IF($G84&lt;&gt;"",INDEX(Online!E$8:E$157, MATCH(CONCATENATE("*",$G84,"*"),Online!$F$8:$F$157,0)),"")</f>
        <v/>
      </c>
      <c r="F84" s="85" t="str">
        <f t="array" ref="F84">IF($G84&lt;&gt;"",INDEX(Online!D$8:D$157, MATCH(CONCATENATE("*",$G84,"*"),Online!$F$8:$F$157,0)),"")</f>
        <v/>
      </c>
      <c r="G84" s="85"/>
      <c r="H84" s="85" t="str">
        <f>IF(ISNA(VLOOKUP($B84,Online!$A$8:$V$298,7,FALSE)),"",VLOOKUP($B84,Online!$A$8:$V$298,7,FALSE))</f>
        <v/>
      </c>
      <c r="I84" s="85" t="str">
        <f>IF(ISNA(VLOOKUP($B84,Online!$A$8:$V$298,7,FALSE)),"",VLOOKUP($B84,Online!$A$8:$V$298,7,FALSE))</f>
        <v/>
      </c>
      <c r="J84" s="85" t="str">
        <f>IF(ISNA(VLOOKUP($B84,Online!$A$8:$V$298,7,FALSE)),"",VLOOKUP($B84,Online!$A$8:$V$298,7,FALSE))</f>
        <v/>
      </c>
      <c r="K84" s="85" t="str">
        <f>IF(ISNA(VLOOKUP($B84,Online!$A$8:$V$298,7,FALSE)),"",VLOOKUP($B84,Online!$A$8:$V$298,7,FALSE))</f>
        <v/>
      </c>
      <c r="L84" s="85" t="str">
        <f>IF(ISNA(VLOOKUP($B84,Online!$A$8:$V$298,7,FALSE)),"",VLOOKUP($B84,Online!$A$8:$V$298,7,FALSE))</f>
        <v/>
      </c>
      <c r="M84" s="146" t="str">
        <f>IF(ISNA(VLOOKUP($B84,Online!$A$8:$V$298,12,FALSE)),"",VLOOKUP($B84,Online!$A$8:$V$298,12,FALSE))</f>
        <v/>
      </c>
      <c r="N84" s="85" t="str">
        <f>IF(ISNA(VLOOKUP($B84,Online!$A$8:$V$298,7,FALSE)),"",VLOOKUP($B84,Online!$A$8:$V$298,7,FALSE))</f>
        <v/>
      </c>
      <c r="O84" s="85" t="str">
        <f>IF(ISNA(VLOOKUP($B84,Online!$A$8:$V$298,7,FALSE)),"",VLOOKUP($B84,Online!$A$8:$V$298,7,FALSE))</f>
        <v/>
      </c>
      <c r="P84" s="85" t="str">
        <f>IF(ISNA(VLOOKUP($B84,Online!$A$8:$V$298,7,FALSE)),"",VLOOKUP($B84,Online!$A$8:$V$298,7,FALSE))</f>
        <v/>
      </c>
      <c r="Q84" s="85" t="str">
        <f>IF(ISNA(VLOOKUP($B84,Online!$A$8:$V$298,7,FALSE)),"",VLOOKUP($B84,Online!$A$8:$V$298,7,FALSE))</f>
        <v/>
      </c>
      <c r="R84" s="85" t="str">
        <f>IF(ISNA(VLOOKUP($B84,Online!$A$8:$V$298,7,FALSE)),"",VLOOKUP($B84,Online!$A$8:$V$298,7,FALSE))</f>
        <v/>
      </c>
      <c r="S84" s="85" t="str">
        <f>IF(ISNA(VLOOKUP($B84,Online!$A$8:$V$298,7,FALSE)),"",VLOOKUP($B84,Online!$A$8:$V$298,7,FALSE))</f>
        <v/>
      </c>
      <c r="T84" s="85" t="str">
        <f>IF(ISNA(VLOOKUP($B84,Online!$A$8:$V$298,7,FALSE)),"",VLOOKUP($B84,Online!$A$8:$V$298,7,FALSE))</f>
        <v/>
      </c>
      <c r="U84" s="85" t="str">
        <f>IF(ISNA(VLOOKUP($B84,Online!$A$8:$V$298,7,FALSE)),"",VLOOKUP($B84,Online!$A$8:$V$298,7,FALSE))</f>
        <v/>
      </c>
      <c r="V84" s="85" t="str">
        <f>IF(ISNA(VLOOKUP($B84,Online!$A$8:$V$298,21,FALSE)),"",VLOOKUP($B84,Online!$A$8:$V$298,21,FALSE))</f>
        <v/>
      </c>
      <c r="W84" s="144"/>
      <c r="X84" s="147" t="str">
        <f t="array" ref="X84">IF(G84="","",INDEX(Online!W$8:W$157, MATCH(CONCATENATE("*",$G84,"*"),Online!$F$8:$F$157,0)))</f>
        <v/>
      </c>
      <c r="Y84" s="85"/>
      <c r="Z84" s="148" t="str">
        <f t="array" ref="Z84">IF($G84="","",INDEX(Online!Y$8:Y$157, MATCH(CONCATENATE("*",$G84,"*"),Online!$F$8:$F$157,0)))</f>
        <v/>
      </c>
      <c r="AA84" s="147" t="str">
        <f t="array" ref="AA84">IF($G84="","",INDEX(Online!Z$8:Z$157, MATCH(CONCATENATE("*",$G84,"*"),Online!$F$8:$F$157,0)))</f>
        <v/>
      </c>
      <c r="AB84" s="149" t="str">
        <f t="array" ref="AB84">IF($G84="","",INDEX(Online!AA$8:AA$157, MATCH(CONCATENATE("*",$G84,"*"),Online!$F$8:$F$157,0)))</f>
        <v/>
      </c>
    </row>
    <row r="85" spans="1:28">
      <c r="A85" s="85" t="str">
        <f t="shared" si="0"/>
        <v/>
      </c>
      <c r="B85" s="144" t="str">
        <f t="array" ref="B85">IF(G85&lt;&gt;"",INDEX(Online!A$8:A$157, MATCH(CONCATENATE("*",$G85,"*"),Online!$F$8:$F$157,0)),"")</f>
        <v/>
      </c>
      <c r="C85" s="145" t="str">
        <f t="array" ref="C85">IF($G85="","",INDEX(Online!B$8:B$157, MATCH(CONCATENATE("*",$G85,"*"),Online!$F$8:$F$157,0)))</f>
        <v/>
      </c>
      <c r="D85" s="85" t="s">
        <v>38</v>
      </c>
      <c r="E85" s="85" t="str">
        <f t="array" ref="E85">IF($G85&lt;&gt;"",INDEX(Online!E$8:E$157, MATCH(CONCATENATE("*",$G85,"*"),Online!$F$8:$F$157,0)),"")</f>
        <v/>
      </c>
      <c r="F85" s="85" t="str">
        <f t="array" ref="F85">IF($G85&lt;&gt;"",INDEX(Online!D$8:D$157, MATCH(CONCATENATE("*",$G85,"*"),Online!$F$8:$F$157,0)),"")</f>
        <v/>
      </c>
      <c r="G85" s="85"/>
      <c r="H85" s="85" t="str">
        <f>IF(ISNA(VLOOKUP($B85,Online!$A$8:$V$298,7,FALSE)),"",VLOOKUP($B85,Online!$A$8:$V$298,7,FALSE))</f>
        <v/>
      </c>
      <c r="I85" s="85" t="str">
        <f>IF(ISNA(VLOOKUP($B85,Online!$A$8:$V$298,7,FALSE)),"",VLOOKUP($B85,Online!$A$8:$V$298,7,FALSE))</f>
        <v/>
      </c>
      <c r="J85" s="85" t="str">
        <f>IF(ISNA(VLOOKUP($B85,Online!$A$8:$V$298,7,FALSE)),"",VLOOKUP($B85,Online!$A$8:$V$298,7,FALSE))</f>
        <v/>
      </c>
      <c r="K85" s="85" t="str">
        <f>IF(ISNA(VLOOKUP($B85,Online!$A$8:$V$298,7,FALSE)),"",VLOOKUP($B85,Online!$A$8:$V$298,7,FALSE))</f>
        <v/>
      </c>
      <c r="L85" s="85" t="str">
        <f>IF(ISNA(VLOOKUP($B85,Online!$A$8:$V$298,7,FALSE)),"",VLOOKUP($B85,Online!$A$8:$V$298,7,FALSE))</f>
        <v/>
      </c>
      <c r="M85" s="146" t="str">
        <f>IF(ISNA(VLOOKUP($B85,Online!$A$8:$V$298,12,FALSE)),"",VLOOKUP($B85,Online!$A$8:$V$298,12,FALSE))</f>
        <v/>
      </c>
      <c r="N85" s="85" t="str">
        <f>IF(ISNA(VLOOKUP($B85,Online!$A$8:$V$298,7,FALSE)),"",VLOOKUP($B85,Online!$A$8:$V$298,7,FALSE))</f>
        <v/>
      </c>
      <c r="O85" s="85" t="str">
        <f>IF(ISNA(VLOOKUP($B85,Online!$A$8:$V$298,7,FALSE)),"",VLOOKUP($B85,Online!$A$8:$V$298,7,FALSE))</f>
        <v/>
      </c>
      <c r="P85" s="85" t="str">
        <f>IF(ISNA(VLOOKUP($B85,Online!$A$8:$V$298,7,FALSE)),"",VLOOKUP($B85,Online!$A$8:$V$298,7,FALSE))</f>
        <v/>
      </c>
      <c r="Q85" s="85" t="str">
        <f>IF(ISNA(VLOOKUP($B85,Online!$A$8:$V$298,7,FALSE)),"",VLOOKUP($B85,Online!$A$8:$V$298,7,FALSE))</f>
        <v/>
      </c>
      <c r="R85" s="85" t="str">
        <f>IF(ISNA(VLOOKUP($B85,Online!$A$8:$V$298,7,FALSE)),"",VLOOKUP($B85,Online!$A$8:$V$298,7,FALSE))</f>
        <v/>
      </c>
      <c r="S85" s="85" t="str">
        <f>IF(ISNA(VLOOKUP($B85,Online!$A$8:$V$298,7,FALSE)),"",VLOOKUP($B85,Online!$A$8:$V$298,7,FALSE))</f>
        <v/>
      </c>
      <c r="T85" s="85" t="str">
        <f>IF(ISNA(VLOOKUP($B85,Online!$A$8:$V$298,7,FALSE)),"",VLOOKUP($B85,Online!$A$8:$V$298,7,FALSE))</f>
        <v/>
      </c>
      <c r="U85" s="85" t="str">
        <f>IF(ISNA(VLOOKUP($B85,Online!$A$8:$V$298,7,FALSE)),"",VLOOKUP($B85,Online!$A$8:$V$298,7,FALSE))</f>
        <v/>
      </c>
      <c r="V85" s="85" t="str">
        <f>IF(ISNA(VLOOKUP($B85,Online!$A$8:$V$298,21,FALSE)),"",VLOOKUP($B85,Online!$A$8:$V$298,21,FALSE))</f>
        <v/>
      </c>
      <c r="W85" s="144"/>
      <c r="X85" s="147" t="str">
        <f t="array" ref="X85">IF(G85="","",INDEX(Online!W$8:W$157, MATCH(CONCATENATE("*",$G85,"*"),Online!$F$8:$F$157,0)))</f>
        <v/>
      </c>
      <c r="Y85" s="85"/>
      <c r="Z85" s="148" t="str">
        <f t="array" ref="Z85">IF($G85="","",INDEX(Online!Y$8:Y$157, MATCH(CONCATENATE("*",$G85,"*"),Online!$F$8:$F$157,0)))</f>
        <v/>
      </c>
      <c r="AA85" s="147" t="str">
        <f t="array" ref="AA85">IF($G85="","",INDEX(Online!Z$8:Z$157, MATCH(CONCATENATE("*",$G85,"*"),Online!$F$8:$F$157,0)))</f>
        <v/>
      </c>
      <c r="AB85" s="149" t="str">
        <f t="array" ref="AB85">IF($G85="","",INDEX(Online!AA$8:AA$157, MATCH(CONCATENATE("*",$G85,"*"),Online!$F$8:$F$157,0)))</f>
        <v/>
      </c>
    </row>
    <row r="86" spans="1:28">
      <c r="A86" s="85" t="str">
        <f t="shared" si="0"/>
        <v/>
      </c>
      <c r="B86" s="144" t="str">
        <f t="array" ref="B86">IF(G86&lt;&gt;"",INDEX(Online!A$8:A$157, MATCH(CONCATENATE("*",$G86,"*"),Online!$F$8:$F$157,0)),"")</f>
        <v/>
      </c>
      <c r="C86" s="145" t="str">
        <f t="array" ref="C86">IF($G86="","",INDEX(Online!B$8:B$157, MATCH(CONCATENATE("*",$G86,"*"),Online!$F$8:$F$157,0)))</f>
        <v/>
      </c>
      <c r="D86" s="85" t="s">
        <v>38</v>
      </c>
      <c r="E86" s="85" t="str">
        <f t="array" ref="E86">IF($G86&lt;&gt;"",INDEX(Online!E$8:E$157, MATCH(CONCATENATE("*",$G86,"*"),Online!$F$8:$F$157,0)),"")</f>
        <v/>
      </c>
      <c r="F86" s="85" t="str">
        <f t="array" ref="F86">IF($G86&lt;&gt;"",INDEX(Online!D$8:D$157, MATCH(CONCATENATE("*",$G86,"*"),Online!$F$8:$F$157,0)),"")</f>
        <v/>
      </c>
      <c r="G86" s="85"/>
      <c r="H86" s="85" t="str">
        <f>IF(ISNA(VLOOKUP($B86,Online!$A$8:$V$298,7,FALSE)),"",VLOOKUP($B86,Online!$A$8:$V$298,7,FALSE))</f>
        <v/>
      </c>
      <c r="I86" s="85" t="str">
        <f>IF(ISNA(VLOOKUP($B86,Online!$A$8:$V$298,7,FALSE)),"",VLOOKUP($B86,Online!$A$8:$V$298,7,FALSE))</f>
        <v/>
      </c>
      <c r="J86" s="85" t="str">
        <f>IF(ISNA(VLOOKUP($B86,Online!$A$8:$V$298,7,FALSE)),"",VLOOKUP($B86,Online!$A$8:$V$298,7,FALSE))</f>
        <v/>
      </c>
      <c r="K86" s="85" t="str">
        <f>IF(ISNA(VLOOKUP($B86,Online!$A$8:$V$298,7,FALSE)),"",VLOOKUP($B86,Online!$A$8:$V$298,7,FALSE))</f>
        <v/>
      </c>
      <c r="L86" s="85" t="str">
        <f>IF(ISNA(VLOOKUP($B86,Online!$A$8:$V$298,7,FALSE)),"",VLOOKUP($B86,Online!$A$8:$V$298,7,FALSE))</f>
        <v/>
      </c>
      <c r="M86" s="146" t="str">
        <f>IF(ISNA(VLOOKUP($B86,Online!$A$8:$V$298,12,FALSE)),"",VLOOKUP($B86,Online!$A$8:$V$298,12,FALSE))</f>
        <v/>
      </c>
      <c r="N86" s="85" t="str">
        <f>IF(ISNA(VLOOKUP($B86,Online!$A$8:$V$298,7,FALSE)),"",VLOOKUP($B86,Online!$A$8:$V$298,7,FALSE))</f>
        <v/>
      </c>
      <c r="O86" s="85" t="str">
        <f>IF(ISNA(VLOOKUP($B86,Online!$A$8:$V$298,7,FALSE)),"",VLOOKUP($B86,Online!$A$8:$V$298,7,FALSE))</f>
        <v/>
      </c>
      <c r="P86" s="85" t="str">
        <f>IF(ISNA(VLOOKUP($B86,Online!$A$8:$V$298,7,FALSE)),"",VLOOKUP($B86,Online!$A$8:$V$298,7,FALSE))</f>
        <v/>
      </c>
      <c r="Q86" s="85" t="str">
        <f>IF(ISNA(VLOOKUP($B86,Online!$A$8:$V$298,7,FALSE)),"",VLOOKUP($B86,Online!$A$8:$V$298,7,FALSE))</f>
        <v/>
      </c>
      <c r="R86" s="85" t="str">
        <f>IF(ISNA(VLOOKUP($B86,Online!$A$8:$V$298,7,FALSE)),"",VLOOKUP($B86,Online!$A$8:$V$298,7,FALSE))</f>
        <v/>
      </c>
      <c r="S86" s="85" t="str">
        <f>IF(ISNA(VLOOKUP($B86,Online!$A$8:$V$298,7,FALSE)),"",VLOOKUP($B86,Online!$A$8:$V$298,7,FALSE))</f>
        <v/>
      </c>
      <c r="T86" s="85" t="str">
        <f>IF(ISNA(VLOOKUP($B86,Online!$A$8:$V$298,7,FALSE)),"",VLOOKUP($B86,Online!$A$8:$V$298,7,FALSE))</f>
        <v/>
      </c>
      <c r="U86" s="85" t="str">
        <f>IF(ISNA(VLOOKUP($B86,Online!$A$8:$V$298,7,FALSE)),"",VLOOKUP($B86,Online!$A$8:$V$298,7,FALSE))</f>
        <v/>
      </c>
      <c r="V86" s="85" t="str">
        <f>IF(ISNA(VLOOKUP($B86,Online!$A$8:$V$298,21,FALSE)),"",VLOOKUP($B86,Online!$A$8:$V$298,21,FALSE))</f>
        <v/>
      </c>
      <c r="W86" s="144"/>
      <c r="X86" s="147" t="str">
        <f t="array" ref="X86">IF(G86="","",INDEX(Online!W$8:W$157, MATCH(CONCATENATE("*",$G86,"*"),Online!$F$8:$F$157,0)))</f>
        <v/>
      </c>
      <c r="Y86" s="85"/>
      <c r="Z86" s="148" t="str">
        <f t="array" ref="Z86">IF($G86="","",INDEX(Online!Y$8:Y$157, MATCH(CONCATENATE("*",$G86,"*"),Online!$F$8:$F$157,0)))</f>
        <v/>
      </c>
      <c r="AA86" s="147" t="str">
        <f t="array" ref="AA86">IF($G86="","",INDEX(Online!Z$8:Z$157, MATCH(CONCATENATE("*",$G86,"*"),Online!$F$8:$F$157,0)))</f>
        <v/>
      </c>
      <c r="AB86" s="149" t="str">
        <f t="array" ref="AB86">IF($G86="","",INDEX(Online!AA$8:AA$157, MATCH(CONCATENATE("*",$G86,"*"),Online!$F$8:$F$157,0)))</f>
        <v/>
      </c>
    </row>
    <row r="87" spans="1:28">
      <c r="A87" s="85" t="str">
        <f t="shared" si="0"/>
        <v/>
      </c>
      <c r="B87" s="144" t="str">
        <f t="array" ref="B87">IF(G87&lt;&gt;"",INDEX(Online!A$8:A$157, MATCH(CONCATENATE("*",$G87,"*"),Online!$F$8:$F$157,0)),"")</f>
        <v/>
      </c>
      <c r="C87" s="145" t="str">
        <f t="array" ref="C87">IF($G87="","",INDEX(Online!B$8:B$157, MATCH(CONCATENATE("*",$G87,"*"),Online!$F$8:$F$157,0)))</f>
        <v/>
      </c>
      <c r="D87" s="85" t="s">
        <v>38</v>
      </c>
      <c r="E87" s="85" t="str">
        <f t="array" ref="E87">IF($G87&lt;&gt;"",INDEX(Online!E$8:E$157, MATCH(CONCATENATE("*",$G87,"*"),Online!$F$8:$F$157,0)),"")</f>
        <v/>
      </c>
      <c r="F87" s="85" t="str">
        <f t="array" ref="F87">IF($G87&lt;&gt;"",INDEX(Online!D$8:D$157, MATCH(CONCATENATE("*",$G87,"*"),Online!$F$8:$F$157,0)),"")</f>
        <v/>
      </c>
      <c r="G87" s="85"/>
      <c r="H87" s="85" t="str">
        <f>IF(ISNA(VLOOKUP($B87,Online!$A$8:$V$298,7,FALSE)),"",VLOOKUP($B87,Online!$A$8:$V$298,7,FALSE))</f>
        <v/>
      </c>
      <c r="I87" s="85" t="str">
        <f>IF(ISNA(VLOOKUP($B87,Online!$A$8:$V$298,7,FALSE)),"",VLOOKUP($B87,Online!$A$8:$V$298,7,FALSE))</f>
        <v/>
      </c>
      <c r="J87" s="85" t="str">
        <f>IF(ISNA(VLOOKUP($B87,Online!$A$8:$V$298,7,FALSE)),"",VLOOKUP($B87,Online!$A$8:$V$298,7,FALSE))</f>
        <v/>
      </c>
      <c r="K87" s="85" t="str">
        <f>IF(ISNA(VLOOKUP($B87,Online!$A$8:$V$298,7,FALSE)),"",VLOOKUP($B87,Online!$A$8:$V$298,7,FALSE))</f>
        <v/>
      </c>
      <c r="L87" s="85" t="str">
        <f>IF(ISNA(VLOOKUP($B87,Online!$A$8:$V$298,7,FALSE)),"",VLOOKUP($B87,Online!$A$8:$V$298,7,FALSE))</f>
        <v/>
      </c>
      <c r="M87" s="146" t="str">
        <f>IF(ISNA(VLOOKUP($B87,Online!$A$8:$V$298,12,FALSE)),"",VLOOKUP($B87,Online!$A$8:$V$298,12,FALSE))</f>
        <v/>
      </c>
      <c r="N87" s="85" t="str">
        <f>IF(ISNA(VLOOKUP($B87,Online!$A$8:$V$298,7,FALSE)),"",VLOOKUP($B87,Online!$A$8:$V$298,7,FALSE))</f>
        <v/>
      </c>
      <c r="O87" s="85" t="str">
        <f>IF(ISNA(VLOOKUP($B87,Online!$A$8:$V$298,7,FALSE)),"",VLOOKUP($B87,Online!$A$8:$V$298,7,FALSE))</f>
        <v/>
      </c>
      <c r="P87" s="85" t="str">
        <f>IF(ISNA(VLOOKUP($B87,Online!$A$8:$V$298,7,FALSE)),"",VLOOKUP($B87,Online!$A$8:$V$298,7,FALSE))</f>
        <v/>
      </c>
      <c r="Q87" s="85" t="str">
        <f>IF(ISNA(VLOOKUP($B87,Online!$A$8:$V$298,7,FALSE)),"",VLOOKUP($B87,Online!$A$8:$V$298,7,FALSE))</f>
        <v/>
      </c>
      <c r="R87" s="85" t="str">
        <f>IF(ISNA(VLOOKUP($B87,Online!$A$8:$V$298,7,FALSE)),"",VLOOKUP($B87,Online!$A$8:$V$298,7,FALSE))</f>
        <v/>
      </c>
      <c r="S87" s="85" t="str">
        <f>IF(ISNA(VLOOKUP($B87,Online!$A$8:$V$298,7,FALSE)),"",VLOOKUP($B87,Online!$A$8:$V$298,7,FALSE))</f>
        <v/>
      </c>
      <c r="T87" s="85" t="str">
        <f>IF(ISNA(VLOOKUP($B87,Online!$A$8:$V$298,7,FALSE)),"",VLOOKUP($B87,Online!$A$8:$V$298,7,FALSE))</f>
        <v/>
      </c>
      <c r="U87" s="85" t="str">
        <f>IF(ISNA(VLOOKUP($B87,Online!$A$8:$V$298,7,FALSE)),"",VLOOKUP($B87,Online!$A$8:$V$298,7,FALSE))</f>
        <v/>
      </c>
      <c r="V87" s="85" t="str">
        <f>IF(ISNA(VLOOKUP($B87,Online!$A$8:$V$298,21,FALSE)),"",VLOOKUP($B87,Online!$A$8:$V$298,21,FALSE))</f>
        <v/>
      </c>
      <c r="W87" s="144"/>
      <c r="X87" s="147" t="str">
        <f t="array" ref="X87">IF(G87="","",INDEX(Online!W$8:W$157, MATCH(CONCATENATE("*",$G87,"*"),Online!$F$8:$F$157,0)))</f>
        <v/>
      </c>
      <c r="Y87" s="85"/>
      <c r="Z87" s="148" t="str">
        <f t="array" ref="Z87">IF($G87="","",INDEX(Online!Y$8:Y$157, MATCH(CONCATENATE("*",$G87,"*"),Online!$F$8:$F$157,0)))</f>
        <v/>
      </c>
      <c r="AA87" s="147" t="str">
        <f t="array" ref="AA87">IF($G87="","",INDEX(Online!Z$8:Z$157, MATCH(CONCATENATE("*",$G87,"*"),Online!$F$8:$F$157,0)))</f>
        <v/>
      </c>
      <c r="AB87" s="149" t="str">
        <f t="array" ref="AB87">IF($G87="","",INDEX(Online!AA$8:AA$157, MATCH(CONCATENATE("*",$G87,"*"),Online!$F$8:$F$157,0)))</f>
        <v/>
      </c>
    </row>
    <row r="88" spans="1:28">
      <c r="A88" s="85" t="str">
        <f t="shared" si="0"/>
        <v/>
      </c>
      <c r="B88" s="144" t="str">
        <f t="array" ref="B88">IF(G88&lt;&gt;"",INDEX(Online!A$8:A$157, MATCH(CONCATENATE("*",$G88,"*"),Online!$F$8:$F$157,0)),"")</f>
        <v/>
      </c>
      <c r="C88" s="145" t="str">
        <f t="array" ref="C88">IF($G88="","",INDEX(Online!B$8:B$157, MATCH(CONCATENATE("*",$G88,"*"),Online!$F$8:$F$157,0)))</f>
        <v/>
      </c>
      <c r="D88" s="85" t="s">
        <v>38</v>
      </c>
      <c r="E88" s="85" t="str">
        <f t="array" ref="E88">IF($G88&lt;&gt;"",INDEX(Online!E$8:E$157, MATCH(CONCATENATE("*",$G88,"*"),Online!$F$8:$F$157,0)),"")</f>
        <v/>
      </c>
      <c r="F88" s="85" t="str">
        <f t="array" ref="F88">IF($G88&lt;&gt;"",INDEX(Online!D$8:D$157, MATCH(CONCATENATE("*",$G88,"*"),Online!$F$8:$F$157,0)),"")</f>
        <v/>
      </c>
      <c r="G88" s="85"/>
      <c r="H88" s="85" t="str">
        <f>IF(ISNA(VLOOKUP($B88,Online!$A$8:$V$298,7,FALSE)),"",VLOOKUP($B88,Online!$A$8:$V$298,7,FALSE))</f>
        <v/>
      </c>
      <c r="I88" s="85" t="str">
        <f>IF(ISNA(VLOOKUP($B88,Online!$A$8:$V$298,7,FALSE)),"",VLOOKUP($B88,Online!$A$8:$V$298,7,FALSE))</f>
        <v/>
      </c>
      <c r="J88" s="85" t="str">
        <f>IF(ISNA(VLOOKUP($B88,Online!$A$8:$V$298,7,FALSE)),"",VLOOKUP($B88,Online!$A$8:$V$298,7,FALSE))</f>
        <v/>
      </c>
      <c r="K88" s="85" t="str">
        <f>IF(ISNA(VLOOKUP($B88,Online!$A$8:$V$298,7,FALSE)),"",VLOOKUP($B88,Online!$A$8:$V$298,7,FALSE))</f>
        <v/>
      </c>
      <c r="L88" s="85" t="str">
        <f>IF(ISNA(VLOOKUP($B88,Online!$A$8:$V$298,7,FALSE)),"",VLOOKUP($B88,Online!$A$8:$V$298,7,FALSE))</f>
        <v/>
      </c>
      <c r="M88" s="146" t="str">
        <f>IF(ISNA(VLOOKUP($B88,Online!$A$8:$V$298,12,FALSE)),"",VLOOKUP($B88,Online!$A$8:$V$298,12,FALSE))</f>
        <v/>
      </c>
      <c r="N88" s="85" t="str">
        <f>IF(ISNA(VLOOKUP($B88,Online!$A$8:$V$298,7,FALSE)),"",VLOOKUP($B88,Online!$A$8:$V$298,7,FALSE))</f>
        <v/>
      </c>
      <c r="O88" s="85" t="str">
        <f>IF(ISNA(VLOOKUP($B88,Online!$A$8:$V$298,7,FALSE)),"",VLOOKUP($B88,Online!$A$8:$V$298,7,FALSE))</f>
        <v/>
      </c>
      <c r="P88" s="85" t="str">
        <f>IF(ISNA(VLOOKUP($B88,Online!$A$8:$V$298,7,FALSE)),"",VLOOKUP($B88,Online!$A$8:$V$298,7,FALSE))</f>
        <v/>
      </c>
      <c r="Q88" s="85" t="str">
        <f>IF(ISNA(VLOOKUP($B88,Online!$A$8:$V$298,7,FALSE)),"",VLOOKUP($B88,Online!$A$8:$V$298,7,FALSE))</f>
        <v/>
      </c>
      <c r="R88" s="85" t="str">
        <f>IF(ISNA(VLOOKUP($B88,Online!$A$8:$V$298,7,FALSE)),"",VLOOKUP($B88,Online!$A$8:$V$298,7,FALSE))</f>
        <v/>
      </c>
      <c r="S88" s="85" t="str">
        <f>IF(ISNA(VLOOKUP($B88,Online!$A$8:$V$298,7,FALSE)),"",VLOOKUP($B88,Online!$A$8:$V$298,7,FALSE))</f>
        <v/>
      </c>
      <c r="T88" s="85" t="str">
        <f>IF(ISNA(VLOOKUP($B88,Online!$A$8:$V$298,7,FALSE)),"",VLOOKUP($B88,Online!$A$8:$V$298,7,FALSE))</f>
        <v/>
      </c>
      <c r="U88" s="85" t="str">
        <f>IF(ISNA(VLOOKUP($B88,Online!$A$8:$V$298,7,FALSE)),"",VLOOKUP($B88,Online!$A$8:$V$298,7,FALSE))</f>
        <v/>
      </c>
      <c r="V88" s="85" t="str">
        <f>IF(ISNA(VLOOKUP($B88,Online!$A$8:$V$298,21,FALSE)),"",VLOOKUP($B88,Online!$A$8:$V$298,21,FALSE))</f>
        <v/>
      </c>
      <c r="W88" s="144"/>
      <c r="X88" s="147" t="str">
        <f t="array" ref="X88">IF(G88="","",INDEX(Online!W$8:W$157, MATCH(CONCATENATE("*",$G88,"*"),Online!$F$8:$F$157,0)))</f>
        <v/>
      </c>
      <c r="Y88" s="85"/>
      <c r="Z88" s="148" t="str">
        <f t="array" ref="Z88">IF($G88="","",INDEX(Online!Y$8:Y$157, MATCH(CONCATENATE("*",$G88,"*"),Online!$F$8:$F$157,0)))</f>
        <v/>
      </c>
      <c r="AA88" s="147" t="str">
        <f t="array" ref="AA88">IF($G88="","",INDEX(Online!Z$8:Z$157, MATCH(CONCATENATE("*",$G88,"*"),Online!$F$8:$F$157,0)))</f>
        <v/>
      </c>
      <c r="AB88" s="149" t="str">
        <f t="array" ref="AB88">IF($G88="","",INDEX(Online!AA$8:AA$157, MATCH(CONCATENATE("*",$G88,"*"),Online!$F$8:$F$157,0)))</f>
        <v/>
      </c>
    </row>
    <row r="89" spans="1:28">
      <c r="A89" s="85" t="str">
        <f t="shared" si="0"/>
        <v/>
      </c>
      <c r="B89" s="144" t="str">
        <f t="array" ref="B89">IF(G89&lt;&gt;"",INDEX(Online!A$8:A$157, MATCH(CONCATENATE("*",$G89,"*"),Online!$F$8:$F$157,0)),"")</f>
        <v/>
      </c>
      <c r="C89" s="145" t="str">
        <f t="array" ref="C89">IF($G89="","",INDEX(Online!B$8:B$157, MATCH(CONCATENATE("*",$G89,"*"),Online!$F$8:$F$157,0)))</f>
        <v/>
      </c>
      <c r="D89" s="85" t="s">
        <v>38</v>
      </c>
      <c r="E89" s="85" t="str">
        <f t="array" ref="E89">IF($G89&lt;&gt;"",INDEX(Online!E$8:E$157, MATCH(CONCATENATE("*",$G89,"*"),Online!$F$8:$F$157,0)),"")</f>
        <v/>
      </c>
      <c r="F89" s="85" t="str">
        <f t="array" ref="F89">IF($G89&lt;&gt;"",INDEX(Online!D$8:D$157, MATCH(CONCATENATE("*",$G89,"*"),Online!$F$8:$F$157,0)),"")</f>
        <v/>
      </c>
      <c r="G89" s="85"/>
      <c r="H89" s="85" t="str">
        <f>IF(ISNA(VLOOKUP($B89,Online!$A$8:$V$298,7,FALSE)),"",VLOOKUP($B89,Online!$A$8:$V$298,7,FALSE))</f>
        <v/>
      </c>
      <c r="I89" s="85" t="str">
        <f>IF(ISNA(VLOOKUP($B89,Online!$A$8:$V$298,7,FALSE)),"",VLOOKUP($B89,Online!$A$8:$V$298,7,FALSE))</f>
        <v/>
      </c>
      <c r="J89" s="85" t="str">
        <f>IF(ISNA(VLOOKUP($B89,Online!$A$8:$V$298,7,FALSE)),"",VLOOKUP($B89,Online!$A$8:$V$298,7,FALSE))</f>
        <v/>
      </c>
      <c r="K89" s="85" t="str">
        <f>IF(ISNA(VLOOKUP($B89,Online!$A$8:$V$298,7,FALSE)),"",VLOOKUP($B89,Online!$A$8:$V$298,7,FALSE))</f>
        <v/>
      </c>
      <c r="L89" s="85" t="str">
        <f>IF(ISNA(VLOOKUP($B89,Online!$A$8:$V$298,7,FALSE)),"",VLOOKUP($B89,Online!$A$8:$V$298,7,FALSE))</f>
        <v/>
      </c>
      <c r="M89" s="146" t="str">
        <f>IF(ISNA(VLOOKUP($B89,Online!$A$8:$V$298,12,FALSE)),"",VLOOKUP($B89,Online!$A$8:$V$298,12,FALSE))</f>
        <v/>
      </c>
      <c r="N89" s="85" t="str">
        <f>IF(ISNA(VLOOKUP($B89,Online!$A$8:$V$298,7,FALSE)),"",VLOOKUP($B89,Online!$A$8:$V$298,7,FALSE))</f>
        <v/>
      </c>
      <c r="O89" s="85" t="str">
        <f>IF(ISNA(VLOOKUP($B89,Online!$A$8:$V$298,7,FALSE)),"",VLOOKUP($B89,Online!$A$8:$V$298,7,FALSE))</f>
        <v/>
      </c>
      <c r="P89" s="85" t="str">
        <f>IF(ISNA(VLOOKUP($B89,Online!$A$8:$V$298,7,FALSE)),"",VLOOKUP($B89,Online!$A$8:$V$298,7,FALSE))</f>
        <v/>
      </c>
      <c r="Q89" s="85" t="str">
        <f>IF(ISNA(VLOOKUP($B89,Online!$A$8:$V$298,7,FALSE)),"",VLOOKUP($B89,Online!$A$8:$V$298,7,FALSE))</f>
        <v/>
      </c>
      <c r="R89" s="85" t="str">
        <f>IF(ISNA(VLOOKUP($B89,Online!$A$8:$V$298,7,FALSE)),"",VLOOKUP($B89,Online!$A$8:$V$298,7,FALSE))</f>
        <v/>
      </c>
      <c r="S89" s="85" t="str">
        <f>IF(ISNA(VLOOKUP($B89,Online!$A$8:$V$298,7,FALSE)),"",VLOOKUP($B89,Online!$A$8:$V$298,7,FALSE))</f>
        <v/>
      </c>
      <c r="T89" s="85" t="str">
        <f>IF(ISNA(VLOOKUP($B89,Online!$A$8:$V$298,7,FALSE)),"",VLOOKUP($B89,Online!$A$8:$V$298,7,FALSE))</f>
        <v/>
      </c>
      <c r="U89" s="85" t="str">
        <f>IF(ISNA(VLOOKUP($B89,Online!$A$8:$V$298,7,FALSE)),"",VLOOKUP($B89,Online!$A$8:$V$298,7,FALSE))</f>
        <v/>
      </c>
      <c r="V89" s="85" t="str">
        <f>IF(ISNA(VLOOKUP($B89,Online!$A$8:$V$298,21,FALSE)),"",VLOOKUP($B89,Online!$A$8:$V$298,21,FALSE))</f>
        <v/>
      </c>
      <c r="W89" s="144"/>
      <c r="X89" s="147" t="str">
        <f t="array" ref="X89">IF(G89="","",INDEX(Online!W$8:W$157, MATCH(CONCATENATE("*",$G89,"*"),Online!$F$8:$F$157,0)))</f>
        <v/>
      </c>
      <c r="Y89" s="85"/>
      <c r="Z89" s="148" t="str">
        <f t="array" ref="Z89">IF($G89="","",INDEX(Online!Y$8:Y$157, MATCH(CONCATENATE("*",$G89,"*"),Online!$F$8:$F$157,0)))</f>
        <v/>
      </c>
      <c r="AA89" s="147" t="str">
        <f t="array" ref="AA89">IF($G89="","",INDEX(Online!Z$8:Z$157, MATCH(CONCATENATE("*",$G89,"*"),Online!$F$8:$F$157,0)))</f>
        <v/>
      </c>
      <c r="AB89" s="149" t="str">
        <f t="array" ref="AB89">IF($G89="","",INDEX(Online!AA$8:AA$157, MATCH(CONCATENATE("*",$G89,"*"),Online!$F$8:$F$157,0)))</f>
        <v/>
      </c>
    </row>
    <row r="90" spans="1:28">
      <c r="A90" s="85" t="str">
        <f t="shared" si="0"/>
        <v/>
      </c>
      <c r="B90" s="144" t="str">
        <f t="array" ref="B90">IF(G90&lt;&gt;"",INDEX(Online!A$8:A$157, MATCH(CONCATENATE("*",$G90,"*"),Online!$F$8:$F$157,0)),"")</f>
        <v/>
      </c>
      <c r="C90" s="145" t="str">
        <f t="array" ref="C90">IF($G90="","",INDEX(Online!B$8:B$157, MATCH(CONCATENATE("*",$G90,"*"),Online!$F$8:$F$157,0)))</f>
        <v/>
      </c>
      <c r="D90" s="85" t="s">
        <v>38</v>
      </c>
      <c r="E90" s="85" t="str">
        <f t="array" ref="E90">IF($G90&lt;&gt;"",INDEX(Online!E$8:E$157, MATCH(CONCATENATE("*",$G90,"*"),Online!$F$8:$F$157,0)),"")</f>
        <v/>
      </c>
      <c r="F90" s="85" t="str">
        <f t="array" ref="F90">IF($G90&lt;&gt;"",INDEX(Online!D$8:D$157, MATCH(CONCATENATE("*",$G90,"*"),Online!$F$8:$F$157,0)),"")</f>
        <v/>
      </c>
      <c r="G90" s="85"/>
      <c r="H90" s="85" t="str">
        <f>IF(ISNA(VLOOKUP($B90,Online!$A$8:$V$298,7,FALSE)),"",VLOOKUP($B90,Online!$A$8:$V$298,7,FALSE))</f>
        <v/>
      </c>
      <c r="I90" s="85" t="str">
        <f>IF(ISNA(VLOOKUP($B90,Online!$A$8:$V$298,7,FALSE)),"",VLOOKUP($B90,Online!$A$8:$V$298,7,FALSE))</f>
        <v/>
      </c>
      <c r="J90" s="85" t="str">
        <f>IF(ISNA(VLOOKUP($B90,Online!$A$8:$V$298,7,FALSE)),"",VLOOKUP($B90,Online!$A$8:$V$298,7,FALSE))</f>
        <v/>
      </c>
      <c r="K90" s="85" t="str">
        <f>IF(ISNA(VLOOKUP($B90,Online!$A$8:$V$298,7,FALSE)),"",VLOOKUP($B90,Online!$A$8:$V$298,7,FALSE))</f>
        <v/>
      </c>
      <c r="L90" s="85" t="str">
        <f>IF(ISNA(VLOOKUP($B90,Online!$A$8:$V$298,7,FALSE)),"",VLOOKUP($B90,Online!$A$8:$V$298,7,FALSE))</f>
        <v/>
      </c>
      <c r="M90" s="146" t="str">
        <f>IF(ISNA(VLOOKUP($B90,Online!$A$8:$V$298,12,FALSE)),"",VLOOKUP($B90,Online!$A$8:$V$298,12,FALSE))</f>
        <v/>
      </c>
      <c r="N90" s="85" t="str">
        <f>IF(ISNA(VLOOKUP($B90,Online!$A$8:$V$298,7,FALSE)),"",VLOOKUP($B90,Online!$A$8:$V$298,7,FALSE))</f>
        <v/>
      </c>
      <c r="O90" s="85" t="str">
        <f>IF(ISNA(VLOOKUP($B90,Online!$A$8:$V$298,7,FALSE)),"",VLOOKUP($B90,Online!$A$8:$V$298,7,FALSE))</f>
        <v/>
      </c>
      <c r="P90" s="85" t="str">
        <f>IF(ISNA(VLOOKUP($B90,Online!$A$8:$V$298,7,FALSE)),"",VLOOKUP($B90,Online!$A$8:$V$298,7,FALSE))</f>
        <v/>
      </c>
      <c r="Q90" s="85" t="str">
        <f>IF(ISNA(VLOOKUP($B90,Online!$A$8:$V$298,7,FALSE)),"",VLOOKUP($B90,Online!$A$8:$V$298,7,FALSE))</f>
        <v/>
      </c>
      <c r="R90" s="85" t="str">
        <f>IF(ISNA(VLOOKUP($B90,Online!$A$8:$V$298,7,FALSE)),"",VLOOKUP($B90,Online!$A$8:$V$298,7,FALSE))</f>
        <v/>
      </c>
      <c r="S90" s="85" t="str">
        <f>IF(ISNA(VLOOKUP($B90,Online!$A$8:$V$298,7,FALSE)),"",VLOOKUP($B90,Online!$A$8:$V$298,7,FALSE))</f>
        <v/>
      </c>
      <c r="T90" s="85" t="str">
        <f>IF(ISNA(VLOOKUP($B90,Online!$A$8:$V$298,7,FALSE)),"",VLOOKUP($B90,Online!$A$8:$V$298,7,FALSE))</f>
        <v/>
      </c>
      <c r="U90" s="85" t="str">
        <f>IF(ISNA(VLOOKUP($B90,Online!$A$8:$V$298,7,FALSE)),"",VLOOKUP($B90,Online!$A$8:$V$298,7,FALSE))</f>
        <v/>
      </c>
      <c r="V90" s="85" t="str">
        <f>IF(ISNA(VLOOKUP($B90,Online!$A$8:$V$298,21,FALSE)),"",VLOOKUP($B90,Online!$A$8:$V$298,21,FALSE))</f>
        <v/>
      </c>
      <c r="W90" s="144"/>
      <c r="X90" s="147" t="str">
        <f t="array" ref="X90">IF(G90="","",INDEX(Online!W$8:W$157, MATCH(CONCATENATE("*",$G90,"*"),Online!$F$8:$F$157,0)))</f>
        <v/>
      </c>
      <c r="Y90" s="85"/>
      <c r="Z90" s="148" t="str">
        <f t="array" ref="Z90">IF($G90="","",INDEX(Online!Y$8:Y$157, MATCH(CONCATENATE("*",$G90,"*"),Online!$F$8:$F$157,0)))</f>
        <v/>
      </c>
      <c r="AA90" s="147" t="str">
        <f t="array" ref="AA90">IF($G90="","",INDEX(Online!Z$8:Z$157, MATCH(CONCATENATE("*",$G90,"*"),Online!$F$8:$F$157,0)))</f>
        <v/>
      </c>
      <c r="AB90" s="149" t="str">
        <f t="array" ref="AB90">IF($G90="","",INDEX(Online!AA$8:AA$157, MATCH(CONCATENATE("*",$G90,"*"),Online!$F$8:$F$157,0)))</f>
        <v/>
      </c>
    </row>
    <row r="91" spans="1:28">
      <c r="A91" s="85" t="str">
        <f t="shared" si="0"/>
        <v/>
      </c>
      <c r="B91" s="144" t="str">
        <f t="array" ref="B91">IF(G91&lt;&gt;"",INDEX(Online!A$8:A$157, MATCH(CONCATENATE("*",$G91,"*"),Online!$F$8:$F$157,0)),"")</f>
        <v/>
      </c>
      <c r="C91" s="145" t="str">
        <f t="array" ref="C91">IF($G91="","",INDEX(Online!B$8:B$157, MATCH(CONCATENATE("*",$G91,"*"),Online!$F$8:$F$157,0)))</f>
        <v/>
      </c>
      <c r="D91" s="85" t="s">
        <v>38</v>
      </c>
      <c r="E91" s="85" t="str">
        <f t="array" ref="E91">IF($G91&lt;&gt;"",INDEX(Online!E$8:E$157, MATCH(CONCATENATE("*",$G91,"*"),Online!$F$8:$F$157,0)),"")</f>
        <v/>
      </c>
      <c r="F91" s="85" t="str">
        <f t="array" ref="F91">IF($G91&lt;&gt;"",INDEX(Online!D$8:D$157, MATCH(CONCATENATE("*",$G91,"*"),Online!$F$8:$F$157,0)),"")</f>
        <v/>
      </c>
      <c r="G91" s="85"/>
      <c r="H91" s="85" t="str">
        <f>IF(ISNA(VLOOKUP($B91,Online!$A$8:$V$298,7,FALSE)),"",VLOOKUP($B91,Online!$A$8:$V$298,7,FALSE))</f>
        <v/>
      </c>
      <c r="I91" s="85" t="str">
        <f>IF(ISNA(VLOOKUP($B91,Online!$A$8:$V$298,7,FALSE)),"",VLOOKUP($B91,Online!$A$8:$V$298,7,FALSE))</f>
        <v/>
      </c>
      <c r="J91" s="85" t="str">
        <f>IF(ISNA(VLOOKUP($B91,Online!$A$8:$V$298,7,FALSE)),"",VLOOKUP($B91,Online!$A$8:$V$298,7,FALSE))</f>
        <v/>
      </c>
      <c r="K91" s="85" t="str">
        <f>IF(ISNA(VLOOKUP($B91,Online!$A$8:$V$298,7,FALSE)),"",VLOOKUP($B91,Online!$A$8:$V$298,7,FALSE))</f>
        <v/>
      </c>
      <c r="L91" s="85" t="str">
        <f>IF(ISNA(VLOOKUP($B91,Online!$A$8:$V$298,7,FALSE)),"",VLOOKUP($B91,Online!$A$8:$V$298,7,FALSE))</f>
        <v/>
      </c>
      <c r="M91" s="146" t="str">
        <f>IF(ISNA(VLOOKUP($B91,Online!$A$8:$V$298,12,FALSE)),"",VLOOKUP($B91,Online!$A$8:$V$298,12,FALSE))</f>
        <v/>
      </c>
      <c r="N91" s="85" t="str">
        <f>IF(ISNA(VLOOKUP($B91,Online!$A$8:$V$298,7,FALSE)),"",VLOOKUP($B91,Online!$A$8:$V$298,7,FALSE))</f>
        <v/>
      </c>
      <c r="O91" s="85" t="str">
        <f>IF(ISNA(VLOOKUP($B91,Online!$A$8:$V$298,7,FALSE)),"",VLOOKUP($B91,Online!$A$8:$V$298,7,FALSE))</f>
        <v/>
      </c>
      <c r="P91" s="85" t="str">
        <f>IF(ISNA(VLOOKUP($B91,Online!$A$8:$V$298,7,FALSE)),"",VLOOKUP($B91,Online!$A$8:$V$298,7,FALSE))</f>
        <v/>
      </c>
      <c r="Q91" s="85" t="str">
        <f>IF(ISNA(VLOOKUP($B91,Online!$A$8:$V$298,7,FALSE)),"",VLOOKUP($B91,Online!$A$8:$V$298,7,FALSE))</f>
        <v/>
      </c>
      <c r="R91" s="85" t="str">
        <f>IF(ISNA(VLOOKUP($B91,Online!$A$8:$V$298,7,FALSE)),"",VLOOKUP($B91,Online!$A$8:$V$298,7,FALSE))</f>
        <v/>
      </c>
      <c r="S91" s="85" t="str">
        <f>IF(ISNA(VLOOKUP($B91,Online!$A$8:$V$298,7,FALSE)),"",VLOOKUP($B91,Online!$A$8:$V$298,7,FALSE))</f>
        <v/>
      </c>
      <c r="T91" s="85" t="str">
        <f>IF(ISNA(VLOOKUP($B91,Online!$A$8:$V$298,7,FALSE)),"",VLOOKUP($B91,Online!$A$8:$V$298,7,FALSE))</f>
        <v/>
      </c>
      <c r="U91" s="85" t="str">
        <f>IF(ISNA(VLOOKUP($B91,Online!$A$8:$V$298,7,FALSE)),"",VLOOKUP($B91,Online!$A$8:$V$298,7,FALSE))</f>
        <v/>
      </c>
      <c r="V91" s="85" t="str">
        <f>IF(ISNA(VLOOKUP($B91,Online!$A$8:$V$298,21,FALSE)),"",VLOOKUP($B91,Online!$A$8:$V$298,21,FALSE))</f>
        <v/>
      </c>
      <c r="W91" s="144"/>
      <c r="X91" s="147" t="str">
        <f t="array" ref="X91">IF(G91="","",INDEX(Online!W$8:W$157, MATCH(CONCATENATE("*",$G91,"*"),Online!$F$8:$F$157,0)))</f>
        <v/>
      </c>
      <c r="Y91" s="85"/>
      <c r="Z91" s="148" t="str">
        <f t="array" ref="Z91">IF($G91="","",INDEX(Online!Y$8:Y$157, MATCH(CONCATENATE("*",$G91,"*"),Online!$F$8:$F$157,0)))</f>
        <v/>
      </c>
      <c r="AA91" s="147" t="str">
        <f t="array" ref="AA91">IF($G91="","",INDEX(Online!Z$8:Z$157, MATCH(CONCATENATE("*",$G91,"*"),Online!$F$8:$F$157,0)))</f>
        <v/>
      </c>
      <c r="AB91" s="149" t="str">
        <f t="array" ref="AB91">IF($G91="","",INDEX(Online!AA$8:AA$157, MATCH(CONCATENATE("*",$G91,"*"),Online!$F$8:$F$157,0)))</f>
        <v/>
      </c>
    </row>
    <row r="92" spans="1:28">
      <c r="A92" s="85" t="str">
        <f t="shared" si="0"/>
        <v/>
      </c>
      <c r="B92" s="144" t="str">
        <f t="array" ref="B92">IF(G92&lt;&gt;"",INDEX(Online!A$8:A$157, MATCH(CONCATENATE("*",$G92,"*"),Online!$F$8:$F$157,0)),"")</f>
        <v/>
      </c>
      <c r="C92" s="145" t="str">
        <f t="array" ref="C92">IF($G92="","",INDEX(Online!B$8:B$157, MATCH(CONCATENATE("*",$G92,"*"),Online!$F$8:$F$157,0)))</f>
        <v/>
      </c>
      <c r="D92" s="85" t="s">
        <v>38</v>
      </c>
      <c r="E92" s="85" t="str">
        <f t="array" ref="E92">IF($G92&lt;&gt;"",INDEX(Online!E$8:E$157, MATCH(CONCATENATE("*",$G92,"*"),Online!$F$8:$F$157,0)),"")</f>
        <v/>
      </c>
      <c r="F92" s="85" t="str">
        <f t="array" ref="F92">IF($G92&lt;&gt;"",INDEX(Online!D$8:D$157, MATCH(CONCATENATE("*",$G92,"*"),Online!$F$8:$F$157,0)),"")</f>
        <v/>
      </c>
      <c r="G92" s="85"/>
      <c r="H92" s="85" t="str">
        <f>IF(ISNA(VLOOKUP($B92,Online!$A$8:$V$298,7,FALSE)),"",VLOOKUP($B92,Online!$A$8:$V$298,7,FALSE))</f>
        <v/>
      </c>
      <c r="I92" s="85" t="str">
        <f>IF(ISNA(VLOOKUP($B92,Online!$A$8:$V$298,7,FALSE)),"",VLOOKUP($B92,Online!$A$8:$V$298,7,FALSE))</f>
        <v/>
      </c>
      <c r="J92" s="85" t="str">
        <f>IF(ISNA(VLOOKUP($B92,Online!$A$8:$V$298,7,FALSE)),"",VLOOKUP($B92,Online!$A$8:$V$298,7,FALSE))</f>
        <v/>
      </c>
      <c r="K92" s="85" t="str">
        <f>IF(ISNA(VLOOKUP($B92,Online!$A$8:$V$298,7,FALSE)),"",VLOOKUP($B92,Online!$A$8:$V$298,7,FALSE))</f>
        <v/>
      </c>
      <c r="L92" s="85" t="str">
        <f>IF(ISNA(VLOOKUP($B92,Online!$A$8:$V$298,7,FALSE)),"",VLOOKUP($B92,Online!$A$8:$V$298,7,FALSE))</f>
        <v/>
      </c>
      <c r="M92" s="146" t="str">
        <f>IF(ISNA(VLOOKUP($B92,Online!$A$8:$V$298,12,FALSE)),"",VLOOKUP($B92,Online!$A$8:$V$298,12,FALSE))</f>
        <v/>
      </c>
      <c r="N92" s="85" t="str">
        <f>IF(ISNA(VLOOKUP($B92,Online!$A$8:$V$298,7,FALSE)),"",VLOOKUP($B92,Online!$A$8:$V$298,7,FALSE))</f>
        <v/>
      </c>
      <c r="O92" s="85" t="str">
        <f>IF(ISNA(VLOOKUP($B92,Online!$A$8:$V$298,7,FALSE)),"",VLOOKUP($B92,Online!$A$8:$V$298,7,FALSE))</f>
        <v/>
      </c>
      <c r="P92" s="85" t="str">
        <f>IF(ISNA(VLOOKUP($B92,Online!$A$8:$V$298,7,FALSE)),"",VLOOKUP($B92,Online!$A$8:$V$298,7,FALSE))</f>
        <v/>
      </c>
      <c r="Q92" s="85" t="str">
        <f>IF(ISNA(VLOOKUP($B92,Online!$A$8:$V$298,7,FALSE)),"",VLOOKUP($B92,Online!$A$8:$V$298,7,FALSE))</f>
        <v/>
      </c>
      <c r="R92" s="85" t="str">
        <f>IF(ISNA(VLOOKUP($B92,Online!$A$8:$V$298,7,FALSE)),"",VLOOKUP($B92,Online!$A$8:$V$298,7,FALSE))</f>
        <v/>
      </c>
      <c r="S92" s="85" t="str">
        <f>IF(ISNA(VLOOKUP($B92,Online!$A$8:$V$298,7,FALSE)),"",VLOOKUP($B92,Online!$A$8:$V$298,7,FALSE))</f>
        <v/>
      </c>
      <c r="T92" s="85" t="str">
        <f>IF(ISNA(VLOOKUP($B92,Online!$A$8:$V$298,7,FALSE)),"",VLOOKUP($B92,Online!$A$8:$V$298,7,FALSE))</f>
        <v/>
      </c>
      <c r="U92" s="85" t="str">
        <f>IF(ISNA(VLOOKUP($B92,Online!$A$8:$V$298,7,FALSE)),"",VLOOKUP($B92,Online!$A$8:$V$298,7,FALSE))</f>
        <v/>
      </c>
      <c r="V92" s="85" t="str">
        <f>IF(ISNA(VLOOKUP($B92,Online!$A$8:$V$298,21,FALSE)),"",VLOOKUP($B92,Online!$A$8:$V$298,21,FALSE))</f>
        <v/>
      </c>
      <c r="W92" s="144"/>
      <c r="X92" s="147" t="str">
        <f t="array" ref="X92">IF(G92="","",INDEX(Online!W$8:W$157, MATCH(CONCATENATE("*",$G92,"*"),Online!$F$8:$F$157,0)))</f>
        <v/>
      </c>
      <c r="Y92" s="85"/>
      <c r="Z92" s="148"/>
      <c r="AA92" s="147" t="str">
        <f t="array" ref="AA92">IF($G92="","",INDEX(Online!Z$8:Z$157, MATCH(CONCATENATE("*",$G92,"*"),Online!$F$8:$F$157,0)))</f>
        <v/>
      </c>
      <c r="AB92" s="149" t="str">
        <f t="array" ref="AB92">IF($G92="","",INDEX(Online!AA$8:AA$157, MATCH(CONCATENATE("*",$G92,"*"),Online!$F$8:$F$157,0)))</f>
        <v/>
      </c>
    </row>
    <row r="93" spans="1:28">
      <c r="A93" s="85" t="str">
        <f t="shared" si="0"/>
        <v/>
      </c>
      <c r="B93" s="144" t="str">
        <f t="array" ref="B93">IF(G93&lt;&gt;"",INDEX(Online!A$8:A$157, MATCH(CONCATENATE("*",$G93,"*"),Online!$F$8:$F$157,0)),"")</f>
        <v/>
      </c>
      <c r="C93" s="145" t="str">
        <f t="array" ref="C93">IF($G93="","",INDEX(Online!B$8:B$157, MATCH(CONCATENATE("*",$G93,"*"),Online!$F$8:$F$157,0)))</f>
        <v/>
      </c>
      <c r="D93" s="85" t="s">
        <v>38</v>
      </c>
      <c r="E93" s="85" t="str">
        <f t="array" ref="E93">IF($G93&lt;&gt;"",INDEX(Online!E$8:E$157, MATCH(CONCATENATE("*",$G93,"*"),Online!$F$8:$F$157,0)),"")</f>
        <v/>
      </c>
      <c r="F93" s="85" t="str">
        <f t="array" ref="F93">IF($G93&lt;&gt;"",INDEX(Online!D$8:D$157, MATCH(CONCATENATE("*",$G93,"*"),Online!$F$8:$F$157,0)),"")</f>
        <v/>
      </c>
      <c r="G93" s="85"/>
      <c r="H93" s="85" t="str">
        <f>IF(ISNA(VLOOKUP($B93,Online!$A$8:$V$298,7,FALSE)),"",VLOOKUP($B93,Online!$A$8:$V$298,7,FALSE))</f>
        <v/>
      </c>
      <c r="I93" s="85" t="str">
        <f>IF(ISNA(VLOOKUP($B93,Online!$A$8:$V$298,7,FALSE)),"",VLOOKUP($B93,Online!$A$8:$V$298,7,FALSE))</f>
        <v/>
      </c>
      <c r="J93" s="85" t="str">
        <f>IF(ISNA(VLOOKUP($B93,Online!$A$8:$V$298,7,FALSE)),"",VLOOKUP($B93,Online!$A$8:$V$298,7,FALSE))</f>
        <v/>
      </c>
      <c r="K93" s="85" t="str">
        <f>IF(ISNA(VLOOKUP($B93,Online!$A$8:$V$298,7,FALSE)),"",VLOOKUP($B93,Online!$A$8:$V$298,7,FALSE))</f>
        <v/>
      </c>
      <c r="L93" s="85" t="str">
        <f>IF(ISNA(VLOOKUP($B93,Online!$A$8:$V$298,7,FALSE)),"",VLOOKUP($B93,Online!$A$8:$V$298,7,FALSE))</f>
        <v/>
      </c>
      <c r="M93" s="146" t="str">
        <f>IF(ISNA(VLOOKUP($B93,Online!$A$8:$V$298,12,FALSE)),"",VLOOKUP($B93,Online!$A$8:$V$298,12,FALSE))</f>
        <v/>
      </c>
      <c r="N93" s="85" t="str">
        <f>IF(ISNA(VLOOKUP($B93,Online!$A$8:$V$298,7,FALSE)),"",VLOOKUP($B93,Online!$A$8:$V$298,7,FALSE))</f>
        <v/>
      </c>
      <c r="O93" s="85" t="str">
        <f>IF(ISNA(VLOOKUP($B93,Online!$A$8:$V$298,7,FALSE)),"",VLOOKUP($B93,Online!$A$8:$V$298,7,FALSE))</f>
        <v/>
      </c>
      <c r="P93" s="85" t="str">
        <f>IF(ISNA(VLOOKUP($B93,Online!$A$8:$V$298,7,FALSE)),"",VLOOKUP($B93,Online!$A$8:$V$298,7,FALSE))</f>
        <v/>
      </c>
      <c r="Q93" s="85" t="str">
        <f>IF(ISNA(VLOOKUP($B93,Online!$A$8:$V$298,7,FALSE)),"",VLOOKUP($B93,Online!$A$8:$V$298,7,FALSE))</f>
        <v/>
      </c>
      <c r="R93" s="85" t="str">
        <f>IF(ISNA(VLOOKUP($B93,Online!$A$8:$V$298,7,FALSE)),"",VLOOKUP($B93,Online!$A$8:$V$298,7,FALSE))</f>
        <v/>
      </c>
      <c r="S93" s="85" t="str">
        <f>IF(ISNA(VLOOKUP($B93,Online!$A$8:$V$298,7,FALSE)),"",VLOOKUP($B93,Online!$A$8:$V$298,7,FALSE))</f>
        <v/>
      </c>
      <c r="T93" s="85" t="str">
        <f>IF(ISNA(VLOOKUP($B93,Online!$A$8:$V$298,7,FALSE)),"",VLOOKUP($B93,Online!$A$8:$V$298,7,FALSE))</f>
        <v/>
      </c>
      <c r="U93" s="85" t="str">
        <f>IF(ISNA(VLOOKUP($B93,Online!$A$8:$V$298,7,FALSE)),"",VLOOKUP($B93,Online!$A$8:$V$298,7,FALSE))</f>
        <v/>
      </c>
      <c r="V93" s="85" t="str">
        <f>IF(ISNA(VLOOKUP($B93,Online!$A$8:$V$298,21,FALSE)),"",VLOOKUP($B93,Online!$A$8:$V$298,21,FALSE))</f>
        <v/>
      </c>
      <c r="W93" s="144"/>
      <c r="X93" s="147" t="str">
        <f t="array" ref="X93">IF(G93="","",INDEX(Online!W$8:W$157, MATCH(CONCATENATE("*",$G93,"*"),Online!$F$8:$F$157,0)))</f>
        <v/>
      </c>
      <c r="Y93" s="85"/>
      <c r="Z93" s="148"/>
      <c r="AA93" s="147" t="str">
        <f t="array" ref="AA93">IF($G93="","",INDEX(Online!Z$8:Z$157, MATCH(CONCATENATE("*",$G93,"*"),Online!$F$8:$F$157,0)))</f>
        <v/>
      </c>
      <c r="AB93" s="149" t="str">
        <f t="array" ref="AB93">IF($G93="","",INDEX(Online!AA$8:AA$157, MATCH(CONCATENATE("*",$G93,"*"),Online!$F$8:$F$157,0)))</f>
        <v/>
      </c>
    </row>
    <row r="94" spans="1:28">
      <c r="A94" s="85" t="str">
        <f t="shared" si="0"/>
        <v/>
      </c>
      <c r="B94" s="144" t="str">
        <f t="array" ref="B94">IF(G94&lt;&gt;"",INDEX(Online!A$8:A$157, MATCH(CONCATENATE("*",$G94,"*"),Online!$F$8:$F$157,0)),"")</f>
        <v/>
      </c>
      <c r="C94" s="145" t="str">
        <f t="array" ref="C94">IF($G94="","",INDEX(Online!B$8:B$157, MATCH(CONCATENATE("*",$G94,"*"),Online!$F$8:$F$157,0)))</f>
        <v/>
      </c>
      <c r="D94" s="85" t="s">
        <v>38</v>
      </c>
      <c r="E94" s="85" t="str">
        <f t="array" ref="E94">IF($G94&lt;&gt;"",INDEX(Online!E$8:E$157, MATCH(CONCATENATE("*",$G94,"*"),Online!$F$8:$F$157,0)),"")</f>
        <v/>
      </c>
      <c r="F94" s="85" t="str">
        <f t="array" ref="F94">IF($G94&lt;&gt;"",INDEX(Online!D$8:D$157, MATCH(CONCATENATE("*",$G94,"*"),Online!$F$8:$F$157,0)),"")</f>
        <v/>
      </c>
      <c r="G94" s="85"/>
      <c r="H94" s="85" t="str">
        <f>IF(ISNA(VLOOKUP($B94,Online!$A$8:$V$298,7,FALSE)),"",VLOOKUP($B94,Online!$A$8:$V$298,7,FALSE))</f>
        <v/>
      </c>
      <c r="I94" s="85" t="str">
        <f>IF(ISNA(VLOOKUP($B94,Online!$A$8:$V$298,7,FALSE)),"",VLOOKUP($B94,Online!$A$8:$V$298,7,FALSE))</f>
        <v/>
      </c>
      <c r="J94" s="85" t="str">
        <f>IF(ISNA(VLOOKUP($B94,Online!$A$8:$V$298,7,FALSE)),"",VLOOKUP($B94,Online!$A$8:$V$298,7,FALSE))</f>
        <v/>
      </c>
      <c r="K94" s="85" t="str">
        <f>IF(ISNA(VLOOKUP($B94,Online!$A$8:$V$298,7,FALSE)),"",VLOOKUP($B94,Online!$A$8:$V$298,7,FALSE))</f>
        <v/>
      </c>
      <c r="L94" s="85" t="str">
        <f>IF(ISNA(VLOOKUP($B94,Online!$A$8:$V$298,7,FALSE)),"",VLOOKUP($B94,Online!$A$8:$V$298,7,FALSE))</f>
        <v/>
      </c>
      <c r="M94" s="146" t="str">
        <f>IF(ISNA(VLOOKUP($B94,Online!$A$8:$V$298,12,FALSE)),"",VLOOKUP($B94,Online!$A$8:$V$298,12,FALSE))</f>
        <v/>
      </c>
      <c r="N94" s="85" t="str">
        <f>IF(ISNA(VLOOKUP($B94,Online!$A$8:$V$298,7,FALSE)),"",VLOOKUP($B94,Online!$A$8:$V$298,7,FALSE))</f>
        <v/>
      </c>
      <c r="O94" s="85" t="str">
        <f>IF(ISNA(VLOOKUP($B94,Online!$A$8:$V$298,7,FALSE)),"",VLOOKUP($B94,Online!$A$8:$V$298,7,FALSE))</f>
        <v/>
      </c>
      <c r="P94" s="85" t="str">
        <f>IF(ISNA(VLOOKUP($B94,Online!$A$8:$V$298,7,FALSE)),"",VLOOKUP($B94,Online!$A$8:$V$298,7,FALSE))</f>
        <v/>
      </c>
      <c r="Q94" s="85" t="str">
        <f>IF(ISNA(VLOOKUP($B94,Online!$A$8:$V$298,7,FALSE)),"",VLOOKUP($B94,Online!$A$8:$V$298,7,FALSE))</f>
        <v/>
      </c>
      <c r="R94" s="85" t="str">
        <f>IF(ISNA(VLOOKUP($B94,Online!$A$8:$V$298,7,FALSE)),"",VLOOKUP($B94,Online!$A$8:$V$298,7,FALSE))</f>
        <v/>
      </c>
      <c r="S94" s="85" t="str">
        <f>IF(ISNA(VLOOKUP($B94,Online!$A$8:$V$298,7,FALSE)),"",VLOOKUP($B94,Online!$A$8:$V$298,7,FALSE))</f>
        <v/>
      </c>
      <c r="T94" s="85" t="str">
        <f>IF(ISNA(VLOOKUP($B94,Online!$A$8:$V$298,7,FALSE)),"",VLOOKUP($B94,Online!$A$8:$V$298,7,FALSE))</f>
        <v/>
      </c>
      <c r="U94" s="85" t="str">
        <f>IF(ISNA(VLOOKUP($B94,Online!$A$8:$V$298,7,FALSE)),"",VLOOKUP($B94,Online!$A$8:$V$298,7,FALSE))</f>
        <v/>
      </c>
      <c r="V94" s="85" t="str">
        <f>IF(ISNA(VLOOKUP($B94,Online!$A$8:$V$298,21,FALSE)),"",VLOOKUP($B94,Online!$A$8:$V$298,21,FALSE))</f>
        <v/>
      </c>
      <c r="W94" s="144"/>
      <c r="X94" s="147" t="str">
        <f t="array" ref="X94">IF(G94="","",INDEX(Online!W$8:W$157, MATCH(CONCATENATE("*",$G94,"*"),Online!$F$8:$F$157,0)))</f>
        <v/>
      </c>
      <c r="Y94" s="85"/>
      <c r="Z94" s="148"/>
      <c r="AA94" s="147" t="str">
        <f t="array" ref="AA94">IF($G94="","",INDEX(Online!Z$8:Z$157, MATCH(CONCATENATE("*",$G94,"*"),Online!$F$8:$F$157,0)))</f>
        <v/>
      </c>
      <c r="AB94" s="149" t="str">
        <f t="array" ref="AB94">IF($G94="","",INDEX(Online!AA$8:AA$157, MATCH(CONCATENATE("*",$G94,"*"),Online!$F$8:$F$157,0)))</f>
        <v/>
      </c>
    </row>
    <row r="95" spans="1:28">
      <c r="A95" s="85" t="str">
        <f t="shared" si="0"/>
        <v/>
      </c>
      <c r="B95" s="144" t="str">
        <f t="array" ref="B95">IF(G95&lt;&gt;"",INDEX(Online!A$8:A$157, MATCH(CONCATENATE("*",$G95,"*"),Online!$F$8:$F$157,0)),"")</f>
        <v/>
      </c>
      <c r="C95" s="145" t="str">
        <f t="array" ref="C95">IF($G95="","",INDEX(Online!B$8:B$157, MATCH(CONCATENATE("*",$G95,"*"),Online!$F$8:$F$157,0)))</f>
        <v/>
      </c>
      <c r="D95" s="85" t="s">
        <v>38</v>
      </c>
      <c r="E95" s="85" t="str">
        <f t="array" ref="E95">IF($G95&lt;&gt;"",INDEX(Online!E$8:E$157, MATCH(CONCATENATE("*",$G95,"*"),Online!$F$8:$F$157,0)),"")</f>
        <v/>
      </c>
      <c r="F95" s="85" t="str">
        <f t="array" ref="F95">IF($G95&lt;&gt;"",INDEX(Online!D$8:D$157, MATCH(CONCATENATE("*",$G95,"*"),Online!$F$8:$F$157,0)),"")</f>
        <v/>
      </c>
      <c r="G95" s="85"/>
      <c r="H95" s="85" t="str">
        <f>IF(ISNA(VLOOKUP($B95,Online!$A$8:$V$298,7,FALSE)),"",VLOOKUP($B95,Online!$A$8:$V$298,7,FALSE))</f>
        <v/>
      </c>
      <c r="I95" s="85" t="str">
        <f>IF(ISNA(VLOOKUP($B95,Online!$A$8:$V$298,7,FALSE)),"",VLOOKUP($B95,Online!$A$8:$V$298,7,FALSE))</f>
        <v/>
      </c>
      <c r="J95" s="85" t="str">
        <f>IF(ISNA(VLOOKUP($B95,Online!$A$8:$V$298,7,FALSE)),"",VLOOKUP($B95,Online!$A$8:$V$298,7,FALSE))</f>
        <v/>
      </c>
      <c r="K95" s="85" t="str">
        <f>IF(ISNA(VLOOKUP($B95,Online!$A$8:$V$298,7,FALSE)),"",VLOOKUP($B95,Online!$A$8:$V$298,7,FALSE))</f>
        <v/>
      </c>
      <c r="L95" s="85" t="str">
        <f>IF(ISNA(VLOOKUP($B95,Online!$A$8:$V$298,7,FALSE)),"",VLOOKUP($B95,Online!$A$8:$V$298,7,FALSE))</f>
        <v/>
      </c>
      <c r="M95" s="146" t="str">
        <f>IF(ISNA(VLOOKUP($B95,Online!$A$8:$V$298,12,FALSE)),"",VLOOKUP($B95,Online!$A$8:$V$298,12,FALSE))</f>
        <v/>
      </c>
      <c r="N95" s="85" t="str">
        <f>IF(ISNA(VLOOKUP($B95,Online!$A$8:$V$298,7,FALSE)),"",VLOOKUP($B95,Online!$A$8:$V$298,7,FALSE))</f>
        <v/>
      </c>
      <c r="O95" s="85" t="str">
        <f>IF(ISNA(VLOOKUP($B95,Online!$A$8:$V$298,7,FALSE)),"",VLOOKUP($B95,Online!$A$8:$V$298,7,FALSE))</f>
        <v/>
      </c>
      <c r="P95" s="85" t="str">
        <f>IF(ISNA(VLOOKUP($B95,Online!$A$8:$V$298,7,FALSE)),"",VLOOKUP($B95,Online!$A$8:$V$298,7,FALSE))</f>
        <v/>
      </c>
      <c r="Q95" s="85" t="str">
        <f>IF(ISNA(VLOOKUP($B95,Online!$A$8:$V$298,7,FALSE)),"",VLOOKUP($B95,Online!$A$8:$V$298,7,FALSE))</f>
        <v/>
      </c>
      <c r="R95" s="85" t="str">
        <f>IF(ISNA(VLOOKUP($B95,Online!$A$8:$V$298,7,FALSE)),"",VLOOKUP($B95,Online!$A$8:$V$298,7,FALSE))</f>
        <v/>
      </c>
      <c r="S95" s="85" t="str">
        <f>IF(ISNA(VLOOKUP($B95,Online!$A$8:$V$298,7,FALSE)),"",VLOOKUP($B95,Online!$A$8:$V$298,7,FALSE))</f>
        <v/>
      </c>
      <c r="T95" s="85" t="str">
        <f>IF(ISNA(VLOOKUP($B95,Online!$A$8:$V$298,7,FALSE)),"",VLOOKUP($B95,Online!$A$8:$V$298,7,FALSE))</f>
        <v/>
      </c>
      <c r="U95" s="85" t="str">
        <f>IF(ISNA(VLOOKUP($B95,Online!$A$8:$V$298,7,FALSE)),"",VLOOKUP($B95,Online!$A$8:$V$298,7,FALSE))</f>
        <v/>
      </c>
      <c r="V95" s="85" t="str">
        <f>IF(ISNA(VLOOKUP($B95,Online!$A$8:$V$298,21,FALSE)),"",VLOOKUP($B95,Online!$A$8:$V$298,21,FALSE))</f>
        <v/>
      </c>
      <c r="W95" s="144"/>
      <c r="X95" s="147" t="str">
        <f t="array" ref="X95">IF(G95="","",INDEX(Online!W$8:W$157, MATCH(CONCATENATE("*",$G95,"*"),Online!$F$8:$F$157,0)))</f>
        <v/>
      </c>
      <c r="Y95" s="85"/>
      <c r="Z95" s="148"/>
      <c r="AA95" s="147" t="str">
        <f t="array" ref="AA95">IF($G95="","",INDEX(Online!Z$8:Z$157, MATCH(CONCATENATE("*",$G95,"*"),Online!$F$8:$F$157,0)))</f>
        <v/>
      </c>
      <c r="AB95" s="149" t="str">
        <f t="array" ref="AB95">IF($G95="","",INDEX(Online!AA$8:AA$157, MATCH(CONCATENATE("*",$G95,"*"),Online!$F$8:$F$157,0)))</f>
        <v/>
      </c>
    </row>
    <row r="96" spans="1:28">
      <c r="A96" s="85" t="str">
        <f t="shared" si="0"/>
        <v/>
      </c>
      <c r="B96" s="144" t="str">
        <f t="array" ref="B96">IF(G96&lt;&gt;"",INDEX(Online!A$8:A$157, MATCH(CONCATENATE("*",$G96,"*"),Online!$F$8:$F$157,0)),"")</f>
        <v/>
      </c>
      <c r="C96" s="145" t="str">
        <f t="array" ref="C96">IF($G96="","",INDEX(Online!B$8:B$157, MATCH(CONCATENATE("*",$G96,"*"),Online!$F$8:$F$157,0)))</f>
        <v/>
      </c>
      <c r="D96" s="85" t="s">
        <v>38</v>
      </c>
      <c r="E96" s="85" t="str">
        <f t="array" ref="E96">IF($G96&lt;&gt;"",INDEX(Online!E$8:E$157, MATCH(CONCATENATE("*",$G96,"*"),Online!$F$8:$F$157,0)),"")</f>
        <v/>
      </c>
      <c r="F96" s="85" t="str">
        <f t="array" ref="F96">IF($G96&lt;&gt;"",INDEX(Online!D$8:D$157, MATCH(CONCATENATE("*",$G96,"*"),Online!$F$8:$F$157,0)),"")</f>
        <v/>
      </c>
      <c r="G96" s="85"/>
      <c r="H96" s="85" t="str">
        <f>IF(ISNA(VLOOKUP($B96,Online!$A$8:$V$298,7,FALSE)),"",VLOOKUP($B96,Online!$A$8:$V$298,7,FALSE))</f>
        <v/>
      </c>
      <c r="I96" s="85" t="str">
        <f>IF(ISNA(VLOOKUP($B96,Online!$A$8:$V$298,7,FALSE)),"",VLOOKUP($B96,Online!$A$8:$V$298,7,FALSE))</f>
        <v/>
      </c>
      <c r="J96" s="85" t="str">
        <f>IF(ISNA(VLOOKUP($B96,Online!$A$8:$V$298,7,FALSE)),"",VLOOKUP($B96,Online!$A$8:$V$298,7,FALSE))</f>
        <v/>
      </c>
      <c r="K96" s="85" t="str">
        <f>IF(ISNA(VLOOKUP($B96,Online!$A$8:$V$298,7,FALSE)),"",VLOOKUP($B96,Online!$A$8:$V$298,7,FALSE))</f>
        <v/>
      </c>
      <c r="L96" s="85" t="str">
        <f>IF(ISNA(VLOOKUP($B96,Online!$A$8:$V$298,7,FALSE)),"",VLOOKUP($B96,Online!$A$8:$V$298,7,FALSE))</f>
        <v/>
      </c>
      <c r="M96" s="146" t="str">
        <f>IF(ISNA(VLOOKUP($B96,Online!$A$8:$V$298,12,FALSE)),"",VLOOKUP($B96,Online!$A$8:$V$298,12,FALSE))</f>
        <v/>
      </c>
      <c r="N96" s="85" t="str">
        <f>IF(ISNA(VLOOKUP($B96,Online!$A$8:$V$298,7,FALSE)),"",VLOOKUP($B96,Online!$A$8:$V$298,7,FALSE))</f>
        <v/>
      </c>
      <c r="O96" s="85" t="str">
        <f>IF(ISNA(VLOOKUP($B96,Online!$A$8:$V$298,7,FALSE)),"",VLOOKUP($B96,Online!$A$8:$V$298,7,FALSE))</f>
        <v/>
      </c>
      <c r="P96" s="85" t="str">
        <f>IF(ISNA(VLOOKUP($B96,Online!$A$8:$V$298,7,FALSE)),"",VLOOKUP($B96,Online!$A$8:$V$298,7,FALSE))</f>
        <v/>
      </c>
      <c r="Q96" s="85" t="str">
        <f>IF(ISNA(VLOOKUP($B96,Online!$A$8:$V$298,7,FALSE)),"",VLOOKUP($B96,Online!$A$8:$V$298,7,FALSE))</f>
        <v/>
      </c>
      <c r="R96" s="85" t="str">
        <f>IF(ISNA(VLOOKUP($B96,Online!$A$8:$V$298,7,FALSE)),"",VLOOKUP($B96,Online!$A$8:$V$298,7,FALSE))</f>
        <v/>
      </c>
      <c r="S96" s="85" t="str">
        <f>IF(ISNA(VLOOKUP($B96,Online!$A$8:$V$298,7,FALSE)),"",VLOOKUP($B96,Online!$A$8:$V$298,7,FALSE))</f>
        <v/>
      </c>
      <c r="T96" s="85" t="str">
        <f>IF(ISNA(VLOOKUP($B96,Online!$A$8:$V$298,7,FALSE)),"",VLOOKUP($B96,Online!$A$8:$V$298,7,FALSE))</f>
        <v/>
      </c>
      <c r="U96" s="85" t="str">
        <f>IF(ISNA(VLOOKUP($B96,Online!$A$8:$V$298,7,FALSE)),"",VLOOKUP($B96,Online!$A$8:$V$298,7,FALSE))</f>
        <v/>
      </c>
      <c r="V96" s="85" t="str">
        <f>IF(ISNA(VLOOKUP($B96,Online!$A$8:$V$298,21,FALSE)),"",VLOOKUP($B96,Online!$A$8:$V$298,21,FALSE))</f>
        <v/>
      </c>
      <c r="W96" s="144"/>
      <c r="X96" s="147" t="str">
        <f t="array" ref="X96">IF(G96="","",INDEX(Online!W$8:W$157, MATCH(CONCATENATE("*",$G96,"*"),Online!$F$8:$F$157,0)))</f>
        <v/>
      </c>
      <c r="Y96" s="85"/>
      <c r="Z96" s="148" t="str">
        <f t="array" ref="Z96">IF($G96="","",INDEX(Online!Y$8:Y$157, MATCH(CONCATENATE("*",$G96,"*"),Online!$F$8:$F$157,0)))</f>
        <v/>
      </c>
      <c r="AA96" s="147" t="str">
        <f t="array" ref="AA96">IF($G96="","",INDEX(Online!Z$8:Z$157, MATCH(CONCATENATE("*",$G96,"*"),Online!$F$8:$F$157,0)))</f>
        <v/>
      </c>
      <c r="AB96" s="149" t="str">
        <f t="array" ref="AB96">IF($G96="","",INDEX(Online!AA$8:AA$157, MATCH(CONCATENATE("*",$G96,"*"),Online!$F$8:$F$157,0)))</f>
        <v/>
      </c>
    </row>
    <row r="97" spans="1:28">
      <c r="A97" s="85" t="str">
        <f t="shared" si="0"/>
        <v/>
      </c>
      <c r="B97" s="144" t="str">
        <f t="array" ref="B97">IF(G97&lt;&gt;"",INDEX(Online!A$8:A$157, MATCH(CONCATENATE("*",$G97,"*"),Online!$F$8:$F$157,0)),"")</f>
        <v/>
      </c>
      <c r="C97" s="145" t="str">
        <f t="array" ref="C97">IF($G97="","",INDEX(Online!B$8:B$157, MATCH(CONCATENATE("*",$G97,"*"),Online!$F$8:$F$157,0)))</f>
        <v/>
      </c>
      <c r="D97" s="85" t="s">
        <v>38</v>
      </c>
      <c r="E97" s="85" t="str">
        <f t="array" ref="E97">IF($G97&lt;&gt;"",INDEX(Online!E$8:E$157, MATCH(CONCATENATE("*",$G97,"*"),Online!$F$8:$F$157,0)),"")</f>
        <v/>
      </c>
      <c r="F97" s="85" t="str">
        <f t="array" ref="F97">IF($G97&lt;&gt;"",INDEX(Online!D$8:D$157, MATCH(CONCATENATE("*",$G97,"*"),Online!$F$8:$F$157,0)),"")</f>
        <v/>
      </c>
      <c r="G97" s="85"/>
      <c r="H97" s="85" t="str">
        <f>IF(ISNA(VLOOKUP($B97,Online!$A$8:$V$298,7,FALSE)),"",VLOOKUP($B97,Online!$A$8:$V$298,7,FALSE))</f>
        <v/>
      </c>
      <c r="I97" s="85" t="str">
        <f>IF(ISNA(VLOOKUP($B97,Online!$A$8:$V$298,7,FALSE)),"",VLOOKUP($B97,Online!$A$8:$V$298,7,FALSE))</f>
        <v/>
      </c>
      <c r="J97" s="85" t="str">
        <f>IF(ISNA(VLOOKUP($B97,Online!$A$8:$V$298,7,FALSE)),"",VLOOKUP($B97,Online!$A$8:$V$298,7,FALSE))</f>
        <v/>
      </c>
      <c r="K97" s="85" t="str">
        <f>IF(ISNA(VLOOKUP($B97,Online!$A$8:$V$298,7,FALSE)),"",VLOOKUP($B97,Online!$A$8:$V$298,7,FALSE))</f>
        <v/>
      </c>
      <c r="L97" s="85" t="str">
        <f>IF(ISNA(VLOOKUP($B97,Online!$A$8:$V$298,7,FALSE)),"",VLOOKUP($B97,Online!$A$8:$V$298,7,FALSE))</f>
        <v/>
      </c>
      <c r="M97" s="146" t="str">
        <f>IF(ISNA(VLOOKUP($B97,Online!$A$8:$V$298,12,FALSE)),"",VLOOKUP($B97,Online!$A$8:$V$298,12,FALSE))</f>
        <v/>
      </c>
      <c r="N97" s="85" t="str">
        <f>IF(ISNA(VLOOKUP($B97,Online!$A$8:$V$298,7,FALSE)),"",VLOOKUP($B97,Online!$A$8:$V$298,7,FALSE))</f>
        <v/>
      </c>
      <c r="O97" s="85" t="str">
        <f>IF(ISNA(VLOOKUP($B97,Online!$A$8:$V$298,7,FALSE)),"",VLOOKUP($B97,Online!$A$8:$V$298,7,FALSE))</f>
        <v/>
      </c>
      <c r="P97" s="85" t="str">
        <f>IF(ISNA(VLOOKUP($B97,Online!$A$8:$V$298,7,FALSE)),"",VLOOKUP($B97,Online!$A$8:$V$298,7,FALSE))</f>
        <v/>
      </c>
      <c r="Q97" s="85" t="str">
        <f>IF(ISNA(VLOOKUP($B97,Online!$A$8:$V$298,7,FALSE)),"",VLOOKUP($B97,Online!$A$8:$V$298,7,FALSE))</f>
        <v/>
      </c>
      <c r="R97" s="85" t="str">
        <f>IF(ISNA(VLOOKUP($B97,Online!$A$8:$V$298,7,FALSE)),"",VLOOKUP($B97,Online!$A$8:$V$298,7,FALSE))</f>
        <v/>
      </c>
      <c r="S97" s="85" t="str">
        <f>IF(ISNA(VLOOKUP($B97,Online!$A$8:$V$298,7,FALSE)),"",VLOOKUP($B97,Online!$A$8:$V$298,7,FALSE))</f>
        <v/>
      </c>
      <c r="T97" s="85" t="str">
        <f>IF(ISNA(VLOOKUP($B97,Online!$A$8:$V$298,7,FALSE)),"",VLOOKUP($B97,Online!$A$8:$V$298,7,FALSE))</f>
        <v/>
      </c>
      <c r="U97" s="85" t="str">
        <f>IF(ISNA(VLOOKUP($B97,Online!$A$8:$V$298,7,FALSE)),"",VLOOKUP($B97,Online!$A$8:$V$298,7,FALSE))</f>
        <v/>
      </c>
      <c r="V97" s="85" t="str">
        <f>IF(ISNA(VLOOKUP($B97,Online!$A$8:$V$298,21,FALSE)),"",VLOOKUP($B97,Online!$A$8:$V$298,21,FALSE))</f>
        <v/>
      </c>
      <c r="W97" s="144"/>
      <c r="X97" s="147" t="str">
        <f t="array" ref="X97">IF(G97="","",INDEX(Online!W$8:W$157, MATCH(CONCATENATE("*",$G97,"*"),Online!$F$8:$F$157,0)))</f>
        <v/>
      </c>
      <c r="Y97" s="85"/>
      <c r="Z97" s="148" t="str">
        <f t="array" ref="Z97">IF($G97="","",INDEX(Online!Y$8:Y$157, MATCH(CONCATENATE("*",$G97,"*"),Online!$F$8:$F$157,0)))</f>
        <v/>
      </c>
      <c r="AA97" s="147" t="str">
        <f t="array" ref="AA97">IF($G97="","",INDEX(Online!Z$8:Z$157, MATCH(CONCATENATE("*",$G97,"*"),Online!$F$8:$F$157,0)))</f>
        <v/>
      </c>
      <c r="AB97" s="149" t="str">
        <f t="array" ref="AB97">IF($G97="","",INDEX(Online!AA$8:AA$157, MATCH(CONCATENATE("*",$G97,"*"),Online!$F$8:$F$157,0)))</f>
        <v/>
      </c>
    </row>
    <row r="98" spans="1:28">
      <c r="A98" s="85" t="str">
        <f t="shared" si="0"/>
        <v/>
      </c>
      <c r="B98" s="144" t="str">
        <f t="array" ref="B98">IF(G98&lt;&gt;"",INDEX(Online!A$8:A$157, MATCH(CONCATENATE("*",$G98,"*"),Online!$F$8:$F$157,0)),"")</f>
        <v/>
      </c>
      <c r="C98" s="145" t="str">
        <f t="array" ref="C98">IF($G98="","",INDEX(Online!B$8:B$157, MATCH(CONCATENATE("*",$G98,"*"),Online!$F$8:$F$157,0)))</f>
        <v/>
      </c>
      <c r="D98" s="85" t="s">
        <v>38</v>
      </c>
      <c r="E98" s="85" t="str">
        <f t="array" ref="E98">IF($G98&lt;&gt;"",INDEX(Online!E$8:E$157, MATCH(CONCATENATE("*",$G98,"*"),Online!$F$8:$F$157,0)),"")</f>
        <v/>
      </c>
      <c r="F98" s="85" t="str">
        <f t="array" ref="F98">IF($G98&lt;&gt;"",INDEX(Online!D$8:D$157, MATCH(CONCATENATE("*",$G98,"*"),Online!$F$8:$F$157,0)),"")</f>
        <v/>
      </c>
      <c r="G98" s="85"/>
      <c r="H98" s="85" t="str">
        <f>IF(ISNA(VLOOKUP($B98,Online!$A$8:$V$298,7,FALSE)),"",VLOOKUP($B98,Online!$A$8:$V$298,7,FALSE))</f>
        <v/>
      </c>
      <c r="I98" s="85" t="str">
        <f>IF(ISNA(VLOOKUP($B98,Online!$A$8:$V$298,7,FALSE)),"",VLOOKUP($B98,Online!$A$8:$V$298,7,FALSE))</f>
        <v/>
      </c>
      <c r="J98" s="85" t="str">
        <f>IF(ISNA(VLOOKUP($B98,Online!$A$8:$V$298,7,FALSE)),"",VLOOKUP($B98,Online!$A$8:$V$298,7,FALSE))</f>
        <v/>
      </c>
      <c r="K98" s="85" t="str">
        <f>IF(ISNA(VLOOKUP($B98,Online!$A$8:$V$298,7,FALSE)),"",VLOOKUP($B98,Online!$A$8:$V$298,7,FALSE))</f>
        <v/>
      </c>
      <c r="L98" s="85" t="str">
        <f>IF(ISNA(VLOOKUP($B98,Online!$A$8:$V$298,7,FALSE)),"",VLOOKUP($B98,Online!$A$8:$V$298,7,FALSE))</f>
        <v/>
      </c>
      <c r="M98" s="146" t="str">
        <f>IF(ISNA(VLOOKUP($B98,Online!$A$8:$V$298,12,FALSE)),"",VLOOKUP($B98,Online!$A$8:$V$298,12,FALSE))</f>
        <v/>
      </c>
      <c r="N98" s="85" t="str">
        <f>IF(ISNA(VLOOKUP($B98,Online!$A$8:$V$298,7,FALSE)),"",VLOOKUP($B98,Online!$A$8:$V$298,7,FALSE))</f>
        <v/>
      </c>
      <c r="O98" s="85" t="str">
        <f>IF(ISNA(VLOOKUP($B98,Online!$A$8:$V$298,7,FALSE)),"",VLOOKUP($B98,Online!$A$8:$V$298,7,FALSE))</f>
        <v/>
      </c>
      <c r="P98" s="85" t="str">
        <f>IF(ISNA(VLOOKUP($B98,Online!$A$8:$V$298,7,FALSE)),"",VLOOKUP($B98,Online!$A$8:$V$298,7,FALSE))</f>
        <v/>
      </c>
      <c r="Q98" s="85" t="str">
        <f>IF(ISNA(VLOOKUP($B98,Online!$A$8:$V$298,7,FALSE)),"",VLOOKUP($B98,Online!$A$8:$V$298,7,FALSE))</f>
        <v/>
      </c>
      <c r="R98" s="85" t="str">
        <f>IF(ISNA(VLOOKUP($B98,Online!$A$8:$V$298,7,FALSE)),"",VLOOKUP($B98,Online!$A$8:$V$298,7,FALSE))</f>
        <v/>
      </c>
      <c r="S98" s="85" t="str">
        <f>IF(ISNA(VLOOKUP($B98,Online!$A$8:$V$298,7,FALSE)),"",VLOOKUP($B98,Online!$A$8:$V$298,7,FALSE))</f>
        <v/>
      </c>
      <c r="T98" s="85" t="str">
        <f>IF(ISNA(VLOOKUP($B98,Online!$A$8:$V$298,7,FALSE)),"",VLOOKUP($B98,Online!$A$8:$V$298,7,FALSE))</f>
        <v/>
      </c>
      <c r="U98" s="85" t="str">
        <f>IF(ISNA(VLOOKUP($B98,Online!$A$8:$V$298,7,FALSE)),"",VLOOKUP($B98,Online!$A$8:$V$298,7,FALSE))</f>
        <v/>
      </c>
      <c r="V98" s="85" t="str">
        <f>IF(ISNA(VLOOKUP($B98,Online!$A$8:$V$298,21,FALSE)),"",VLOOKUP($B98,Online!$A$8:$V$298,21,FALSE))</f>
        <v/>
      </c>
      <c r="W98" s="144"/>
      <c r="X98" s="147" t="str">
        <f t="array" ref="X98">IF(G98="","",INDEX(Online!W$8:W$157, MATCH(CONCATENATE("*",$G98,"*"),Online!$F$8:$F$157,0)))</f>
        <v/>
      </c>
      <c r="Y98" s="85"/>
      <c r="Z98" s="148" t="str">
        <f t="array" ref="Z98">IF($G98="","",INDEX(Online!Y$8:Y$157, MATCH(CONCATENATE("*",$G98,"*"),Online!$F$8:$F$157,0)))</f>
        <v/>
      </c>
      <c r="AA98" s="147" t="str">
        <f t="array" ref="AA98">IF($G98="","",INDEX(Online!Z$8:Z$157, MATCH(CONCATENATE("*",$G98,"*"),Online!$F$8:$F$157,0)))</f>
        <v/>
      </c>
      <c r="AB98" s="149" t="str">
        <f t="array" ref="AB98">IF($G98="","",INDEX(Online!AA$8:AA$157, MATCH(CONCATENATE("*",$G98,"*"),Online!$F$8:$F$157,0)))</f>
        <v/>
      </c>
    </row>
    <row r="99" spans="1:28">
      <c r="A99" s="85" t="str">
        <f t="shared" si="0"/>
        <v/>
      </c>
      <c r="B99" s="144" t="str">
        <f t="array" ref="B99">IF(G99&lt;&gt;"",INDEX(Online!A$8:A$157, MATCH(CONCATENATE("*",$G99,"*"),Online!$F$8:$F$157,0)),"")</f>
        <v/>
      </c>
      <c r="C99" s="145" t="str">
        <f t="array" ref="C99">IF($G99="","",INDEX(Online!B$8:B$157, MATCH(CONCATENATE("*",$G99,"*"),Online!$F$8:$F$157,0)))</f>
        <v/>
      </c>
      <c r="D99" s="85" t="s">
        <v>38</v>
      </c>
      <c r="E99" s="85" t="str">
        <f t="array" ref="E99">IF($G99&lt;&gt;"",INDEX(Online!E$8:E$157, MATCH(CONCATENATE("*",$G99,"*"),Online!$F$8:$F$157,0)),"")</f>
        <v/>
      </c>
      <c r="F99" s="85" t="str">
        <f t="array" ref="F99">IF($G99&lt;&gt;"",INDEX(Online!D$8:D$157, MATCH(CONCATENATE("*",$G99,"*"),Online!$F$8:$F$157,0)),"")</f>
        <v/>
      </c>
      <c r="G99" s="85"/>
      <c r="H99" s="85" t="str">
        <f>IF(ISNA(VLOOKUP($B99,Online!$A$8:$V$298,7,FALSE)),"",VLOOKUP($B99,Online!$A$8:$V$298,7,FALSE))</f>
        <v/>
      </c>
      <c r="I99" s="85" t="str">
        <f>IF(ISNA(VLOOKUP($B99,Online!$A$8:$V$298,7,FALSE)),"",VLOOKUP($B99,Online!$A$8:$V$298,7,FALSE))</f>
        <v/>
      </c>
      <c r="J99" s="85" t="str">
        <f>IF(ISNA(VLOOKUP($B99,Online!$A$8:$V$298,7,FALSE)),"",VLOOKUP($B99,Online!$A$8:$V$298,7,FALSE))</f>
        <v/>
      </c>
      <c r="K99" s="85" t="str">
        <f>IF(ISNA(VLOOKUP($B99,Online!$A$8:$V$298,7,FALSE)),"",VLOOKUP($B99,Online!$A$8:$V$298,7,FALSE))</f>
        <v/>
      </c>
      <c r="L99" s="85" t="str">
        <f>IF(ISNA(VLOOKUP($B99,Online!$A$8:$V$298,7,FALSE)),"",VLOOKUP($B99,Online!$A$8:$V$298,7,FALSE))</f>
        <v/>
      </c>
      <c r="M99" s="146" t="str">
        <f>IF(ISNA(VLOOKUP($B99,Online!$A$8:$V$298,12,FALSE)),"",VLOOKUP($B99,Online!$A$8:$V$298,12,FALSE))</f>
        <v/>
      </c>
      <c r="N99" s="85" t="str">
        <f>IF(ISNA(VLOOKUP($B99,Online!$A$8:$V$298,7,FALSE)),"",VLOOKUP($B99,Online!$A$8:$V$298,7,FALSE))</f>
        <v/>
      </c>
      <c r="O99" s="85" t="str">
        <f>IF(ISNA(VLOOKUP($B99,Online!$A$8:$V$298,7,FALSE)),"",VLOOKUP($B99,Online!$A$8:$V$298,7,FALSE))</f>
        <v/>
      </c>
      <c r="P99" s="85" t="str">
        <f>IF(ISNA(VLOOKUP($B99,Online!$A$8:$V$298,7,FALSE)),"",VLOOKUP($B99,Online!$A$8:$V$298,7,FALSE))</f>
        <v/>
      </c>
      <c r="Q99" s="85" t="str">
        <f>IF(ISNA(VLOOKUP($B99,Online!$A$8:$V$298,7,FALSE)),"",VLOOKUP($B99,Online!$A$8:$V$298,7,FALSE))</f>
        <v/>
      </c>
      <c r="R99" s="85" t="str">
        <f>IF(ISNA(VLOOKUP($B99,Online!$A$8:$V$298,7,FALSE)),"",VLOOKUP($B99,Online!$A$8:$V$298,7,FALSE))</f>
        <v/>
      </c>
      <c r="S99" s="85" t="str">
        <f>IF(ISNA(VLOOKUP($B99,Online!$A$8:$V$298,7,FALSE)),"",VLOOKUP($B99,Online!$A$8:$V$298,7,FALSE))</f>
        <v/>
      </c>
      <c r="T99" s="85" t="str">
        <f>IF(ISNA(VLOOKUP($B99,Online!$A$8:$V$298,7,FALSE)),"",VLOOKUP($B99,Online!$A$8:$V$298,7,FALSE))</f>
        <v/>
      </c>
      <c r="U99" s="85" t="str">
        <f>IF(ISNA(VLOOKUP($B99,Online!$A$8:$V$298,7,FALSE)),"",VLOOKUP($B99,Online!$A$8:$V$298,7,FALSE))</f>
        <v/>
      </c>
      <c r="V99" s="85" t="str">
        <f>IF(ISNA(VLOOKUP($B99,Online!$A$8:$V$298,21,FALSE)),"",VLOOKUP($B99,Online!$A$8:$V$298,21,FALSE))</f>
        <v/>
      </c>
      <c r="W99" s="144"/>
      <c r="X99" s="147" t="str">
        <f t="array" ref="X99">IF(G99="","",INDEX(Online!W$8:W$157, MATCH(CONCATENATE("*",$G99,"*"),Online!$F$8:$F$157,0)))</f>
        <v/>
      </c>
      <c r="Y99" s="85"/>
      <c r="Z99" s="148" t="str">
        <f t="array" ref="Z99">IF($G99="","",INDEX(Online!Y$8:Y$157, MATCH(CONCATENATE("*",$G99,"*"),Online!$F$8:$F$157,0)))</f>
        <v/>
      </c>
      <c r="AA99" s="147" t="str">
        <f t="array" ref="AA99">IF($G99="","",INDEX(Online!Z$8:Z$157, MATCH(CONCATENATE("*",$G99,"*"),Online!$F$8:$F$157,0)))</f>
        <v/>
      </c>
      <c r="AB99" s="149" t="str">
        <f t="array" ref="AB99">IF($G99="","",INDEX(Online!AA$8:AA$157, MATCH(CONCATENATE("*",$G99,"*"),Online!$F$8:$F$157,0)))</f>
        <v/>
      </c>
    </row>
    <row r="100" spans="1:28">
      <c r="A100" s="85" t="str">
        <f t="shared" si="0"/>
        <v/>
      </c>
      <c r="B100" s="144" t="str">
        <f t="array" ref="B100">IF(G100&lt;&gt;"",INDEX(Online!A$8:A$157, MATCH(CONCATENATE("*",$G100,"*"),Online!$F$8:$F$157,0)),"")</f>
        <v/>
      </c>
      <c r="C100" s="145" t="str">
        <f t="array" ref="C100">IF($G100="","",INDEX(Online!B$8:B$157, MATCH(CONCATENATE("*",$G100,"*"),Online!$F$8:$F$157,0)))</f>
        <v/>
      </c>
      <c r="D100" s="85" t="s">
        <v>38</v>
      </c>
      <c r="E100" s="85" t="str">
        <f t="array" ref="E100">IF($G100&lt;&gt;"",INDEX(Online!E$8:E$157, MATCH(CONCATENATE("*",$G100,"*"),Online!$F$8:$F$157,0)),"")</f>
        <v/>
      </c>
      <c r="F100" s="85" t="str">
        <f t="array" ref="F100">IF($G100&lt;&gt;"",INDEX(Online!D$8:D$157, MATCH(CONCATENATE("*",$G100,"*"),Online!$F$8:$F$157,0)),"")</f>
        <v/>
      </c>
      <c r="G100" s="85"/>
      <c r="H100" s="85" t="str">
        <f>IF(ISNA(VLOOKUP($B100,Online!$A$8:$V$298,7,FALSE)),"",VLOOKUP($B100,Online!$A$8:$V$298,7,FALSE))</f>
        <v/>
      </c>
      <c r="I100" s="85" t="str">
        <f>IF(ISNA(VLOOKUP($B100,Online!$A$8:$V$298,7,FALSE)),"",VLOOKUP($B100,Online!$A$8:$V$298,7,FALSE))</f>
        <v/>
      </c>
      <c r="J100" s="85" t="str">
        <f>IF(ISNA(VLOOKUP($B100,Online!$A$8:$V$298,7,FALSE)),"",VLOOKUP($B100,Online!$A$8:$V$298,7,FALSE))</f>
        <v/>
      </c>
      <c r="K100" s="85" t="str">
        <f>IF(ISNA(VLOOKUP($B100,Online!$A$8:$V$298,7,FALSE)),"",VLOOKUP($B100,Online!$A$8:$V$298,7,FALSE))</f>
        <v/>
      </c>
      <c r="L100" s="85" t="str">
        <f>IF(ISNA(VLOOKUP($B100,Online!$A$8:$V$298,7,FALSE)),"",VLOOKUP($B100,Online!$A$8:$V$298,7,FALSE))</f>
        <v/>
      </c>
      <c r="M100" s="146" t="str">
        <f>IF(ISNA(VLOOKUP($B100,Online!$A$8:$V$298,12,FALSE)),"",VLOOKUP($B100,Online!$A$8:$V$298,12,FALSE))</f>
        <v/>
      </c>
      <c r="N100" s="85" t="str">
        <f>IF(ISNA(VLOOKUP($B100,Online!$A$8:$V$298,7,FALSE)),"",VLOOKUP($B100,Online!$A$8:$V$298,7,FALSE))</f>
        <v/>
      </c>
      <c r="O100" s="85" t="str">
        <f>IF(ISNA(VLOOKUP($B100,Online!$A$8:$V$298,7,FALSE)),"",VLOOKUP($B100,Online!$A$8:$V$298,7,FALSE))</f>
        <v/>
      </c>
      <c r="P100" s="85" t="str">
        <f>IF(ISNA(VLOOKUP($B100,Online!$A$8:$V$298,7,FALSE)),"",VLOOKUP($B100,Online!$A$8:$V$298,7,FALSE))</f>
        <v/>
      </c>
      <c r="Q100" s="85" t="str">
        <f>IF(ISNA(VLOOKUP($B100,Online!$A$8:$V$298,7,FALSE)),"",VLOOKUP($B100,Online!$A$8:$V$298,7,FALSE))</f>
        <v/>
      </c>
      <c r="R100" s="85" t="str">
        <f>IF(ISNA(VLOOKUP($B100,Online!$A$8:$V$298,7,FALSE)),"",VLOOKUP($B100,Online!$A$8:$V$298,7,FALSE))</f>
        <v/>
      </c>
      <c r="S100" s="85" t="str">
        <f>IF(ISNA(VLOOKUP($B100,Online!$A$8:$V$298,7,FALSE)),"",VLOOKUP($B100,Online!$A$8:$V$298,7,FALSE))</f>
        <v/>
      </c>
      <c r="T100" s="85" t="str">
        <f>IF(ISNA(VLOOKUP($B100,Online!$A$8:$V$298,7,FALSE)),"",VLOOKUP($B100,Online!$A$8:$V$298,7,FALSE))</f>
        <v/>
      </c>
      <c r="U100" s="85" t="str">
        <f>IF(ISNA(VLOOKUP($B100,Online!$A$8:$V$298,7,FALSE)),"",VLOOKUP($B100,Online!$A$8:$V$298,7,FALSE))</f>
        <v/>
      </c>
      <c r="V100" s="85" t="str">
        <f>IF(ISNA(VLOOKUP($B100,Online!$A$8:$V$298,21,FALSE)),"",VLOOKUP($B100,Online!$A$8:$V$298,21,FALSE))</f>
        <v/>
      </c>
      <c r="W100" s="144"/>
      <c r="X100" s="147" t="str">
        <f t="array" ref="X100">IF(G100="","",INDEX(Online!W$8:W$157, MATCH(CONCATENATE("*",$G100,"*"),Online!$F$8:$F$157,0)))</f>
        <v/>
      </c>
      <c r="Y100" s="85"/>
      <c r="Z100" s="148" t="str">
        <f t="array" ref="Z100">IF($G100="","",INDEX(Online!Y$8:Y$157, MATCH(CONCATENATE("*",$G100,"*"),Online!$F$8:$F$157,0)))</f>
        <v/>
      </c>
      <c r="AA100" s="147" t="str">
        <f t="array" ref="AA100">IF($G100="","",INDEX(Online!Z$8:Z$157, MATCH(CONCATENATE("*",$G100,"*"),Online!$F$8:$F$157,0)))</f>
        <v/>
      </c>
      <c r="AB100" s="149" t="str">
        <f t="array" ref="AB100">IF($G100="","",INDEX(Online!AA$8:AA$157, MATCH(CONCATENATE("*",$G100,"*"),Online!$F$8:$F$157,0)))</f>
        <v/>
      </c>
    </row>
    <row r="101" spans="1:28">
      <c r="A101" s="85" t="str">
        <f t="shared" si="0"/>
        <v/>
      </c>
      <c r="B101" s="144" t="str">
        <f t="array" ref="B101">IF(G101&lt;&gt;"",INDEX(Online!A$8:A$157, MATCH(CONCATENATE("*",$G101,"*"),Online!$F$8:$F$157,0)),"")</f>
        <v/>
      </c>
      <c r="C101" s="145" t="str">
        <f t="array" ref="C101">IF($G101="","",INDEX(Online!B$8:B$157, MATCH(CONCATENATE("*",$G101,"*"),Online!$F$8:$F$157,0)))</f>
        <v/>
      </c>
      <c r="D101" s="85" t="s">
        <v>38</v>
      </c>
      <c r="E101" s="85" t="str">
        <f t="array" ref="E101">IF($G101&lt;&gt;"",INDEX(Online!E$8:E$157, MATCH(CONCATENATE("*",$G101,"*"),Online!$F$8:$F$157,0)),"")</f>
        <v/>
      </c>
      <c r="F101" s="85" t="str">
        <f t="array" ref="F101">IF($G101&lt;&gt;"",INDEX(Online!D$8:D$157, MATCH(CONCATENATE("*",$G101,"*"),Online!$F$8:$F$157,0)),"")</f>
        <v/>
      </c>
      <c r="G101" s="85"/>
      <c r="H101" s="85" t="str">
        <f>IF(ISNA(VLOOKUP($B101,Online!$A$8:$V$298,7,FALSE)),"",VLOOKUP($B101,Online!$A$8:$V$298,7,FALSE))</f>
        <v/>
      </c>
      <c r="I101" s="85" t="str">
        <f>IF(ISNA(VLOOKUP($B101,Online!$A$8:$V$298,7,FALSE)),"",VLOOKUP($B101,Online!$A$8:$V$298,7,FALSE))</f>
        <v/>
      </c>
      <c r="J101" s="85" t="str">
        <f>IF(ISNA(VLOOKUP($B101,Online!$A$8:$V$298,7,FALSE)),"",VLOOKUP($B101,Online!$A$8:$V$298,7,FALSE))</f>
        <v/>
      </c>
      <c r="K101" s="85" t="str">
        <f>IF(ISNA(VLOOKUP($B101,Online!$A$8:$V$298,7,FALSE)),"",VLOOKUP($B101,Online!$A$8:$V$298,7,FALSE))</f>
        <v/>
      </c>
      <c r="L101" s="85" t="str">
        <f>IF(ISNA(VLOOKUP($B101,Online!$A$8:$V$298,7,FALSE)),"",VLOOKUP($B101,Online!$A$8:$V$298,7,FALSE))</f>
        <v/>
      </c>
      <c r="M101" s="146" t="str">
        <f>IF(ISNA(VLOOKUP($B101,Online!$A$8:$V$298,12,FALSE)),"",VLOOKUP($B101,Online!$A$8:$V$298,12,FALSE))</f>
        <v/>
      </c>
      <c r="N101" s="85" t="str">
        <f>IF(ISNA(VLOOKUP($B101,Online!$A$8:$V$298,7,FALSE)),"",VLOOKUP($B101,Online!$A$8:$V$298,7,FALSE))</f>
        <v/>
      </c>
      <c r="O101" s="85" t="str">
        <f>IF(ISNA(VLOOKUP($B101,Online!$A$8:$V$298,7,FALSE)),"",VLOOKUP($B101,Online!$A$8:$V$298,7,FALSE))</f>
        <v/>
      </c>
      <c r="P101" s="85" t="str">
        <f>IF(ISNA(VLOOKUP($B101,Online!$A$8:$V$298,7,FALSE)),"",VLOOKUP($B101,Online!$A$8:$V$298,7,FALSE))</f>
        <v/>
      </c>
      <c r="Q101" s="85" t="str">
        <f>IF(ISNA(VLOOKUP($B101,Online!$A$8:$V$298,7,FALSE)),"",VLOOKUP($B101,Online!$A$8:$V$298,7,FALSE))</f>
        <v/>
      </c>
      <c r="R101" s="85" t="str">
        <f>IF(ISNA(VLOOKUP($B101,Online!$A$8:$V$298,7,FALSE)),"",VLOOKUP($B101,Online!$A$8:$V$298,7,FALSE))</f>
        <v/>
      </c>
      <c r="S101" s="85" t="str">
        <f>IF(ISNA(VLOOKUP($B101,Online!$A$8:$V$298,7,FALSE)),"",VLOOKUP($B101,Online!$A$8:$V$298,7,FALSE))</f>
        <v/>
      </c>
      <c r="T101" s="85" t="str">
        <f>IF(ISNA(VLOOKUP($B101,Online!$A$8:$V$298,7,FALSE)),"",VLOOKUP($B101,Online!$A$8:$V$298,7,FALSE))</f>
        <v/>
      </c>
      <c r="U101" s="85" t="str">
        <f>IF(ISNA(VLOOKUP($B101,Online!$A$8:$V$298,7,FALSE)),"",VLOOKUP($B101,Online!$A$8:$V$298,7,FALSE))</f>
        <v/>
      </c>
      <c r="V101" s="85" t="str">
        <f>IF(ISNA(VLOOKUP($B101,Online!$A$8:$V$298,21,FALSE)),"",VLOOKUP($B101,Online!$A$8:$V$298,21,FALSE))</f>
        <v/>
      </c>
      <c r="W101" s="144"/>
      <c r="X101" s="147" t="str">
        <f t="array" ref="X101">IF(G101="","",INDEX(Online!W$8:W$157, MATCH(CONCATENATE("*",$G101,"*"),Online!$F$8:$F$157,0)))</f>
        <v/>
      </c>
      <c r="Y101" s="85"/>
      <c r="Z101" s="148" t="str">
        <f t="array" ref="Z101">IF($G101="","",INDEX(Online!Y$8:Y$157, MATCH(CONCATENATE("*",$G101,"*"),Online!$F$8:$F$157,0)))</f>
        <v/>
      </c>
      <c r="AA101" s="147" t="str">
        <f t="array" ref="AA101">IF($G101="","",INDEX(Online!Z$8:Z$157, MATCH(CONCATENATE("*",$G101,"*"),Online!$F$8:$F$157,0)))</f>
        <v/>
      </c>
      <c r="AB101" s="149" t="str">
        <f t="array" ref="AB101">IF($G101="","",INDEX(Online!AA$8:AA$157, MATCH(CONCATENATE("*",$G101,"*"),Online!$F$8:$F$157,0)))</f>
        <v/>
      </c>
    </row>
    <row r="102" spans="1:28">
      <c r="A102" s="85" t="str">
        <f t="shared" si="0"/>
        <v/>
      </c>
      <c r="B102" s="144" t="str">
        <f t="array" ref="B102">IF(G102&lt;&gt;"",INDEX(Online!A$8:A$157, MATCH(CONCATENATE("*",$G102,"*"),Online!$F$8:$F$157,0)),"")</f>
        <v/>
      </c>
      <c r="C102" s="145" t="str">
        <f t="array" ref="C102">IF($G102="","",INDEX(Online!B$8:B$157, MATCH(CONCATENATE("*",$G102,"*"),Online!$F$8:$F$157,0)))</f>
        <v/>
      </c>
      <c r="D102" s="85" t="s">
        <v>38</v>
      </c>
      <c r="E102" s="85" t="str">
        <f t="array" ref="E102">IF($G102&lt;&gt;"",INDEX(Online!E$8:E$157, MATCH(CONCATENATE("*",$G102,"*"),Online!$F$8:$F$157,0)),"")</f>
        <v/>
      </c>
      <c r="F102" s="85" t="str">
        <f t="array" ref="F102">IF($G102&lt;&gt;"",INDEX(Online!D$8:D$157, MATCH(CONCATENATE("*",$G102,"*"),Online!$F$8:$F$157,0)),"")</f>
        <v/>
      </c>
      <c r="G102" s="85"/>
      <c r="H102" s="85" t="str">
        <f>IF(ISNA(VLOOKUP($B102,Online!$A$8:$V$298,7,FALSE)),"",VLOOKUP($B102,Online!$A$8:$V$298,7,FALSE))</f>
        <v/>
      </c>
      <c r="I102" s="85" t="str">
        <f>IF(ISNA(VLOOKUP($B102,Online!$A$8:$V$298,7,FALSE)),"",VLOOKUP($B102,Online!$A$8:$V$298,7,FALSE))</f>
        <v/>
      </c>
      <c r="J102" s="85" t="str">
        <f>IF(ISNA(VLOOKUP($B102,Online!$A$8:$V$298,7,FALSE)),"",VLOOKUP($B102,Online!$A$8:$V$298,7,FALSE))</f>
        <v/>
      </c>
      <c r="K102" s="85" t="str">
        <f>IF(ISNA(VLOOKUP($B102,Online!$A$8:$V$298,7,FALSE)),"",VLOOKUP($B102,Online!$A$8:$V$298,7,FALSE))</f>
        <v/>
      </c>
      <c r="L102" s="85" t="str">
        <f>IF(ISNA(VLOOKUP($B102,Online!$A$8:$V$298,7,FALSE)),"",VLOOKUP($B102,Online!$A$8:$V$298,7,FALSE))</f>
        <v/>
      </c>
      <c r="M102" s="146" t="str">
        <f>IF(ISNA(VLOOKUP($B102,Online!$A$8:$V$298,12,FALSE)),"",VLOOKUP($B102,Online!$A$8:$V$298,12,FALSE))</f>
        <v/>
      </c>
      <c r="N102" s="85" t="str">
        <f>IF(ISNA(VLOOKUP($B102,Online!$A$8:$V$298,7,FALSE)),"",VLOOKUP($B102,Online!$A$8:$V$298,7,FALSE))</f>
        <v/>
      </c>
      <c r="O102" s="85" t="str">
        <f>IF(ISNA(VLOOKUP($B102,Online!$A$8:$V$298,7,FALSE)),"",VLOOKUP($B102,Online!$A$8:$V$298,7,FALSE))</f>
        <v/>
      </c>
      <c r="P102" s="85" t="str">
        <f>IF(ISNA(VLOOKUP($B102,Online!$A$8:$V$298,7,FALSE)),"",VLOOKUP($B102,Online!$A$8:$V$298,7,FALSE))</f>
        <v/>
      </c>
      <c r="Q102" s="85" t="str">
        <f>IF(ISNA(VLOOKUP($B102,Online!$A$8:$V$298,7,FALSE)),"",VLOOKUP($B102,Online!$A$8:$V$298,7,FALSE))</f>
        <v/>
      </c>
      <c r="R102" s="85" t="str">
        <f>IF(ISNA(VLOOKUP($B102,Online!$A$8:$V$298,7,FALSE)),"",VLOOKUP($B102,Online!$A$8:$V$298,7,FALSE))</f>
        <v/>
      </c>
      <c r="S102" s="85" t="str">
        <f>IF(ISNA(VLOOKUP($B102,Online!$A$8:$V$298,7,FALSE)),"",VLOOKUP($B102,Online!$A$8:$V$298,7,FALSE))</f>
        <v/>
      </c>
      <c r="T102" s="85" t="str">
        <f>IF(ISNA(VLOOKUP($B102,Online!$A$8:$V$298,7,FALSE)),"",VLOOKUP($B102,Online!$A$8:$V$298,7,FALSE))</f>
        <v/>
      </c>
      <c r="U102" s="85" t="str">
        <f>IF(ISNA(VLOOKUP($B102,Online!$A$8:$V$298,7,FALSE)),"",VLOOKUP($B102,Online!$A$8:$V$298,7,FALSE))</f>
        <v/>
      </c>
      <c r="V102" s="85" t="str">
        <f>IF(ISNA(VLOOKUP($B102,Online!$A$8:$V$298,21,FALSE)),"",VLOOKUP($B102,Online!$A$8:$V$298,21,FALSE))</f>
        <v/>
      </c>
      <c r="W102" s="144"/>
      <c r="X102" s="147" t="str">
        <f t="array" ref="X102">IF(G102="","",INDEX(Online!W$8:W$157, MATCH(CONCATENATE("*",$G102,"*"),Online!$F$8:$F$157,0)))</f>
        <v/>
      </c>
      <c r="Y102" s="85"/>
      <c r="Z102" s="148" t="str">
        <f t="array" ref="Z102">IF($G102="","",INDEX(Online!Y$8:Y$157, MATCH(CONCATENATE("*",$G102,"*"),Online!$F$8:$F$157,0)))</f>
        <v/>
      </c>
      <c r="AA102" s="147" t="str">
        <f t="array" ref="AA102">IF($G102="","",INDEX(Online!Z$8:Z$157, MATCH(CONCATENATE("*",$G102,"*"),Online!$F$8:$F$157,0)))</f>
        <v/>
      </c>
      <c r="AB102" s="149" t="str">
        <f t="array" ref="AB102">IF($G102="","",INDEX(Online!AA$8:AA$157, MATCH(CONCATENATE("*",$G102,"*"),Online!$F$8:$F$157,0)))</f>
        <v/>
      </c>
    </row>
    <row r="103" spans="1:28">
      <c r="A103" s="85" t="str">
        <f t="shared" si="0"/>
        <v/>
      </c>
      <c r="B103" s="144" t="str">
        <f t="array" ref="B103">IF(G103&lt;&gt;"",INDEX(Online!A$8:A$157, MATCH(CONCATENATE("*",$G103,"*"),Online!$F$8:$F$157,0)),"")</f>
        <v/>
      </c>
      <c r="C103" s="145" t="str">
        <f t="array" ref="C103">IF($G103="","",INDEX(Online!B$8:B$157, MATCH(CONCATENATE("*",$G103,"*"),Online!$F$8:$F$157,0)))</f>
        <v/>
      </c>
      <c r="D103" s="85" t="s">
        <v>38</v>
      </c>
      <c r="E103" s="85" t="str">
        <f t="array" ref="E103">IF($G103&lt;&gt;"",INDEX(Online!E$8:E$157, MATCH(CONCATENATE("*",$G103,"*"),Online!$F$8:$F$157,0)),"")</f>
        <v/>
      </c>
      <c r="F103" s="85" t="str">
        <f t="array" ref="F103">IF($G103&lt;&gt;"",INDEX(Online!D$8:D$157, MATCH(CONCATENATE("*",$G103,"*"),Online!$F$8:$F$157,0)),"")</f>
        <v/>
      </c>
      <c r="G103" s="85"/>
      <c r="H103" s="85" t="str">
        <f>IF(ISNA(VLOOKUP($B103,Online!$A$8:$V$298,7,FALSE)),"",VLOOKUP($B103,Online!$A$8:$V$298,7,FALSE))</f>
        <v/>
      </c>
      <c r="I103" s="85" t="str">
        <f>IF(ISNA(VLOOKUP($B103,Online!$A$8:$V$298,7,FALSE)),"",VLOOKUP($B103,Online!$A$8:$V$298,7,FALSE))</f>
        <v/>
      </c>
      <c r="J103" s="85" t="str">
        <f>IF(ISNA(VLOOKUP($B103,Online!$A$8:$V$298,7,FALSE)),"",VLOOKUP($B103,Online!$A$8:$V$298,7,FALSE))</f>
        <v/>
      </c>
      <c r="K103" s="85" t="str">
        <f>IF(ISNA(VLOOKUP($B103,Online!$A$8:$V$298,7,FALSE)),"",VLOOKUP($B103,Online!$A$8:$V$298,7,FALSE))</f>
        <v/>
      </c>
      <c r="L103" s="85" t="str">
        <f>IF(ISNA(VLOOKUP($B103,Online!$A$8:$V$298,7,FALSE)),"",VLOOKUP($B103,Online!$A$8:$V$298,7,FALSE))</f>
        <v/>
      </c>
      <c r="M103" s="146" t="str">
        <f>IF(ISNA(VLOOKUP($B103,Online!$A$8:$V$298,12,FALSE)),"",VLOOKUP($B103,Online!$A$8:$V$298,12,FALSE))</f>
        <v/>
      </c>
      <c r="N103" s="85" t="str">
        <f>IF(ISNA(VLOOKUP($B103,Online!$A$8:$V$298,7,FALSE)),"",VLOOKUP($B103,Online!$A$8:$V$298,7,FALSE))</f>
        <v/>
      </c>
      <c r="O103" s="85" t="str">
        <f>IF(ISNA(VLOOKUP($B103,Online!$A$8:$V$298,7,FALSE)),"",VLOOKUP($B103,Online!$A$8:$V$298,7,FALSE))</f>
        <v/>
      </c>
      <c r="P103" s="85" t="str">
        <f>IF(ISNA(VLOOKUP($B103,Online!$A$8:$V$298,7,FALSE)),"",VLOOKUP($B103,Online!$A$8:$V$298,7,FALSE))</f>
        <v/>
      </c>
      <c r="Q103" s="85" t="str">
        <f>IF(ISNA(VLOOKUP($B103,Online!$A$8:$V$298,7,FALSE)),"",VLOOKUP($B103,Online!$A$8:$V$298,7,FALSE))</f>
        <v/>
      </c>
      <c r="R103" s="85" t="str">
        <f>IF(ISNA(VLOOKUP($B103,Online!$A$8:$V$298,7,FALSE)),"",VLOOKUP($B103,Online!$A$8:$V$298,7,FALSE))</f>
        <v/>
      </c>
      <c r="S103" s="85" t="str">
        <f>IF(ISNA(VLOOKUP($B103,Online!$A$8:$V$298,7,FALSE)),"",VLOOKUP($B103,Online!$A$8:$V$298,7,FALSE))</f>
        <v/>
      </c>
      <c r="T103" s="85" t="str">
        <f>IF(ISNA(VLOOKUP($B103,Online!$A$8:$V$298,7,FALSE)),"",VLOOKUP($B103,Online!$A$8:$V$298,7,FALSE))</f>
        <v/>
      </c>
      <c r="U103" s="85" t="str">
        <f>IF(ISNA(VLOOKUP($B103,Online!$A$8:$V$298,7,FALSE)),"",VLOOKUP($B103,Online!$A$8:$V$298,7,FALSE))</f>
        <v/>
      </c>
      <c r="V103" s="85" t="str">
        <f>IF(ISNA(VLOOKUP($B103,Online!$A$8:$V$298,21,FALSE)),"",VLOOKUP($B103,Online!$A$8:$V$298,21,FALSE))</f>
        <v/>
      </c>
      <c r="W103" s="144"/>
      <c r="X103" s="147" t="str">
        <f t="array" ref="X103">IF(G103="","",INDEX(Online!W$8:W$157, MATCH(CONCATENATE("*",$G103,"*"),Online!$F$8:$F$157,0)))</f>
        <v/>
      </c>
      <c r="Y103" s="85"/>
      <c r="Z103" s="148" t="str">
        <f t="array" ref="Z103">IF($G103="","",INDEX(Online!Y$8:Y$157, MATCH(CONCATENATE("*",$G103,"*"),Online!$F$8:$F$157,0)))</f>
        <v/>
      </c>
      <c r="AA103" s="147" t="str">
        <f t="array" ref="AA103">IF($G103="","",INDEX(Online!Z$8:Z$157, MATCH(CONCATENATE("*",$G103,"*"),Online!$F$8:$F$157,0)))</f>
        <v/>
      </c>
      <c r="AB103" s="149" t="str">
        <f t="array" ref="AB103">IF($G103="","",INDEX(Online!AA$8:AA$157, MATCH(CONCATENATE("*",$G103,"*"),Online!$F$8:$F$157,0)))</f>
        <v/>
      </c>
    </row>
    <row r="104" spans="1:28">
      <c r="A104" s="85" t="str">
        <f t="shared" si="0"/>
        <v/>
      </c>
      <c r="B104" s="144" t="str">
        <f t="array" ref="B104">IF(G104&lt;&gt;"",INDEX(Online!A$8:A$157, MATCH(CONCATENATE("*",$G104,"*"),Online!$F$8:$F$157,0)),"")</f>
        <v/>
      </c>
      <c r="C104" s="145" t="str">
        <f t="array" ref="C104">IF($G104="","",INDEX(Online!B$8:B$157, MATCH(CONCATENATE("*",$G104,"*"),Online!$F$8:$F$157,0)))</f>
        <v/>
      </c>
      <c r="D104" s="85" t="s">
        <v>38</v>
      </c>
      <c r="E104" s="85" t="str">
        <f t="array" ref="E104">IF($G104&lt;&gt;"",INDEX(Online!E$8:E$157, MATCH(CONCATENATE("*",$G104,"*"),Online!$F$8:$F$157,0)),"")</f>
        <v/>
      </c>
      <c r="F104" s="85" t="str">
        <f t="array" ref="F104">IF($G104&lt;&gt;"",INDEX(Online!D$8:D$157, MATCH(CONCATENATE("*",$G104,"*"),Online!$F$8:$F$157,0)),"")</f>
        <v/>
      </c>
      <c r="G104" s="85"/>
      <c r="H104" s="85" t="str">
        <f>IF(ISNA(VLOOKUP($B104,Online!$A$8:$V$298,7,FALSE)),"",VLOOKUP($B104,Online!$A$8:$V$298,7,FALSE))</f>
        <v/>
      </c>
      <c r="I104" s="85" t="str">
        <f>IF(ISNA(VLOOKUP($B104,Online!$A$8:$V$298,7,FALSE)),"",VLOOKUP($B104,Online!$A$8:$V$298,7,FALSE))</f>
        <v/>
      </c>
      <c r="J104" s="85" t="str">
        <f>IF(ISNA(VLOOKUP($B104,Online!$A$8:$V$298,7,FALSE)),"",VLOOKUP($B104,Online!$A$8:$V$298,7,FALSE))</f>
        <v/>
      </c>
      <c r="K104" s="85" t="str">
        <f>IF(ISNA(VLOOKUP($B104,Online!$A$8:$V$298,7,FALSE)),"",VLOOKUP($B104,Online!$A$8:$V$298,7,FALSE))</f>
        <v/>
      </c>
      <c r="L104" s="85" t="str">
        <f>IF(ISNA(VLOOKUP($B104,Online!$A$8:$V$298,7,FALSE)),"",VLOOKUP($B104,Online!$A$8:$V$298,7,FALSE))</f>
        <v/>
      </c>
      <c r="M104" s="146" t="str">
        <f>IF(ISNA(VLOOKUP($B104,Online!$A$8:$V$298,12,FALSE)),"",VLOOKUP($B104,Online!$A$8:$V$298,12,FALSE))</f>
        <v/>
      </c>
      <c r="N104" s="85" t="str">
        <f>IF(ISNA(VLOOKUP($B104,Online!$A$8:$V$298,7,FALSE)),"",VLOOKUP($B104,Online!$A$8:$V$298,7,FALSE))</f>
        <v/>
      </c>
      <c r="O104" s="85" t="str">
        <f>IF(ISNA(VLOOKUP($B104,Online!$A$8:$V$298,7,FALSE)),"",VLOOKUP($B104,Online!$A$8:$V$298,7,FALSE))</f>
        <v/>
      </c>
      <c r="P104" s="85" t="str">
        <f>IF(ISNA(VLOOKUP($B104,Online!$A$8:$V$298,7,FALSE)),"",VLOOKUP($B104,Online!$A$8:$V$298,7,FALSE))</f>
        <v/>
      </c>
      <c r="Q104" s="85" t="str">
        <f>IF(ISNA(VLOOKUP($B104,Online!$A$8:$V$298,7,FALSE)),"",VLOOKUP($B104,Online!$A$8:$V$298,7,FALSE))</f>
        <v/>
      </c>
      <c r="R104" s="85" t="str">
        <f>IF(ISNA(VLOOKUP($B104,Online!$A$8:$V$298,7,FALSE)),"",VLOOKUP($B104,Online!$A$8:$V$298,7,FALSE))</f>
        <v/>
      </c>
      <c r="S104" s="85" t="str">
        <f>IF(ISNA(VLOOKUP($B104,Online!$A$8:$V$298,7,FALSE)),"",VLOOKUP($B104,Online!$A$8:$V$298,7,FALSE))</f>
        <v/>
      </c>
      <c r="T104" s="85" t="str">
        <f>IF(ISNA(VLOOKUP($B104,Online!$A$8:$V$298,7,FALSE)),"",VLOOKUP($B104,Online!$A$8:$V$298,7,FALSE))</f>
        <v/>
      </c>
      <c r="U104" s="85" t="str">
        <f>IF(ISNA(VLOOKUP($B104,Online!$A$8:$V$298,7,FALSE)),"",VLOOKUP($B104,Online!$A$8:$V$298,7,FALSE))</f>
        <v/>
      </c>
      <c r="V104" s="85" t="str">
        <f>IF(ISNA(VLOOKUP($B104,Online!$A$8:$V$298,21,FALSE)),"",VLOOKUP($B104,Online!$A$8:$V$298,21,FALSE))</f>
        <v/>
      </c>
      <c r="W104" s="144"/>
      <c r="X104" s="147" t="str">
        <f t="array" ref="X104">IF(G104="","",INDEX(Online!W$8:W$157, MATCH(CONCATENATE("*",$G104,"*"),Online!$F$8:$F$157,0)))</f>
        <v/>
      </c>
      <c r="Y104" s="85"/>
      <c r="Z104" s="148" t="str">
        <f t="array" ref="Z104">IF($G104="","",INDEX(Online!Y$8:Y$157, MATCH(CONCATENATE("*",$G104,"*"),Online!$F$8:$F$157,0)))</f>
        <v/>
      </c>
      <c r="AA104" s="147" t="str">
        <f t="array" ref="AA104">IF($G104="","",INDEX(Online!Z$8:Z$157, MATCH(CONCATENATE("*",$G104,"*"),Online!$F$8:$F$157,0)))</f>
        <v/>
      </c>
      <c r="AB104" s="149" t="str">
        <f t="array" ref="AB104">IF($G104="","",INDEX(Online!AA$8:AA$157, MATCH(CONCATENATE("*",$G104,"*"),Online!$F$8:$F$157,0)))</f>
        <v/>
      </c>
    </row>
    <row r="105" spans="1:28">
      <c r="A105" s="85" t="str">
        <f t="shared" si="0"/>
        <v/>
      </c>
      <c r="B105" s="144" t="str">
        <f t="array" ref="B105">IF(G105&lt;&gt;"",INDEX(Online!A$8:A$157, MATCH(CONCATENATE("*",$G105,"*"),Online!$F$8:$F$157,0)),"")</f>
        <v/>
      </c>
      <c r="C105" s="145" t="str">
        <f t="array" ref="C105">IF($G105="","",INDEX(Online!B$8:B$157, MATCH(CONCATENATE("*",$G105,"*"),Online!$F$8:$F$157,0)))</f>
        <v/>
      </c>
      <c r="D105" s="85" t="s">
        <v>38</v>
      </c>
      <c r="E105" s="85" t="str">
        <f t="array" ref="E105">IF($G105&lt;&gt;"",INDEX(Online!E$8:E$157, MATCH(CONCATENATE("*",$G105,"*"),Online!$F$8:$F$157,0)),"")</f>
        <v/>
      </c>
      <c r="F105" s="85" t="str">
        <f t="array" ref="F105">IF($G105&lt;&gt;"",INDEX(Online!D$8:D$157, MATCH(CONCATENATE("*",$G105,"*"),Online!$F$8:$F$157,0)),"")</f>
        <v/>
      </c>
      <c r="G105" s="85"/>
      <c r="H105" s="85" t="str">
        <f>IF(ISNA(VLOOKUP($B105,Online!$A$8:$V$298,7,FALSE)),"",VLOOKUP($B105,Online!$A$8:$V$298,7,FALSE))</f>
        <v/>
      </c>
      <c r="I105" s="85" t="str">
        <f>IF(ISNA(VLOOKUP($B105,Online!$A$8:$V$298,7,FALSE)),"",VLOOKUP($B105,Online!$A$8:$V$298,7,FALSE))</f>
        <v/>
      </c>
      <c r="J105" s="85" t="str">
        <f>IF(ISNA(VLOOKUP($B105,Online!$A$8:$V$298,7,FALSE)),"",VLOOKUP($B105,Online!$A$8:$V$298,7,FALSE))</f>
        <v/>
      </c>
      <c r="K105" s="85" t="str">
        <f>IF(ISNA(VLOOKUP($B105,Online!$A$8:$V$298,7,FALSE)),"",VLOOKUP($B105,Online!$A$8:$V$298,7,FALSE))</f>
        <v/>
      </c>
      <c r="L105" s="85" t="str">
        <f>IF(ISNA(VLOOKUP($B105,Online!$A$8:$V$298,7,FALSE)),"",VLOOKUP($B105,Online!$A$8:$V$298,7,FALSE))</f>
        <v/>
      </c>
      <c r="M105" s="146" t="str">
        <f>IF(ISNA(VLOOKUP($B105,Online!$A$8:$V$298,12,FALSE)),"",VLOOKUP($B105,Online!$A$8:$V$298,12,FALSE))</f>
        <v/>
      </c>
      <c r="N105" s="85" t="str">
        <f>IF(ISNA(VLOOKUP($B105,Online!$A$8:$V$298,7,FALSE)),"",VLOOKUP($B105,Online!$A$8:$V$298,7,FALSE))</f>
        <v/>
      </c>
      <c r="O105" s="85" t="str">
        <f>IF(ISNA(VLOOKUP($B105,Online!$A$8:$V$298,7,FALSE)),"",VLOOKUP($B105,Online!$A$8:$V$298,7,FALSE))</f>
        <v/>
      </c>
      <c r="P105" s="85" t="str">
        <f>IF(ISNA(VLOOKUP($B105,Online!$A$8:$V$298,7,FALSE)),"",VLOOKUP($B105,Online!$A$8:$V$298,7,FALSE))</f>
        <v/>
      </c>
      <c r="Q105" s="85" t="str">
        <f>IF(ISNA(VLOOKUP($B105,Online!$A$8:$V$298,7,FALSE)),"",VLOOKUP($B105,Online!$A$8:$V$298,7,FALSE))</f>
        <v/>
      </c>
      <c r="R105" s="85" t="str">
        <f>IF(ISNA(VLOOKUP($B105,Online!$A$8:$V$298,7,FALSE)),"",VLOOKUP($B105,Online!$A$8:$V$298,7,FALSE))</f>
        <v/>
      </c>
      <c r="S105" s="85" t="str">
        <f>IF(ISNA(VLOOKUP($B105,Online!$A$8:$V$298,7,FALSE)),"",VLOOKUP($B105,Online!$A$8:$V$298,7,FALSE))</f>
        <v/>
      </c>
      <c r="T105" s="85" t="str">
        <f>IF(ISNA(VLOOKUP($B105,Online!$A$8:$V$298,7,FALSE)),"",VLOOKUP($B105,Online!$A$8:$V$298,7,FALSE))</f>
        <v/>
      </c>
      <c r="U105" s="85" t="str">
        <f>IF(ISNA(VLOOKUP($B105,Online!$A$8:$V$298,7,FALSE)),"",VLOOKUP($B105,Online!$A$8:$V$298,7,FALSE))</f>
        <v/>
      </c>
      <c r="V105" s="85" t="str">
        <f>IF(ISNA(VLOOKUP($B105,Online!$A$8:$V$298,21,FALSE)),"",VLOOKUP($B105,Online!$A$8:$V$298,21,FALSE))</f>
        <v/>
      </c>
      <c r="W105" s="144"/>
      <c r="X105" s="147" t="str">
        <f t="array" ref="X105">IF(G105="","",INDEX(Online!W$8:W$157, MATCH(CONCATENATE("*",$G105,"*"),Online!$F$8:$F$157,0)))</f>
        <v/>
      </c>
      <c r="Y105" s="85"/>
      <c r="Z105" s="148" t="str">
        <f t="array" ref="Z105">IF($G105="","",INDEX(Online!Y$8:Y$157, MATCH(CONCATENATE("*",$G105,"*"),Online!$F$8:$F$157,0)))</f>
        <v/>
      </c>
      <c r="AA105" s="147" t="str">
        <f t="array" ref="AA105">IF($G105="","",INDEX(Online!Z$8:Z$157, MATCH(CONCATENATE("*",$G105,"*"),Online!$F$8:$F$157,0)))</f>
        <v/>
      </c>
      <c r="AB105" s="149" t="str">
        <f t="array" ref="AB105">IF($G105="","",INDEX(Online!AA$8:AA$157, MATCH(CONCATENATE("*",$G105,"*"),Online!$F$8:$F$157,0)))</f>
        <v/>
      </c>
    </row>
    <row r="106" spans="1:28">
      <c r="A106" s="85" t="str">
        <f t="shared" si="0"/>
        <v/>
      </c>
      <c r="B106" s="144" t="str">
        <f t="array" ref="B106">IF(G106&lt;&gt;"",INDEX(Online!A$8:A$157, MATCH(CONCATENATE("*",$G106,"*"),Online!$F$8:$F$157,0)),"")</f>
        <v/>
      </c>
      <c r="C106" s="145" t="str">
        <f t="array" ref="C106">IF($G106="","",INDEX(Online!B$8:B$157, MATCH(CONCATENATE("*",$G106,"*"),Online!$F$8:$F$157,0)))</f>
        <v/>
      </c>
      <c r="D106" s="85" t="s">
        <v>38</v>
      </c>
      <c r="E106" s="85" t="str">
        <f t="array" ref="E106">IF($G106&lt;&gt;"",INDEX(Online!E$8:E$157, MATCH(CONCATENATE("*",$G106,"*"),Online!$F$8:$F$157,0)),"")</f>
        <v/>
      </c>
      <c r="F106" s="85" t="str">
        <f t="array" ref="F106">IF($G106&lt;&gt;"",INDEX(Online!D$8:D$157, MATCH(CONCATENATE("*",$G106,"*"),Online!$F$8:$F$157,0)),"")</f>
        <v/>
      </c>
      <c r="G106" s="85"/>
      <c r="H106" s="85" t="str">
        <f>IF(ISNA(VLOOKUP($B106,Online!$A$8:$V$298,7,FALSE)),"",VLOOKUP($B106,Online!$A$8:$V$298,7,FALSE))</f>
        <v/>
      </c>
      <c r="I106" s="85" t="str">
        <f>IF(ISNA(VLOOKUP($B106,Online!$A$8:$V$298,7,FALSE)),"",VLOOKUP($B106,Online!$A$8:$V$298,7,FALSE))</f>
        <v/>
      </c>
      <c r="J106" s="85" t="str">
        <f>IF(ISNA(VLOOKUP($B106,Online!$A$8:$V$298,7,FALSE)),"",VLOOKUP($B106,Online!$A$8:$V$298,7,FALSE))</f>
        <v/>
      </c>
      <c r="K106" s="85" t="str">
        <f>IF(ISNA(VLOOKUP($B106,Online!$A$8:$V$298,7,FALSE)),"",VLOOKUP($B106,Online!$A$8:$V$298,7,FALSE))</f>
        <v/>
      </c>
      <c r="L106" s="85" t="str">
        <f>IF(ISNA(VLOOKUP($B106,Online!$A$8:$V$298,7,FALSE)),"",VLOOKUP($B106,Online!$A$8:$V$298,7,FALSE))</f>
        <v/>
      </c>
      <c r="M106" s="146" t="str">
        <f>IF(ISNA(VLOOKUP($B106,Online!$A$8:$V$298,12,FALSE)),"",VLOOKUP($B106,Online!$A$8:$V$298,12,FALSE))</f>
        <v/>
      </c>
      <c r="N106" s="85" t="str">
        <f>IF(ISNA(VLOOKUP($B106,Online!$A$8:$V$298,7,FALSE)),"",VLOOKUP($B106,Online!$A$8:$V$298,7,FALSE))</f>
        <v/>
      </c>
      <c r="O106" s="85" t="str">
        <f>IF(ISNA(VLOOKUP($B106,Online!$A$8:$V$298,7,FALSE)),"",VLOOKUP($B106,Online!$A$8:$V$298,7,FALSE))</f>
        <v/>
      </c>
      <c r="P106" s="85" t="str">
        <f>IF(ISNA(VLOOKUP($B106,Online!$A$8:$V$298,7,FALSE)),"",VLOOKUP($B106,Online!$A$8:$V$298,7,FALSE))</f>
        <v/>
      </c>
      <c r="Q106" s="85" t="str">
        <f>IF(ISNA(VLOOKUP($B106,Online!$A$8:$V$298,7,FALSE)),"",VLOOKUP($B106,Online!$A$8:$V$298,7,FALSE))</f>
        <v/>
      </c>
      <c r="R106" s="85" t="str">
        <f>IF(ISNA(VLOOKUP($B106,Online!$A$8:$V$298,7,FALSE)),"",VLOOKUP($B106,Online!$A$8:$V$298,7,FALSE))</f>
        <v/>
      </c>
      <c r="S106" s="85" t="str">
        <f>IF(ISNA(VLOOKUP($B106,Online!$A$8:$V$298,7,FALSE)),"",VLOOKUP($B106,Online!$A$8:$V$298,7,FALSE))</f>
        <v/>
      </c>
      <c r="T106" s="85" t="str">
        <f>IF(ISNA(VLOOKUP($B106,Online!$A$8:$V$298,7,FALSE)),"",VLOOKUP($B106,Online!$A$8:$V$298,7,FALSE))</f>
        <v/>
      </c>
      <c r="U106" s="85" t="str">
        <f>IF(ISNA(VLOOKUP($B106,Online!$A$8:$V$298,7,FALSE)),"",VLOOKUP($B106,Online!$A$8:$V$298,7,FALSE))</f>
        <v/>
      </c>
      <c r="V106" s="85" t="str">
        <f>IF(ISNA(VLOOKUP($B106,Online!$A$8:$V$298,21,FALSE)),"",VLOOKUP($B106,Online!$A$8:$V$298,21,FALSE))</f>
        <v/>
      </c>
      <c r="W106" s="144"/>
      <c r="X106" s="147" t="str">
        <f t="array" ref="X106">IF(G106="","",INDEX(Online!W$8:W$157, MATCH(CONCATENATE("*",$G106,"*"),Online!$F$8:$F$157,0)))</f>
        <v/>
      </c>
      <c r="Y106" s="85"/>
      <c r="Z106" s="148" t="str">
        <f t="array" ref="Z106">IF($G106="","",INDEX(Online!Y$8:Y$157, MATCH(CONCATENATE("*",$G106,"*"),Online!$F$8:$F$157,0)))</f>
        <v/>
      </c>
      <c r="AA106" s="147" t="str">
        <f t="array" ref="AA106">IF($G106="","",INDEX(Online!Z$8:Z$157, MATCH(CONCATENATE("*",$G106,"*"),Online!$F$8:$F$157,0)))</f>
        <v/>
      </c>
      <c r="AB106" s="149" t="str">
        <f t="array" ref="AB106">IF($G106="","",INDEX(Online!AA$8:AA$157, MATCH(CONCATENATE("*",$G106,"*"),Online!$F$8:$F$157,0)))</f>
        <v/>
      </c>
    </row>
    <row r="107" spans="1:28">
      <c r="A107" s="85" t="str">
        <f t="shared" si="0"/>
        <v/>
      </c>
      <c r="B107" s="144" t="str">
        <f t="array" ref="B107">IF(G107&lt;&gt;"",INDEX(Online!A$8:A$157, MATCH(CONCATENATE("*",$G107,"*"),Online!$F$8:$F$157,0)),"")</f>
        <v/>
      </c>
      <c r="C107" s="145" t="str">
        <f t="array" ref="C107">IF($G107="","",INDEX(Online!B$8:B$157, MATCH(CONCATENATE("*",$G107,"*"),Online!$F$8:$F$157,0)))</f>
        <v/>
      </c>
      <c r="D107" s="85" t="s">
        <v>38</v>
      </c>
      <c r="E107" s="85" t="str">
        <f t="array" ref="E107">IF($G107&lt;&gt;"",INDEX(Online!E$8:E$157, MATCH(CONCATENATE("*",$G107,"*"),Online!$F$8:$F$157,0)),"")</f>
        <v/>
      </c>
      <c r="F107" s="85" t="str">
        <f t="array" ref="F107">IF($G107&lt;&gt;"",INDEX(Online!D$8:D$157, MATCH(CONCATENATE("*",$G107,"*"),Online!$F$8:$F$157,0)),"")</f>
        <v/>
      </c>
      <c r="G107" s="85"/>
      <c r="H107" s="85" t="str">
        <f>IF(ISNA(VLOOKUP($B107,Online!$A$8:$V$298,7,FALSE)),"",VLOOKUP($B107,Online!$A$8:$V$298,7,FALSE))</f>
        <v/>
      </c>
      <c r="I107" s="85" t="str">
        <f>IF(ISNA(VLOOKUP($B107,Online!$A$8:$V$298,7,FALSE)),"",VLOOKUP($B107,Online!$A$8:$V$298,7,FALSE))</f>
        <v/>
      </c>
      <c r="J107" s="85" t="str">
        <f>IF(ISNA(VLOOKUP($B107,Online!$A$8:$V$298,7,FALSE)),"",VLOOKUP($B107,Online!$A$8:$V$298,7,FALSE))</f>
        <v/>
      </c>
      <c r="K107" s="85" t="str">
        <f>IF(ISNA(VLOOKUP($B107,Online!$A$8:$V$298,7,FALSE)),"",VLOOKUP($B107,Online!$A$8:$V$298,7,FALSE))</f>
        <v/>
      </c>
      <c r="L107" s="85" t="str">
        <f>IF(ISNA(VLOOKUP($B107,Online!$A$8:$V$298,7,FALSE)),"",VLOOKUP($B107,Online!$A$8:$V$298,7,FALSE))</f>
        <v/>
      </c>
      <c r="M107" s="146" t="str">
        <f>IF(ISNA(VLOOKUP($B107,Online!$A$8:$V$298,12,FALSE)),"",VLOOKUP($B107,Online!$A$8:$V$298,12,FALSE))</f>
        <v/>
      </c>
      <c r="N107" s="85" t="str">
        <f>IF(ISNA(VLOOKUP($B107,Online!$A$8:$V$298,7,FALSE)),"",VLOOKUP($B107,Online!$A$8:$V$298,7,FALSE))</f>
        <v/>
      </c>
      <c r="O107" s="85" t="str">
        <f>IF(ISNA(VLOOKUP($B107,Online!$A$8:$V$298,7,FALSE)),"",VLOOKUP($B107,Online!$A$8:$V$298,7,FALSE))</f>
        <v/>
      </c>
      <c r="P107" s="85" t="str">
        <f>IF(ISNA(VLOOKUP($B107,Online!$A$8:$V$298,7,FALSE)),"",VLOOKUP($B107,Online!$A$8:$V$298,7,FALSE))</f>
        <v/>
      </c>
      <c r="Q107" s="85" t="str">
        <f>IF(ISNA(VLOOKUP($B107,Online!$A$8:$V$298,7,FALSE)),"",VLOOKUP($B107,Online!$A$8:$V$298,7,FALSE))</f>
        <v/>
      </c>
      <c r="R107" s="85" t="str">
        <f>IF(ISNA(VLOOKUP($B107,Online!$A$8:$V$298,7,FALSE)),"",VLOOKUP($B107,Online!$A$8:$V$298,7,FALSE))</f>
        <v/>
      </c>
      <c r="S107" s="85" t="str">
        <f>IF(ISNA(VLOOKUP($B107,Online!$A$8:$V$298,7,FALSE)),"",VLOOKUP($B107,Online!$A$8:$V$298,7,FALSE))</f>
        <v/>
      </c>
      <c r="T107" s="85" t="str">
        <f>IF(ISNA(VLOOKUP($B107,Online!$A$8:$V$298,7,FALSE)),"",VLOOKUP($B107,Online!$A$8:$V$298,7,FALSE))</f>
        <v/>
      </c>
      <c r="U107" s="85" t="str">
        <f>IF(ISNA(VLOOKUP($B107,Online!$A$8:$V$298,7,FALSE)),"",VLOOKUP($B107,Online!$A$8:$V$298,7,FALSE))</f>
        <v/>
      </c>
      <c r="V107" s="85" t="str">
        <f>IF(ISNA(VLOOKUP($B107,Online!$A$8:$V$298,21,FALSE)),"",VLOOKUP($B107,Online!$A$8:$V$298,21,FALSE))</f>
        <v/>
      </c>
      <c r="W107" s="144"/>
      <c r="X107" s="147" t="str">
        <f t="array" ref="X107">IF(G107="","",INDEX(Online!W$8:W$157, MATCH(CONCATENATE("*",$G107,"*"),Online!$F$8:$F$157,0)))</f>
        <v/>
      </c>
      <c r="Y107" s="85"/>
      <c r="Z107" s="148" t="str">
        <f t="array" ref="Z107">IF($G107="","",INDEX(Online!Y$8:Y$157, MATCH(CONCATENATE("*",$G107,"*"),Online!$F$8:$F$157,0)))</f>
        <v/>
      </c>
      <c r="AA107" s="147" t="str">
        <f t="array" ref="AA107">IF($G107="","",INDEX(Online!Z$8:Z$157, MATCH(CONCATENATE("*",$G107,"*"),Online!$F$8:$F$157,0)))</f>
        <v/>
      </c>
      <c r="AB107" s="149" t="str">
        <f t="array" ref="AB107">IF($G107="","",INDEX(Online!AA$8:AA$157, MATCH(CONCATENATE("*",$G107,"*"),Online!$F$8:$F$157,0)))</f>
        <v/>
      </c>
    </row>
    <row r="108" spans="1:28">
      <c r="A108" s="85" t="str">
        <f t="shared" si="0"/>
        <v/>
      </c>
      <c r="B108" s="144" t="str">
        <f t="array" ref="B108">IF(G108&lt;&gt;"",INDEX(Online!A$8:A$157, MATCH(CONCATENATE("*",$G108,"*"),Online!$F$8:$F$157,0)),"")</f>
        <v/>
      </c>
      <c r="C108" s="145" t="str">
        <f t="array" ref="C108">IF($G108="","",INDEX(Online!B$8:B$157, MATCH(CONCATENATE("*",$G108,"*"),Online!$F$8:$F$157,0)))</f>
        <v/>
      </c>
      <c r="D108" s="85" t="s">
        <v>38</v>
      </c>
      <c r="E108" s="85" t="str">
        <f t="array" ref="E108">IF($G108&lt;&gt;"",INDEX(Online!E$8:E$157, MATCH(CONCATENATE("*",$G108,"*"),Online!$F$8:$F$157,0)),"")</f>
        <v/>
      </c>
      <c r="F108" s="85" t="str">
        <f t="array" ref="F108">IF($G108&lt;&gt;"",INDEX(Online!D$8:D$157, MATCH(CONCATENATE("*",$G108,"*"),Online!$F$8:$F$157,0)),"")</f>
        <v/>
      </c>
      <c r="G108" s="85"/>
      <c r="H108" s="85" t="str">
        <f>IF(ISNA(VLOOKUP($B108,Online!$A$8:$V$298,7,FALSE)),"",VLOOKUP($B108,Online!$A$8:$V$298,7,FALSE))</f>
        <v/>
      </c>
      <c r="I108" s="85" t="str">
        <f>IF(ISNA(VLOOKUP($B108,Online!$A$8:$V$298,7,FALSE)),"",VLOOKUP($B108,Online!$A$8:$V$298,7,FALSE))</f>
        <v/>
      </c>
      <c r="J108" s="85" t="str">
        <f>IF(ISNA(VLOOKUP($B108,Online!$A$8:$V$298,7,FALSE)),"",VLOOKUP($B108,Online!$A$8:$V$298,7,FALSE))</f>
        <v/>
      </c>
      <c r="K108" s="85" t="str">
        <f>IF(ISNA(VLOOKUP($B108,Online!$A$8:$V$298,7,FALSE)),"",VLOOKUP($B108,Online!$A$8:$V$298,7,FALSE))</f>
        <v/>
      </c>
      <c r="L108" s="85" t="str">
        <f>IF(ISNA(VLOOKUP($B108,Online!$A$8:$V$298,7,FALSE)),"",VLOOKUP($B108,Online!$A$8:$V$298,7,FALSE))</f>
        <v/>
      </c>
      <c r="M108" s="146" t="str">
        <f>IF(ISNA(VLOOKUP($B108,Online!$A$8:$V$298,12,FALSE)),"",VLOOKUP($B108,Online!$A$8:$V$298,12,FALSE))</f>
        <v/>
      </c>
      <c r="N108" s="85" t="str">
        <f>IF(ISNA(VLOOKUP($B108,Online!$A$8:$V$298,7,FALSE)),"",VLOOKUP($B108,Online!$A$8:$V$298,7,FALSE))</f>
        <v/>
      </c>
      <c r="O108" s="85" t="str">
        <f>IF(ISNA(VLOOKUP($B108,Online!$A$8:$V$298,7,FALSE)),"",VLOOKUP($B108,Online!$A$8:$V$298,7,FALSE))</f>
        <v/>
      </c>
      <c r="P108" s="85" t="str">
        <f>IF(ISNA(VLOOKUP($B108,Online!$A$8:$V$298,7,FALSE)),"",VLOOKUP($B108,Online!$A$8:$V$298,7,FALSE))</f>
        <v/>
      </c>
      <c r="Q108" s="85" t="str">
        <f>IF(ISNA(VLOOKUP($B108,Online!$A$8:$V$298,7,FALSE)),"",VLOOKUP($B108,Online!$A$8:$V$298,7,FALSE))</f>
        <v/>
      </c>
      <c r="R108" s="85" t="str">
        <f>IF(ISNA(VLOOKUP($B108,Online!$A$8:$V$298,7,FALSE)),"",VLOOKUP($B108,Online!$A$8:$V$298,7,FALSE))</f>
        <v/>
      </c>
      <c r="S108" s="85" t="str">
        <f>IF(ISNA(VLOOKUP($B108,Online!$A$8:$V$298,7,FALSE)),"",VLOOKUP($B108,Online!$A$8:$V$298,7,FALSE))</f>
        <v/>
      </c>
      <c r="T108" s="85" t="str">
        <f>IF(ISNA(VLOOKUP($B108,Online!$A$8:$V$298,7,FALSE)),"",VLOOKUP($B108,Online!$A$8:$V$298,7,FALSE))</f>
        <v/>
      </c>
      <c r="U108" s="85" t="str">
        <f>IF(ISNA(VLOOKUP($B108,Online!$A$8:$V$298,7,FALSE)),"",VLOOKUP($B108,Online!$A$8:$V$298,7,FALSE))</f>
        <v/>
      </c>
      <c r="V108" s="85" t="str">
        <f>IF(ISNA(VLOOKUP($B108,Online!$A$8:$V$298,21,FALSE)),"",VLOOKUP($B108,Online!$A$8:$V$298,21,FALSE))</f>
        <v/>
      </c>
      <c r="W108" s="144"/>
      <c r="X108" s="147" t="str">
        <f t="array" ref="X108">IF(G108="","",INDEX(Online!W$8:W$157, MATCH(CONCATENATE("*",$G108,"*"),Online!$F$8:$F$157,0)))</f>
        <v/>
      </c>
      <c r="Y108" s="85"/>
      <c r="Z108" s="148" t="str">
        <f t="array" ref="Z108">IF($G108="","",INDEX(Online!Y$8:Y$157, MATCH(CONCATENATE("*",$G108,"*"),Online!$F$8:$F$157,0)))</f>
        <v/>
      </c>
      <c r="AA108" s="147" t="str">
        <f t="array" ref="AA108">IF($G108="","",INDEX(Online!Z$8:Z$157, MATCH(CONCATENATE("*",$G108,"*"),Online!$F$8:$F$157,0)))</f>
        <v/>
      </c>
      <c r="AB108" s="149" t="str">
        <f t="array" ref="AB108">IF($G108="","",INDEX(Online!AA$8:AA$157, MATCH(CONCATENATE("*",$G108,"*"),Online!$F$8:$F$157,0)))</f>
        <v/>
      </c>
    </row>
    <row r="109" spans="1:28">
      <c r="A109" s="85" t="str">
        <f t="shared" si="0"/>
        <v/>
      </c>
      <c r="B109" s="144" t="str">
        <f t="array" ref="B109">IF(G109&lt;&gt;"",INDEX(Online!A$8:A$157, MATCH(CONCATENATE("*",$G109,"*"),Online!$F$8:$F$157,0)),"")</f>
        <v/>
      </c>
      <c r="C109" s="145" t="str">
        <f t="array" ref="C109">IF($G109="","",INDEX(Online!B$8:B$157, MATCH(CONCATENATE("*",$G109,"*"),Online!$F$8:$F$157,0)))</f>
        <v/>
      </c>
      <c r="D109" s="85" t="s">
        <v>38</v>
      </c>
      <c r="E109" s="85" t="str">
        <f t="array" ref="E109">IF($G109&lt;&gt;"",INDEX(Online!E$8:E$157, MATCH(CONCATENATE("*",$G109,"*"),Online!$F$8:$F$157,0)),"")</f>
        <v/>
      </c>
      <c r="F109" s="85" t="str">
        <f t="array" ref="F109">IF($G109&lt;&gt;"",INDEX(Online!D$8:D$157, MATCH(CONCATENATE("*",$G109,"*"),Online!$F$8:$F$157,0)),"")</f>
        <v/>
      </c>
      <c r="G109" s="85"/>
      <c r="H109" s="85" t="str">
        <f>IF(ISNA(VLOOKUP($B109,Online!$A$8:$V$298,7,FALSE)),"",VLOOKUP($B109,Online!$A$8:$V$298,7,FALSE))</f>
        <v/>
      </c>
      <c r="I109" s="85" t="str">
        <f>IF(ISNA(VLOOKUP($B109,Online!$A$8:$V$298,7,FALSE)),"",VLOOKUP($B109,Online!$A$8:$V$298,7,FALSE))</f>
        <v/>
      </c>
      <c r="J109" s="85" t="str">
        <f>IF(ISNA(VLOOKUP($B109,Online!$A$8:$V$298,7,FALSE)),"",VLOOKUP($B109,Online!$A$8:$V$298,7,FALSE))</f>
        <v/>
      </c>
      <c r="K109" s="85" t="str">
        <f>IF(ISNA(VLOOKUP($B109,Online!$A$8:$V$298,7,FALSE)),"",VLOOKUP($B109,Online!$A$8:$V$298,7,FALSE))</f>
        <v/>
      </c>
      <c r="L109" s="85" t="str">
        <f>IF(ISNA(VLOOKUP($B109,Online!$A$8:$V$298,7,FALSE)),"",VLOOKUP($B109,Online!$A$8:$V$298,7,FALSE))</f>
        <v/>
      </c>
      <c r="M109" s="146" t="str">
        <f>IF(ISNA(VLOOKUP($B109,Online!$A$8:$V$298,12,FALSE)),"",VLOOKUP($B109,Online!$A$8:$V$298,12,FALSE))</f>
        <v/>
      </c>
      <c r="N109" s="85" t="str">
        <f>IF(ISNA(VLOOKUP($B109,Online!$A$8:$V$298,7,FALSE)),"",VLOOKUP($B109,Online!$A$8:$V$298,7,FALSE))</f>
        <v/>
      </c>
      <c r="O109" s="85" t="str">
        <f>IF(ISNA(VLOOKUP($B109,Online!$A$8:$V$298,7,FALSE)),"",VLOOKUP($B109,Online!$A$8:$V$298,7,FALSE))</f>
        <v/>
      </c>
      <c r="P109" s="85" t="str">
        <f>IF(ISNA(VLOOKUP($B109,Online!$A$8:$V$298,7,FALSE)),"",VLOOKUP($B109,Online!$A$8:$V$298,7,FALSE))</f>
        <v/>
      </c>
      <c r="Q109" s="85" t="str">
        <f>IF(ISNA(VLOOKUP($B109,Online!$A$8:$V$298,7,FALSE)),"",VLOOKUP($B109,Online!$A$8:$V$298,7,FALSE))</f>
        <v/>
      </c>
      <c r="R109" s="85" t="str">
        <f>IF(ISNA(VLOOKUP($B109,Online!$A$8:$V$298,7,FALSE)),"",VLOOKUP($B109,Online!$A$8:$V$298,7,FALSE))</f>
        <v/>
      </c>
      <c r="S109" s="85" t="str">
        <f>IF(ISNA(VLOOKUP($B109,Online!$A$8:$V$298,7,FALSE)),"",VLOOKUP($B109,Online!$A$8:$V$298,7,FALSE))</f>
        <v/>
      </c>
      <c r="T109" s="85" t="str">
        <f>IF(ISNA(VLOOKUP($B109,Online!$A$8:$V$298,7,FALSE)),"",VLOOKUP($B109,Online!$A$8:$V$298,7,FALSE))</f>
        <v/>
      </c>
      <c r="U109" s="85" t="str">
        <f>IF(ISNA(VLOOKUP($B109,Online!$A$8:$V$298,7,FALSE)),"",VLOOKUP($B109,Online!$A$8:$V$298,7,FALSE))</f>
        <v/>
      </c>
      <c r="V109" s="85" t="str">
        <f>IF(ISNA(VLOOKUP($B109,Online!$A$8:$V$298,21,FALSE)),"",VLOOKUP($B109,Online!$A$8:$V$298,21,FALSE))</f>
        <v/>
      </c>
      <c r="W109" s="144"/>
      <c r="X109" s="147" t="str">
        <f t="array" ref="X109">IF(G109="","",INDEX(Online!W$8:W$157, MATCH(CONCATENATE("*",$G109,"*"),Online!$F$8:$F$157,0)))</f>
        <v/>
      </c>
      <c r="Y109" s="85"/>
      <c r="Z109" s="148" t="str">
        <f t="array" ref="Z109">IF($G109="","",INDEX(Online!Y$8:Y$157, MATCH(CONCATENATE("*",$G109,"*"),Online!$F$8:$F$157,0)))</f>
        <v/>
      </c>
      <c r="AA109" s="147" t="str">
        <f t="array" ref="AA109">IF($G109="","",INDEX(Online!Z$8:Z$157, MATCH(CONCATENATE("*",$G109,"*"),Online!$F$8:$F$157,0)))</f>
        <v/>
      </c>
      <c r="AB109" s="149" t="str">
        <f t="array" ref="AB109">IF($G109="","",INDEX(Online!AA$8:AA$157, MATCH(CONCATENATE("*",$G109,"*"),Online!$F$8:$F$157,0)))</f>
        <v/>
      </c>
    </row>
    <row r="110" spans="1:28">
      <c r="A110" s="85" t="str">
        <f t="shared" si="0"/>
        <v/>
      </c>
      <c r="B110" s="144" t="str">
        <f t="array" ref="B110">IF(G110&lt;&gt;"",INDEX(Online!A$8:A$157, MATCH(CONCATENATE("*",$G110,"*"),Online!$F$8:$F$157,0)),"")</f>
        <v/>
      </c>
      <c r="C110" s="145" t="str">
        <f t="array" ref="C110">IF($G110="","",INDEX(Online!B$8:B$157, MATCH(CONCATENATE("*",$G110,"*"),Online!$F$8:$F$157,0)))</f>
        <v/>
      </c>
      <c r="D110" s="85" t="s">
        <v>38</v>
      </c>
      <c r="E110" s="85" t="str">
        <f t="array" ref="E110">IF($G110&lt;&gt;"",INDEX(Online!E$8:E$157, MATCH(CONCATENATE("*",$G110,"*"),Online!$F$8:$F$157,0)),"")</f>
        <v/>
      </c>
      <c r="F110" s="85" t="str">
        <f t="array" ref="F110">IF($G110&lt;&gt;"",INDEX(Online!D$8:D$157, MATCH(CONCATENATE("*",$G110,"*"),Online!$F$8:$F$157,0)),"")</f>
        <v/>
      </c>
      <c r="G110" s="85"/>
      <c r="H110" s="85" t="str">
        <f>IF(ISNA(VLOOKUP($B110,Online!$A$8:$V$298,7,FALSE)),"",VLOOKUP($B110,Online!$A$8:$V$298,7,FALSE))</f>
        <v/>
      </c>
      <c r="I110" s="85" t="str">
        <f>IF(ISNA(VLOOKUP($B110,Online!$A$8:$V$298,7,FALSE)),"",VLOOKUP($B110,Online!$A$8:$V$298,7,FALSE))</f>
        <v/>
      </c>
      <c r="J110" s="85" t="str">
        <f>IF(ISNA(VLOOKUP($B110,Online!$A$8:$V$298,7,FALSE)),"",VLOOKUP($B110,Online!$A$8:$V$298,7,FALSE))</f>
        <v/>
      </c>
      <c r="K110" s="85" t="str">
        <f>IF(ISNA(VLOOKUP($B110,Online!$A$8:$V$298,7,FALSE)),"",VLOOKUP($B110,Online!$A$8:$V$298,7,FALSE))</f>
        <v/>
      </c>
      <c r="L110" s="85" t="str">
        <f>IF(ISNA(VLOOKUP($B110,Online!$A$8:$V$298,7,FALSE)),"",VLOOKUP($B110,Online!$A$8:$V$298,7,FALSE))</f>
        <v/>
      </c>
      <c r="M110" s="146" t="str">
        <f>IF(ISNA(VLOOKUP($B110,Online!$A$8:$V$298,12,FALSE)),"",VLOOKUP($B110,Online!$A$8:$V$298,12,FALSE))</f>
        <v/>
      </c>
      <c r="N110" s="85" t="str">
        <f>IF(ISNA(VLOOKUP($B110,Online!$A$8:$V$298,7,FALSE)),"",VLOOKUP($B110,Online!$A$8:$V$298,7,FALSE))</f>
        <v/>
      </c>
      <c r="O110" s="85" t="str">
        <f>IF(ISNA(VLOOKUP($B110,Online!$A$8:$V$298,7,FALSE)),"",VLOOKUP($B110,Online!$A$8:$V$298,7,FALSE))</f>
        <v/>
      </c>
      <c r="P110" s="85" t="str">
        <f>IF(ISNA(VLOOKUP($B110,Online!$A$8:$V$298,7,FALSE)),"",VLOOKUP($B110,Online!$A$8:$V$298,7,FALSE))</f>
        <v/>
      </c>
      <c r="Q110" s="85" t="str">
        <f>IF(ISNA(VLOOKUP($B110,Online!$A$8:$V$298,7,FALSE)),"",VLOOKUP($B110,Online!$A$8:$V$298,7,FALSE))</f>
        <v/>
      </c>
      <c r="R110" s="85" t="str">
        <f>IF(ISNA(VLOOKUP($B110,Online!$A$8:$V$298,7,FALSE)),"",VLOOKUP($B110,Online!$A$8:$V$298,7,FALSE))</f>
        <v/>
      </c>
      <c r="S110" s="85" t="str">
        <f>IF(ISNA(VLOOKUP($B110,Online!$A$8:$V$298,7,FALSE)),"",VLOOKUP($B110,Online!$A$8:$V$298,7,FALSE))</f>
        <v/>
      </c>
      <c r="T110" s="85" t="str">
        <f>IF(ISNA(VLOOKUP($B110,Online!$A$8:$V$298,7,FALSE)),"",VLOOKUP($B110,Online!$A$8:$V$298,7,FALSE))</f>
        <v/>
      </c>
      <c r="U110" s="85" t="str">
        <f>IF(ISNA(VLOOKUP($B110,Online!$A$8:$V$298,7,FALSE)),"",VLOOKUP($B110,Online!$A$8:$V$298,7,FALSE))</f>
        <v/>
      </c>
      <c r="V110" s="85" t="str">
        <f>IF(ISNA(VLOOKUP($B110,Online!$A$8:$V$298,21,FALSE)),"",VLOOKUP($B110,Online!$A$8:$V$298,21,FALSE))</f>
        <v/>
      </c>
      <c r="W110" s="144"/>
      <c r="X110" s="147" t="str">
        <f t="array" ref="X110">IF(G110="","",INDEX(Online!W$8:W$157, MATCH(CONCATENATE("*",$G110,"*"),Online!$F$8:$F$157,0)))</f>
        <v/>
      </c>
      <c r="Y110" s="85"/>
      <c r="Z110" s="148" t="str">
        <f t="array" ref="Z110">IF($G110="","",INDEX(Online!Y$8:Y$157, MATCH(CONCATENATE("*",$G110,"*"),Online!$F$8:$F$157,0)))</f>
        <v/>
      </c>
      <c r="AA110" s="147" t="str">
        <f t="array" ref="AA110">IF($G110="","",INDEX(Online!Z$8:Z$157, MATCH(CONCATENATE("*",$G110,"*"),Online!$F$8:$F$157,0)))</f>
        <v/>
      </c>
      <c r="AB110" s="149" t="str">
        <f t="array" ref="AB110">IF($G110="","",INDEX(Online!AA$8:AA$157, MATCH(CONCATENATE("*",$G110,"*"),Online!$F$8:$F$157,0)))</f>
        <v/>
      </c>
    </row>
    <row r="111" spans="1:28">
      <c r="A111" s="85" t="str">
        <f t="shared" si="0"/>
        <v/>
      </c>
      <c r="B111" s="144" t="str">
        <f t="array" ref="B111">IF(G111&lt;&gt;"",INDEX(Online!A$8:A$157, MATCH(CONCATENATE("*",$G111,"*"),Online!$F$8:$F$157,0)),"")</f>
        <v/>
      </c>
      <c r="C111" s="145" t="str">
        <f t="array" ref="C111">IF($G111="","",INDEX(Online!B$8:B$157, MATCH(CONCATENATE("*",$G111,"*"),Online!$F$8:$F$157,0)))</f>
        <v/>
      </c>
      <c r="D111" s="85" t="s">
        <v>38</v>
      </c>
      <c r="E111" s="85" t="str">
        <f t="array" ref="E111">IF($G111&lt;&gt;"",INDEX(Online!E$8:E$157, MATCH(CONCATENATE("*",$G111,"*"),Online!$F$8:$F$157,0)),"")</f>
        <v/>
      </c>
      <c r="F111" s="85" t="str">
        <f t="array" ref="F111">IF($G111&lt;&gt;"",INDEX(Online!D$8:D$157, MATCH(CONCATENATE("*",$G111,"*"),Online!$F$8:$F$157,0)),"")</f>
        <v/>
      </c>
      <c r="G111" s="85"/>
      <c r="H111" s="85" t="str">
        <f>IF(ISNA(VLOOKUP($B111,Online!$A$8:$V$298,7,FALSE)),"",VLOOKUP($B111,Online!$A$8:$V$298,7,FALSE))</f>
        <v/>
      </c>
      <c r="I111" s="85" t="str">
        <f>IF(ISNA(VLOOKUP($B111,Online!$A$8:$V$298,7,FALSE)),"",VLOOKUP($B111,Online!$A$8:$V$298,7,FALSE))</f>
        <v/>
      </c>
      <c r="J111" s="85" t="str">
        <f>IF(ISNA(VLOOKUP($B111,Online!$A$8:$V$298,7,FALSE)),"",VLOOKUP($B111,Online!$A$8:$V$298,7,FALSE))</f>
        <v/>
      </c>
      <c r="K111" s="85" t="str">
        <f>IF(ISNA(VLOOKUP($B111,Online!$A$8:$V$298,7,FALSE)),"",VLOOKUP($B111,Online!$A$8:$V$298,7,FALSE))</f>
        <v/>
      </c>
      <c r="L111" s="85" t="str">
        <f>IF(ISNA(VLOOKUP($B111,Online!$A$8:$V$298,7,FALSE)),"",VLOOKUP($B111,Online!$A$8:$V$298,7,FALSE))</f>
        <v/>
      </c>
      <c r="M111" s="146" t="str">
        <f>IF(ISNA(VLOOKUP($B111,Online!$A$8:$V$298,12,FALSE)),"",VLOOKUP($B111,Online!$A$8:$V$298,12,FALSE))</f>
        <v/>
      </c>
      <c r="N111" s="85" t="str">
        <f>IF(ISNA(VLOOKUP($B111,Online!$A$8:$V$298,7,FALSE)),"",VLOOKUP($B111,Online!$A$8:$V$298,7,FALSE))</f>
        <v/>
      </c>
      <c r="O111" s="85" t="str">
        <f>IF(ISNA(VLOOKUP($B111,Online!$A$8:$V$298,7,FALSE)),"",VLOOKUP($B111,Online!$A$8:$V$298,7,FALSE))</f>
        <v/>
      </c>
      <c r="P111" s="85" t="str">
        <f>IF(ISNA(VLOOKUP($B111,Online!$A$8:$V$298,7,FALSE)),"",VLOOKUP($B111,Online!$A$8:$V$298,7,FALSE))</f>
        <v/>
      </c>
      <c r="Q111" s="85" t="str">
        <f>IF(ISNA(VLOOKUP($B111,Online!$A$8:$V$298,7,FALSE)),"",VLOOKUP($B111,Online!$A$8:$V$298,7,FALSE))</f>
        <v/>
      </c>
      <c r="R111" s="85" t="str">
        <f>IF(ISNA(VLOOKUP($B111,Online!$A$8:$V$298,7,FALSE)),"",VLOOKUP($B111,Online!$A$8:$V$298,7,FALSE))</f>
        <v/>
      </c>
      <c r="S111" s="85" t="str">
        <f>IF(ISNA(VLOOKUP($B111,Online!$A$8:$V$298,7,FALSE)),"",VLOOKUP($B111,Online!$A$8:$V$298,7,FALSE))</f>
        <v/>
      </c>
      <c r="T111" s="85" t="str">
        <f>IF(ISNA(VLOOKUP($B111,Online!$A$8:$V$298,7,FALSE)),"",VLOOKUP($B111,Online!$A$8:$V$298,7,FALSE))</f>
        <v/>
      </c>
      <c r="U111" s="85" t="str">
        <f>IF(ISNA(VLOOKUP($B111,Online!$A$8:$V$298,7,FALSE)),"",VLOOKUP($B111,Online!$A$8:$V$298,7,FALSE))</f>
        <v/>
      </c>
      <c r="V111" s="85" t="str">
        <f>IF(ISNA(VLOOKUP($B111,Online!$A$8:$V$298,21,FALSE)),"",VLOOKUP($B111,Online!$A$8:$V$298,21,FALSE))</f>
        <v/>
      </c>
      <c r="W111" s="144"/>
      <c r="X111" s="147" t="str">
        <f t="array" ref="X111">IF(G111="","",INDEX(Online!W$8:W$157, MATCH(CONCATENATE("*",$G111,"*"),Online!$F$8:$F$157,0)))</f>
        <v/>
      </c>
      <c r="Y111" s="85"/>
      <c r="Z111" s="148" t="str">
        <f t="array" ref="Z111">IF($G111="","",INDEX(Online!Y$8:Y$157, MATCH(CONCATENATE("*",$G111,"*"),Online!$F$8:$F$157,0)))</f>
        <v/>
      </c>
      <c r="AA111" s="147" t="str">
        <f t="array" ref="AA111">IF($G111="","",INDEX(Online!Z$8:Z$157, MATCH(CONCATENATE("*",$G111,"*"),Online!$F$8:$F$157,0)))</f>
        <v/>
      </c>
      <c r="AB111" s="149" t="str">
        <f t="array" ref="AB111">IF($G111="","",INDEX(Online!AA$8:AA$157, MATCH(CONCATENATE("*",$G111,"*"),Online!$F$8:$F$157,0)))</f>
        <v/>
      </c>
    </row>
    <row r="112" spans="1:28">
      <c r="A112" s="85" t="str">
        <f t="shared" si="0"/>
        <v/>
      </c>
      <c r="B112" s="144" t="str">
        <f t="array" ref="B112">IF(G112&lt;&gt;"",INDEX(Online!A$8:A$157, MATCH(CONCATENATE("*",$G112,"*"),Online!$F$8:$F$157,0)),"")</f>
        <v/>
      </c>
      <c r="C112" s="145" t="str">
        <f t="array" ref="C112">IF($G112="","",INDEX(Online!B$8:B$157, MATCH(CONCATENATE("*",$G112,"*"),Online!$F$8:$F$157,0)))</f>
        <v/>
      </c>
      <c r="D112" s="85" t="s">
        <v>38</v>
      </c>
      <c r="E112" s="85" t="str">
        <f t="array" ref="E112">IF($G112&lt;&gt;"",INDEX(Online!E$8:E$157, MATCH(CONCATENATE("*",$G112,"*"),Online!$F$8:$F$157,0)),"")</f>
        <v/>
      </c>
      <c r="F112" s="85" t="str">
        <f t="array" ref="F112">IF($G112&lt;&gt;"",INDEX(Online!D$8:D$157, MATCH(CONCATENATE("*",$G112,"*"),Online!$F$8:$F$157,0)),"")</f>
        <v/>
      </c>
      <c r="G112" s="85"/>
      <c r="H112" s="85" t="str">
        <f>IF(ISNA(VLOOKUP($B112,Online!$A$8:$V$298,7,FALSE)),"",VLOOKUP($B112,Online!$A$8:$V$298,7,FALSE))</f>
        <v/>
      </c>
      <c r="I112" s="85" t="str">
        <f>IF(ISNA(VLOOKUP($B112,Online!$A$8:$V$298,7,FALSE)),"",VLOOKUP($B112,Online!$A$8:$V$298,7,FALSE))</f>
        <v/>
      </c>
      <c r="J112" s="85" t="str">
        <f>IF(ISNA(VLOOKUP($B112,Online!$A$8:$V$298,7,FALSE)),"",VLOOKUP($B112,Online!$A$8:$V$298,7,FALSE))</f>
        <v/>
      </c>
      <c r="K112" s="85" t="str">
        <f>IF(ISNA(VLOOKUP($B112,Online!$A$8:$V$298,7,FALSE)),"",VLOOKUP($B112,Online!$A$8:$V$298,7,FALSE))</f>
        <v/>
      </c>
      <c r="L112" s="85" t="str">
        <f>IF(ISNA(VLOOKUP($B112,Online!$A$8:$V$298,7,FALSE)),"",VLOOKUP($B112,Online!$A$8:$V$298,7,FALSE))</f>
        <v/>
      </c>
      <c r="M112" s="146" t="str">
        <f>IF(ISNA(VLOOKUP($B112,Online!$A$8:$V$298,12,FALSE)),"",VLOOKUP($B112,Online!$A$8:$V$298,12,FALSE))</f>
        <v/>
      </c>
      <c r="N112" s="85" t="str">
        <f>IF(ISNA(VLOOKUP($B112,Online!$A$8:$V$298,7,FALSE)),"",VLOOKUP($B112,Online!$A$8:$V$298,7,FALSE))</f>
        <v/>
      </c>
      <c r="O112" s="85" t="str">
        <f>IF(ISNA(VLOOKUP($B112,Online!$A$8:$V$298,7,FALSE)),"",VLOOKUP($B112,Online!$A$8:$V$298,7,FALSE))</f>
        <v/>
      </c>
      <c r="P112" s="85" t="str">
        <f>IF(ISNA(VLOOKUP($B112,Online!$A$8:$V$298,7,FALSE)),"",VLOOKUP($B112,Online!$A$8:$V$298,7,FALSE))</f>
        <v/>
      </c>
      <c r="Q112" s="85" t="str">
        <f>IF(ISNA(VLOOKUP($B112,Online!$A$8:$V$298,7,FALSE)),"",VLOOKUP($B112,Online!$A$8:$V$298,7,FALSE))</f>
        <v/>
      </c>
      <c r="R112" s="85" t="str">
        <f>IF(ISNA(VLOOKUP($B112,Online!$A$8:$V$298,7,FALSE)),"",VLOOKUP($B112,Online!$A$8:$V$298,7,FALSE))</f>
        <v/>
      </c>
      <c r="S112" s="85" t="str">
        <f>IF(ISNA(VLOOKUP($B112,Online!$A$8:$V$298,7,FALSE)),"",VLOOKUP($B112,Online!$A$8:$V$298,7,FALSE))</f>
        <v/>
      </c>
      <c r="T112" s="85" t="str">
        <f>IF(ISNA(VLOOKUP($B112,Online!$A$8:$V$298,7,FALSE)),"",VLOOKUP($B112,Online!$A$8:$V$298,7,FALSE))</f>
        <v/>
      </c>
      <c r="U112" s="85" t="str">
        <f>IF(ISNA(VLOOKUP($B112,Online!$A$8:$V$298,7,FALSE)),"",VLOOKUP($B112,Online!$A$8:$V$298,7,FALSE))</f>
        <v/>
      </c>
      <c r="V112" s="85" t="str">
        <f>IF(ISNA(VLOOKUP($B112,Online!$A$8:$V$298,21,FALSE)),"",VLOOKUP($B112,Online!$A$8:$V$298,21,FALSE))</f>
        <v/>
      </c>
      <c r="W112" s="144"/>
      <c r="X112" s="147" t="str">
        <f t="array" ref="X112">IF(G112="","",INDEX(Online!W$8:W$157, MATCH(CONCATENATE("*",$G112,"*"),Online!$F$8:$F$157,0)))</f>
        <v/>
      </c>
      <c r="Y112" s="85"/>
      <c r="Z112" s="148" t="str">
        <f t="array" ref="Z112">IF($G112="","",INDEX(Online!Y$8:Y$157, MATCH(CONCATENATE("*",$G112,"*"),Online!$F$8:$F$157,0)))</f>
        <v/>
      </c>
      <c r="AA112" s="147" t="str">
        <f t="array" ref="AA112">IF($G112="","",INDEX(Online!Z$8:Z$157, MATCH(CONCATENATE("*",$G112,"*"),Online!$F$8:$F$157,0)))</f>
        <v/>
      </c>
      <c r="AB112" s="149" t="str">
        <f t="array" ref="AB112">IF($G112="","",INDEX(Online!AA$8:AA$157, MATCH(CONCATENATE("*",$G112,"*"),Online!$F$8:$F$157,0)))</f>
        <v/>
      </c>
    </row>
    <row r="113" spans="1:28">
      <c r="A113" s="85" t="str">
        <f t="shared" si="0"/>
        <v/>
      </c>
      <c r="B113" s="144" t="str">
        <f t="array" ref="B113">IF(G113&lt;&gt;"",INDEX(Online!A$8:A$157, MATCH(CONCATENATE("*",$G113,"*"),Online!$F$8:$F$157,0)),"")</f>
        <v/>
      </c>
      <c r="C113" s="145" t="str">
        <f t="array" ref="C113">IF($G113="","",INDEX(Online!B$8:B$157, MATCH(CONCATENATE("*",$G113,"*"),Online!$F$8:$F$157,0)))</f>
        <v/>
      </c>
      <c r="D113" s="85" t="s">
        <v>38</v>
      </c>
      <c r="E113" s="85" t="str">
        <f t="array" ref="E113">IF($G113&lt;&gt;"",INDEX(Online!E$8:E$157, MATCH(CONCATENATE("*",$G113,"*"),Online!$F$8:$F$157,0)),"")</f>
        <v/>
      </c>
      <c r="F113" s="85" t="str">
        <f t="array" ref="F113">IF($G113&lt;&gt;"",INDEX(Online!D$8:D$157, MATCH(CONCATENATE("*",$G113,"*"),Online!$F$8:$F$157,0)),"")</f>
        <v/>
      </c>
      <c r="G113" s="85"/>
      <c r="H113" s="85" t="str">
        <f>IF(ISNA(VLOOKUP($B113,Online!$A$8:$V$298,7,FALSE)),"",VLOOKUP($B113,Online!$A$8:$V$298,7,FALSE))</f>
        <v/>
      </c>
      <c r="I113" s="85" t="str">
        <f>IF(ISNA(VLOOKUP($B113,Online!$A$8:$V$298,7,FALSE)),"",VLOOKUP($B113,Online!$A$8:$V$298,7,FALSE))</f>
        <v/>
      </c>
      <c r="J113" s="85" t="str">
        <f>IF(ISNA(VLOOKUP($B113,Online!$A$8:$V$298,7,FALSE)),"",VLOOKUP($B113,Online!$A$8:$V$298,7,FALSE))</f>
        <v/>
      </c>
      <c r="K113" s="85" t="str">
        <f>IF(ISNA(VLOOKUP($B113,Online!$A$8:$V$298,7,FALSE)),"",VLOOKUP($B113,Online!$A$8:$V$298,7,FALSE))</f>
        <v/>
      </c>
      <c r="L113" s="85" t="str">
        <f>IF(ISNA(VLOOKUP($B113,Online!$A$8:$V$298,7,FALSE)),"",VLOOKUP($B113,Online!$A$8:$V$298,7,FALSE))</f>
        <v/>
      </c>
      <c r="M113" s="146" t="str">
        <f>IF(ISNA(VLOOKUP($B113,Online!$A$8:$V$298,12,FALSE)),"",VLOOKUP($B113,Online!$A$8:$V$298,12,FALSE))</f>
        <v/>
      </c>
      <c r="N113" s="85" t="str">
        <f>IF(ISNA(VLOOKUP($B113,Online!$A$8:$V$298,7,FALSE)),"",VLOOKUP($B113,Online!$A$8:$V$298,7,FALSE))</f>
        <v/>
      </c>
      <c r="O113" s="85" t="str">
        <f>IF(ISNA(VLOOKUP($B113,Online!$A$8:$V$298,7,FALSE)),"",VLOOKUP($B113,Online!$A$8:$V$298,7,FALSE))</f>
        <v/>
      </c>
      <c r="P113" s="85" t="str">
        <f>IF(ISNA(VLOOKUP($B113,Online!$A$8:$V$298,7,FALSE)),"",VLOOKUP($B113,Online!$A$8:$V$298,7,FALSE))</f>
        <v/>
      </c>
      <c r="Q113" s="85" t="str">
        <f>IF(ISNA(VLOOKUP($B113,Online!$A$8:$V$298,7,FALSE)),"",VLOOKUP($B113,Online!$A$8:$V$298,7,FALSE))</f>
        <v/>
      </c>
      <c r="R113" s="85" t="str">
        <f>IF(ISNA(VLOOKUP($B113,Online!$A$8:$V$298,7,FALSE)),"",VLOOKUP($B113,Online!$A$8:$V$298,7,FALSE))</f>
        <v/>
      </c>
      <c r="S113" s="85" t="str">
        <f>IF(ISNA(VLOOKUP($B113,Online!$A$8:$V$298,7,FALSE)),"",VLOOKUP($B113,Online!$A$8:$V$298,7,FALSE))</f>
        <v/>
      </c>
      <c r="T113" s="85" t="str">
        <f>IF(ISNA(VLOOKUP($B113,Online!$A$8:$V$298,7,FALSE)),"",VLOOKUP($B113,Online!$A$8:$V$298,7,FALSE))</f>
        <v/>
      </c>
      <c r="U113" s="85" t="str">
        <f>IF(ISNA(VLOOKUP($B113,Online!$A$8:$V$298,7,FALSE)),"",VLOOKUP($B113,Online!$A$8:$V$298,7,FALSE))</f>
        <v/>
      </c>
      <c r="V113" s="85" t="str">
        <f>IF(ISNA(VLOOKUP($B113,Online!$A$8:$V$298,21,FALSE)),"",VLOOKUP($B113,Online!$A$8:$V$298,21,FALSE))</f>
        <v/>
      </c>
      <c r="W113" s="144"/>
      <c r="X113" s="147" t="str">
        <f t="array" ref="X113">IF(G113="","",INDEX(Online!W$8:W$157, MATCH(CONCATENATE("*",$G113,"*"),Online!$F$8:$F$157,0)))</f>
        <v/>
      </c>
      <c r="Y113" s="85"/>
      <c r="Z113" s="148" t="str">
        <f t="array" ref="Z113">IF($G113="","",INDEX(Online!Y$8:Y$157, MATCH(CONCATENATE("*",$G113,"*"),Online!$F$8:$F$157,0)))</f>
        <v/>
      </c>
      <c r="AA113" s="147" t="str">
        <f t="array" ref="AA113">IF($G113="","",INDEX(Online!Z$8:Z$157, MATCH(CONCATENATE("*",$G113,"*"),Online!$F$8:$F$157,0)))</f>
        <v/>
      </c>
      <c r="AB113" s="149" t="str">
        <f t="array" ref="AB113">IF($G113="","",INDEX(Online!AA$8:AA$157, MATCH(CONCATENATE("*",$G113,"*"),Online!$F$8:$F$157,0)))</f>
        <v/>
      </c>
    </row>
    <row r="114" spans="1:28">
      <c r="A114" s="85" t="str">
        <f t="shared" si="0"/>
        <v/>
      </c>
      <c r="B114" s="144" t="str">
        <f t="array" ref="B114">IF(G114&lt;&gt;"",INDEX(Online!A$8:A$157, MATCH(CONCATENATE("*",$G114,"*"),Online!$F$8:$F$157,0)),"")</f>
        <v/>
      </c>
      <c r="C114" s="145" t="str">
        <f t="array" ref="C114">IF($G114="","",INDEX(Online!B$8:B$157, MATCH(CONCATENATE("*",$G114,"*"),Online!$F$8:$F$157,0)))</f>
        <v/>
      </c>
      <c r="D114" s="85" t="s">
        <v>38</v>
      </c>
      <c r="E114" s="85" t="str">
        <f t="array" ref="E114">IF($G114&lt;&gt;"",INDEX(Online!E$8:E$157, MATCH(CONCATENATE("*",$G114,"*"),Online!$F$8:$F$157,0)),"")</f>
        <v/>
      </c>
      <c r="F114" s="85" t="str">
        <f t="array" ref="F114">IF($G114&lt;&gt;"",INDEX(Online!D$8:D$157, MATCH(CONCATENATE("*",$G114,"*"),Online!$F$8:$F$157,0)),"")</f>
        <v/>
      </c>
      <c r="G114" s="85"/>
      <c r="H114" s="85" t="str">
        <f>IF(ISNA(VLOOKUP($B114,Online!$A$8:$V$298,7,FALSE)),"",VLOOKUP($B114,Online!$A$8:$V$298,7,FALSE))</f>
        <v/>
      </c>
      <c r="I114" s="85" t="str">
        <f>IF(ISNA(VLOOKUP($B114,Online!$A$8:$V$298,7,FALSE)),"",VLOOKUP($B114,Online!$A$8:$V$298,7,FALSE))</f>
        <v/>
      </c>
      <c r="J114" s="85" t="str">
        <f>IF(ISNA(VLOOKUP($B114,Online!$A$8:$V$298,7,FALSE)),"",VLOOKUP($B114,Online!$A$8:$V$298,7,FALSE))</f>
        <v/>
      </c>
      <c r="K114" s="85" t="str">
        <f>IF(ISNA(VLOOKUP($B114,Online!$A$8:$V$298,7,FALSE)),"",VLOOKUP($B114,Online!$A$8:$V$298,7,FALSE))</f>
        <v/>
      </c>
      <c r="L114" s="85" t="str">
        <f>IF(ISNA(VLOOKUP($B114,Online!$A$8:$V$298,7,FALSE)),"",VLOOKUP($B114,Online!$A$8:$V$298,7,FALSE))</f>
        <v/>
      </c>
      <c r="M114" s="146" t="str">
        <f>IF(ISNA(VLOOKUP($B114,Online!$A$8:$V$298,12,FALSE)),"",VLOOKUP($B114,Online!$A$8:$V$298,12,FALSE))</f>
        <v/>
      </c>
      <c r="N114" s="85" t="str">
        <f>IF(ISNA(VLOOKUP($B114,Online!$A$8:$V$298,7,FALSE)),"",VLOOKUP($B114,Online!$A$8:$V$298,7,FALSE))</f>
        <v/>
      </c>
      <c r="O114" s="85" t="str">
        <f>IF(ISNA(VLOOKUP($B114,Online!$A$8:$V$298,7,FALSE)),"",VLOOKUP($B114,Online!$A$8:$V$298,7,FALSE))</f>
        <v/>
      </c>
      <c r="P114" s="85" t="str">
        <f>IF(ISNA(VLOOKUP($B114,Online!$A$8:$V$298,7,FALSE)),"",VLOOKUP($B114,Online!$A$8:$V$298,7,FALSE))</f>
        <v/>
      </c>
      <c r="Q114" s="85" t="str">
        <f>IF(ISNA(VLOOKUP($B114,Online!$A$8:$V$298,7,FALSE)),"",VLOOKUP($B114,Online!$A$8:$V$298,7,FALSE))</f>
        <v/>
      </c>
      <c r="R114" s="85" t="str">
        <f>IF(ISNA(VLOOKUP($B114,Online!$A$8:$V$298,7,FALSE)),"",VLOOKUP($B114,Online!$A$8:$V$298,7,FALSE))</f>
        <v/>
      </c>
      <c r="S114" s="85" t="str">
        <f>IF(ISNA(VLOOKUP($B114,Online!$A$8:$V$298,7,FALSE)),"",VLOOKUP($B114,Online!$A$8:$V$298,7,FALSE))</f>
        <v/>
      </c>
      <c r="T114" s="85" t="str">
        <f>IF(ISNA(VLOOKUP($B114,Online!$A$8:$V$298,7,FALSE)),"",VLOOKUP($B114,Online!$A$8:$V$298,7,FALSE))</f>
        <v/>
      </c>
      <c r="U114" s="85" t="str">
        <f>IF(ISNA(VLOOKUP($B114,Online!$A$8:$V$298,7,FALSE)),"",VLOOKUP($B114,Online!$A$8:$V$298,7,FALSE))</f>
        <v/>
      </c>
      <c r="V114" s="85" t="str">
        <f>IF(ISNA(VLOOKUP($B114,Online!$A$8:$V$298,21,FALSE)),"",VLOOKUP($B114,Online!$A$8:$V$298,21,FALSE))</f>
        <v/>
      </c>
      <c r="W114" s="144"/>
      <c r="X114" s="147" t="str">
        <f t="array" ref="X114">IF(G114="","",INDEX(Online!W$8:W$157, MATCH(CONCATENATE("*",$G114,"*"),Online!$F$8:$F$157,0)))</f>
        <v/>
      </c>
      <c r="Y114" s="85"/>
      <c r="Z114" s="148" t="str">
        <f t="array" ref="Z114">IF($G114="","",INDEX(Online!Y$8:Y$157, MATCH(CONCATENATE("*",$G114,"*"),Online!$F$8:$F$157,0)))</f>
        <v/>
      </c>
      <c r="AA114" s="147" t="str">
        <f t="array" ref="AA114">IF($G114="","",INDEX(Online!Z$8:Z$157, MATCH(CONCATENATE("*",$G114,"*"),Online!$F$8:$F$157,0)))</f>
        <v/>
      </c>
      <c r="AB114" s="149" t="str">
        <f t="array" ref="AB114">IF($G114="","",INDEX(Online!AA$8:AA$157, MATCH(CONCATENATE("*",$G114,"*"),Online!$F$8:$F$157,0)))</f>
        <v/>
      </c>
    </row>
    <row r="115" spans="1:28">
      <c r="A115" s="85" t="str">
        <f t="shared" si="0"/>
        <v/>
      </c>
      <c r="B115" s="144" t="str">
        <f t="array" ref="B115">IF(G115&lt;&gt;"",INDEX(Online!A$8:A$157, MATCH(CONCATENATE("*",$G115,"*"),Online!$F$8:$F$157,0)),"")</f>
        <v/>
      </c>
      <c r="C115" s="145" t="str">
        <f t="array" ref="C115">IF($G115="","",INDEX(Online!B$8:B$157, MATCH(CONCATENATE("*",$G115,"*"),Online!$F$8:$F$157,0)))</f>
        <v/>
      </c>
      <c r="D115" s="85" t="s">
        <v>38</v>
      </c>
      <c r="E115" s="85" t="str">
        <f t="array" ref="E115">IF($G115&lt;&gt;"",INDEX(Online!E$8:E$157, MATCH(CONCATENATE("*",$G115,"*"),Online!$F$8:$F$157,0)),"")</f>
        <v/>
      </c>
      <c r="F115" s="85" t="str">
        <f t="array" ref="F115">IF($G115&lt;&gt;"",INDEX(Online!D$8:D$157, MATCH(CONCATENATE("*",$G115,"*"),Online!$F$8:$F$157,0)),"")</f>
        <v/>
      </c>
      <c r="G115" s="85"/>
      <c r="H115" s="85" t="str">
        <f>IF(ISNA(VLOOKUP($B115,Online!$A$8:$V$298,7,FALSE)),"",VLOOKUP($B115,Online!$A$8:$V$298,7,FALSE))</f>
        <v/>
      </c>
      <c r="I115" s="85" t="str">
        <f>IF(ISNA(VLOOKUP($B115,Online!$A$8:$V$298,7,FALSE)),"",VLOOKUP($B115,Online!$A$8:$V$298,7,FALSE))</f>
        <v/>
      </c>
      <c r="J115" s="85" t="str">
        <f>IF(ISNA(VLOOKUP($B115,Online!$A$8:$V$298,7,FALSE)),"",VLOOKUP($B115,Online!$A$8:$V$298,7,FALSE))</f>
        <v/>
      </c>
      <c r="K115" s="85" t="str">
        <f>IF(ISNA(VLOOKUP($B115,Online!$A$8:$V$298,7,FALSE)),"",VLOOKUP($B115,Online!$A$8:$V$298,7,FALSE))</f>
        <v/>
      </c>
      <c r="L115" s="85" t="str">
        <f>IF(ISNA(VLOOKUP($B115,Online!$A$8:$V$298,7,FALSE)),"",VLOOKUP($B115,Online!$A$8:$V$298,7,FALSE))</f>
        <v/>
      </c>
      <c r="M115" s="146" t="str">
        <f>IF(ISNA(VLOOKUP($B115,Online!$A$8:$V$298,12,FALSE)),"",VLOOKUP($B115,Online!$A$8:$V$298,12,FALSE))</f>
        <v/>
      </c>
      <c r="N115" s="85" t="str">
        <f>IF(ISNA(VLOOKUP($B115,Online!$A$8:$V$298,7,FALSE)),"",VLOOKUP($B115,Online!$A$8:$V$298,7,FALSE))</f>
        <v/>
      </c>
      <c r="O115" s="85" t="str">
        <f>IF(ISNA(VLOOKUP($B115,Online!$A$8:$V$298,7,FALSE)),"",VLOOKUP($B115,Online!$A$8:$V$298,7,FALSE))</f>
        <v/>
      </c>
      <c r="P115" s="85" t="str">
        <f>IF(ISNA(VLOOKUP($B115,Online!$A$8:$V$298,7,FALSE)),"",VLOOKUP($B115,Online!$A$8:$V$298,7,FALSE))</f>
        <v/>
      </c>
      <c r="Q115" s="85" t="str">
        <f>IF(ISNA(VLOOKUP($B115,Online!$A$8:$V$298,7,FALSE)),"",VLOOKUP($B115,Online!$A$8:$V$298,7,FALSE))</f>
        <v/>
      </c>
      <c r="R115" s="85" t="str">
        <f>IF(ISNA(VLOOKUP($B115,Online!$A$8:$V$298,7,FALSE)),"",VLOOKUP($B115,Online!$A$8:$V$298,7,FALSE))</f>
        <v/>
      </c>
      <c r="S115" s="85" t="str">
        <f>IF(ISNA(VLOOKUP($B115,Online!$A$8:$V$298,7,FALSE)),"",VLOOKUP($B115,Online!$A$8:$V$298,7,FALSE))</f>
        <v/>
      </c>
      <c r="T115" s="85" t="str">
        <f>IF(ISNA(VLOOKUP($B115,Online!$A$8:$V$298,7,FALSE)),"",VLOOKUP($B115,Online!$A$8:$V$298,7,FALSE))</f>
        <v/>
      </c>
      <c r="U115" s="85" t="str">
        <f>IF(ISNA(VLOOKUP($B115,Online!$A$8:$V$298,7,FALSE)),"",VLOOKUP($B115,Online!$A$8:$V$298,7,FALSE))</f>
        <v/>
      </c>
      <c r="V115" s="85" t="str">
        <f>IF(ISNA(VLOOKUP($B115,Online!$A$8:$V$298,21,FALSE)),"",VLOOKUP($B115,Online!$A$8:$V$298,21,FALSE))</f>
        <v/>
      </c>
      <c r="W115" s="144"/>
      <c r="X115" s="147" t="str">
        <f t="array" ref="X115">IF(G115="","",INDEX(Online!W$8:W$157, MATCH(CONCATENATE("*",$G115,"*"),Online!$F$8:$F$157,0)))</f>
        <v/>
      </c>
      <c r="Y115" s="85"/>
      <c r="Z115" s="148" t="str">
        <f t="array" ref="Z115">IF($G115="","",INDEX(Online!Y$8:Y$157, MATCH(CONCATENATE("*",$G115,"*"),Online!$F$8:$F$157,0)))</f>
        <v/>
      </c>
      <c r="AA115" s="147" t="str">
        <f t="array" ref="AA115">IF($G115="","",INDEX(Online!Z$8:Z$157, MATCH(CONCATENATE("*",$G115,"*"),Online!$F$8:$F$157,0)))</f>
        <v/>
      </c>
      <c r="AB115" s="149" t="str">
        <f t="array" ref="AB115">IF($G115="","",INDEX(Online!AA$8:AA$157, MATCH(CONCATENATE("*",$G115,"*"),Online!$F$8:$F$157,0)))</f>
        <v/>
      </c>
    </row>
    <row r="116" spans="1:28">
      <c r="A116" s="85" t="str">
        <f t="shared" si="0"/>
        <v/>
      </c>
      <c r="B116" s="144" t="str">
        <f t="array" ref="B116">IF(G116&lt;&gt;"",INDEX(Online!A$8:A$157, MATCH(CONCATENATE("*",$G116,"*"),Online!$F$8:$F$157,0)),"")</f>
        <v/>
      </c>
      <c r="C116" s="145" t="str">
        <f t="array" ref="C116">IF($G116="","",INDEX(Online!B$8:B$157, MATCH(CONCATENATE("*",$G116,"*"),Online!$F$8:$F$157,0)))</f>
        <v/>
      </c>
      <c r="D116" s="85" t="s">
        <v>38</v>
      </c>
      <c r="E116" s="85" t="str">
        <f t="array" ref="E116">IF($G116&lt;&gt;"",INDEX(Online!E$8:E$157, MATCH(CONCATENATE("*",$G116,"*"),Online!$F$8:$F$157,0)),"")</f>
        <v/>
      </c>
      <c r="F116" s="85" t="str">
        <f t="array" ref="F116">IF($G116&lt;&gt;"",INDEX(Online!D$8:D$157, MATCH(CONCATENATE("*",$G116,"*"),Online!$F$8:$F$157,0)),"")</f>
        <v/>
      </c>
      <c r="G116" s="85"/>
      <c r="H116" s="85" t="str">
        <f>IF(ISNA(VLOOKUP($B116,Online!$A$8:$V$298,7,FALSE)),"",VLOOKUP($B116,Online!$A$8:$V$298,7,FALSE))</f>
        <v/>
      </c>
      <c r="I116" s="85" t="str">
        <f>IF(ISNA(VLOOKUP($B116,Online!$A$8:$V$298,7,FALSE)),"",VLOOKUP($B116,Online!$A$8:$V$298,7,FALSE))</f>
        <v/>
      </c>
      <c r="J116" s="85" t="str">
        <f>IF(ISNA(VLOOKUP($B116,Online!$A$8:$V$298,7,FALSE)),"",VLOOKUP($B116,Online!$A$8:$V$298,7,FALSE))</f>
        <v/>
      </c>
      <c r="K116" s="85" t="str">
        <f>IF(ISNA(VLOOKUP($B116,Online!$A$8:$V$298,7,FALSE)),"",VLOOKUP($B116,Online!$A$8:$V$298,7,FALSE))</f>
        <v/>
      </c>
      <c r="L116" s="85" t="str">
        <f>IF(ISNA(VLOOKUP($B116,Online!$A$8:$V$298,7,FALSE)),"",VLOOKUP($B116,Online!$A$8:$V$298,7,FALSE))</f>
        <v/>
      </c>
      <c r="M116" s="146" t="str">
        <f>IF(ISNA(VLOOKUP($B116,Online!$A$8:$V$298,12,FALSE)),"",VLOOKUP($B116,Online!$A$8:$V$298,12,FALSE))</f>
        <v/>
      </c>
      <c r="N116" s="85" t="str">
        <f>IF(ISNA(VLOOKUP($B116,Online!$A$8:$V$298,7,FALSE)),"",VLOOKUP($B116,Online!$A$8:$V$298,7,FALSE))</f>
        <v/>
      </c>
      <c r="O116" s="85" t="str">
        <f>IF(ISNA(VLOOKUP($B116,Online!$A$8:$V$298,7,FALSE)),"",VLOOKUP($B116,Online!$A$8:$V$298,7,FALSE))</f>
        <v/>
      </c>
      <c r="P116" s="85" t="str">
        <f>IF(ISNA(VLOOKUP($B116,Online!$A$8:$V$298,7,FALSE)),"",VLOOKUP($B116,Online!$A$8:$V$298,7,FALSE))</f>
        <v/>
      </c>
      <c r="Q116" s="85" t="str">
        <f>IF(ISNA(VLOOKUP($B116,Online!$A$8:$V$298,7,FALSE)),"",VLOOKUP($B116,Online!$A$8:$V$298,7,FALSE))</f>
        <v/>
      </c>
      <c r="R116" s="85" t="str">
        <f>IF(ISNA(VLOOKUP($B116,Online!$A$8:$V$298,7,FALSE)),"",VLOOKUP($B116,Online!$A$8:$V$298,7,FALSE))</f>
        <v/>
      </c>
      <c r="S116" s="85" t="str">
        <f>IF(ISNA(VLOOKUP($B116,Online!$A$8:$V$298,7,FALSE)),"",VLOOKUP($B116,Online!$A$8:$V$298,7,FALSE))</f>
        <v/>
      </c>
      <c r="T116" s="85" t="str">
        <f>IF(ISNA(VLOOKUP($B116,Online!$A$8:$V$298,7,FALSE)),"",VLOOKUP($B116,Online!$A$8:$V$298,7,FALSE))</f>
        <v/>
      </c>
      <c r="U116" s="85" t="str">
        <f>IF(ISNA(VLOOKUP($B116,Online!$A$8:$V$298,7,FALSE)),"",VLOOKUP($B116,Online!$A$8:$V$298,7,FALSE))</f>
        <v/>
      </c>
      <c r="V116" s="85" t="str">
        <f>IF(ISNA(VLOOKUP($B116,Online!$A$8:$V$298,21,FALSE)),"",VLOOKUP($B116,Online!$A$8:$V$298,21,FALSE))</f>
        <v/>
      </c>
      <c r="W116" s="144"/>
      <c r="X116" s="147" t="str">
        <f t="array" ref="X116">IF(G116="","",INDEX(Online!W$8:W$157, MATCH(CONCATENATE("*",$G116,"*"),Online!$F$8:$F$157,0)))</f>
        <v/>
      </c>
      <c r="Y116" s="85"/>
      <c r="Z116" s="148" t="str">
        <f t="array" ref="Z116">IF($G116="","",INDEX(Online!Y$8:Y$157, MATCH(CONCATENATE("*",$G116,"*"),Online!$F$8:$F$157,0)))</f>
        <v/>
      </c>
      <c r="AA116" s="147" t="str">
        <f t="array" ref="AA116">IF($G116="","",INDEX(Online!Z$8:Z$157, MATCH(CONCATENATE("*",$G116,"*"),Online!$F$8:$F$157,0)))</f>
        <v/>
      </c>
      <c r="AB116" s="149" t="str">
        <f t="array" ref="AB116">IF($G116="","",INDEX(Online!AA$8:AA$157, MATCH(CONCATENATE("*",$G116,"*"),Online!$F$8:$F$157,0)))</f>
        <v/>
      </c>
    </row>
    <row r="117" spans="1:28">
      <c r="A117" s="85" t="str">
        <f t="shared" si="0"/>
        <v/>
      </c>
      <c r="B117" s="144" t="str">
        <f t="array" ref="B117">IF(G117&lt;&gt;"",INDEX(Online!A$8:A$157, MATCH(CONCATENATE("*",$G117,"*"),Online!$F$8:$F$157,0)),"")</f>
        <v/>
      </c>
      <c r="C117" s="145" t="str">
        <f t="array" ref="C117">IF($G117="","",INDEX(Online!B$8:B$157, MATCH(CONCATENATE("*",$G117,"*"),Online!$F$8:$F$157,0)))</f>
        <v/>
      </c>
      <c r="D117" s="85" t="s">
        <v>38</v>
      </c>
      <c r="E117" s="85" t="str">
        <f t="array" ref="E117">IF($G117&lt;&gt;"",INDEX(Online!E$8:E$157, MATCH(CONCATENATE("*",$G117,"*"),Online!$F$8:$F$157,0)),"")</f>
        <v/>
      </c>
      <c r="F117" s="85" t="str">
        <f t="array" ref="F117">IF($G117&lt;&gt;"",INDEX(Online!D$8:D$157, MATCH(CONCATENATE("*",$G117,"*"),Online!$F$8:$F$157,0)),"")</f>
        <v/>
      </c>
      <c r="G117" s="85"/>
      <c r="H117" s="85" t="str">
        <f>IF(ISNA(VLOOKUP($B117,Online!$A$8:$V$298,7,FALSE)),"",VLOOKUP($B117,Online!$A$8:$V$298,7,FALSE))</f>
        <v/>
      </c>
      <c r="I117" s="85" t="str">
        <f>IF(ISNA(VLOOKUP($B117,Online!$A$8:$V$298,7,FALSE)),"",VLOOKUP($B117,Online!$A$8:$V$298,7,FALSE))</f>
        <v/>
      </c>
      <c r="J117" s="85" t="str">
        <f>IF(ISNA(VLOOKUP($B117,Online!$A$8:$V$298,7,FALSE)),"",VLOOKUP($B117,Online!$A$8:$V$298,7,FALSE))</f>
        <v/>
      </c>
      <c r="K117" s="85" t="str">
        <f>IF(ISNA(VLOOKUP($B117,Online!$A$8:$V$298,7,FALSE)),"",VLOOKUP($B117,Online!$A$8:$V$298,7,FALSE))</f>
        <v/>
      </c>
      <c r="L117" s="85" t="str">
        <f>IF(ISNA(VLOOKUP($B117,Online!$A$8:$V$298,7,FALSE)),"",VLOOKUP($B117,Online!$A$8:$V$298,7,FALSE))</f>
        <v/>
      </c>
      <c r="M117" s="146" t="str">
        <f>IF(ISNA(VLOOKUP($B117,Online!$A$8:$V$298,12,FALSE)),"",VLOOKUP($B117,Online!$A$8:$V$298,12,FALSE))</f>
        <v/>
      </c>
      <c r="N117" s="85" t="str">
        <f>IF(ISNA(VLOOKUP($B117,Online!$A$8:$V$298,7,FALSE)),"",VLOOKUP($B117,Online!$A$8:$V$298,7,FALSE))</f>
        <v/>
      </c>
      <c r="O117" s="85" t="str">
        <f>IF(ISNA(VLOOKUP($B117,Online!$A$8:$V$298,7,FALSE)),"",VLOOKUP($B117,Online!$A$8:$V$298,7,FALSE))</f>
        <v/>
      </c>
      <c r="P117" s="85" t="str">
        <f>IF(ISNA(VLOOKUP($B117,Online!$A$8:$V$298,7,FALSE)),"",VLOOKUP($B117,Online!$A$8:$V$298,7,FALSE))</f>
        <v/>
      </c>
      <c r="Q117" s="85" t="str">
        <f>IF(ISNA(VLOOKUP($B117,Online!$A$8:$V$298,7,FALSE)),"",VLOOKUP($B117,Online!$A$8:$V$298,7,FALSE))</f>
        <v/>
      </c>
      <c r="R117" s="85" t="str">
        <f>IF(ISNA(VLOOKUP($B117,Online!$A$8:$V$298,7,FALSE)),"",VLOOKUP($B117,Online!$A$8:$V$298,7,FALSE))</f>
        <v/>
      </c>
      <c r="S117" s="85" t="str">
        <f>IF(ISNA(VLOOKUP($B117,Online!$A$8:$V$298,7,FALSE)),"",VLOOKUP($B117,Online!$A$8:$V$298,7,FALSE))</f>
        <v/>
      </c>
      <c r="T117" s="85" t="str">
        <f>IF(ISNA(VLOOKUP($B117,Online!$A$8:$V$298,7,FALSE)),"",VLOOKUP($B117,Online!$A$8:$V$298,7,FALSE))</f>
        <v/>
      </c>
      <c r="U117" s="85" t="str">
        <f>IF(ISNA(VLOOKUP($B117,Online!$A$8:$V$298,7,FALSE)),"",VLOOKUP($B117,Online!$A$8:$V$298,7,FALSE))</f>
        <v/>
      </c>
      <c r="V117" s="85" t="str">
        <f>IF(ISNA(VLOOKUP($B117,Online!$A$8:$V$298,21,FALSE)),"",VLOOKUP($B117,Online!$A$8:$V$298,21,FALSE))</f>
        <v/>
      </c>
      <c r="W117" s="144"/>
      <c r="X117" s="147" t="str">
        <f t="array" ref="X117">IF(G117="","",INDEX(Online!W$8:W$157, MATCH(CONCATENATE("*",$G117,"*"),Online!$F$8:$F$157,0)))</f>
        <v/>
      </c>
      <c r="Y117" s="85"/>
      <c r="Z117" s="148" t="str">
        <f t="array" ref="Z117">IF($G117="","",INDEX(Online!Y$8:Y$157, MATCH(CONCATENATE("*",$G117,"*"),Online!$F$8:$F$157,0)))</f>
        <v/>
      </c>
      <c r="AA117" s="147" t="str">
        <f t="array" ref="AA117">IF($G117="","",INDEX(Online!Z$8:Z$157, MATCH(CONCATENATE("*",$G117,"*"),Online!$F$8:$F$157,0)))</f>
        <v/>
      </c>
      <c r="AB117" s="149" t="str">
        <f t="array" ref="AB117">IF($G117="","",INDEX(Online!AA$8:AA$157, MATCH(CONCATENATE("*",$G117,"*"),Online!$F$8:$F$157,0)))</f>
        <v/>
      </c>
    </row>
    <row r="118" spans="1:28">
      <c r="A118" s="85" t="str">
        <f t="shared" si="0"/>
        <v/>
      </c>
      <c r="B118" s="144" t="str">
        <f t="array" ref="B118">IF(G118&lt;&gt;"",INDEX(Online!A$8:A$157, MATCH(CONCATENATE("*",$G118,"*"),Online!$F$8:$F$157,0)),"")</f>
        <v/>
      </c>
      <c r="C118" s="145" t="str">
        <f t="array" ref="C118">IF($G118="","",INDEX(Online!B$8:B$157, MATCH(CONCATENATE("*",$G118,"*"),Online!$F$8:$F$157,0)))</f>
        <v/>
      </c>
      <c r="D118" s="85" t="s">
        <v>38</v>
      </c>
      <c r="E118" s="85" t="str">
        <f t="array" ref="E118">IF($G118&lt;&gt;"",INDEX(Online!E$8:E$157, MATCH(CONCATENATE("*",$G118,"*"),Online!$F$8:$F$157,0)),"")</f>
        <v/>
      </c>
      <c r="F118" s="85" t="str">
        <f t="array" ref="F118">IF($G118&lt;&gt;"",INDEX(Online!D$8:D$157, MATCH(CONCATENATE("*",$G118,"*"),Online!$F$8:$F$157,0)),"")</f>
        <v/>
      </c>
      <c r="G118" s="85"/>
      <c r="H118" s="85" t="str">
        <f>IF(ISNA(VLOOKUP($B118,Online!$A$8:$V$298,7,FALSE)),"",VLOOKUP($B118,Online!$A$8:$V$298,7,FALSE))</f>
        <v/>
      </c>
      <c r="I118" s="85" t="str">
        <f>IF(ISNA(VLOOKUP($B118,Online!$A$8:$V$298,7,FALSE)),"",VLOOKUP($B118,Online!$A$8:$V$298,7,FALSE))</f>
        <v/>
      </c>
      <c r="J118" s="85" t="str">
        <f>IF(ISNA(VLOOKUP($B118,Online!$A$8:$V$298,7,FALSE)),"",VLOOKUP($B118,Online!$A$8:$V$298,7,FALSE))</f>
        <v/>
      </c>
      <c r="K118" s="85" t="str">
        <f>IF(ISNA(VLOOKUP($B118,Online!$A$8:$V$298,7,FALSE)),"",VLOOKUP($B118,Online!$A$8:$V$298,7,FALSE))</f>
        <v/>
      </c>
      <c r="L118" s="85" t="str">
        <f>IF(ISNA(VLOOKUP($B118,Online!$A$8:$V$298,7,FALSE)),"",VLOOKUP($B118,Online!$A$8:$V$298,7,FALSE))</f>
        <v/>
      </c>
      <c r="M118" s="146" t="str">
        <f>IF(ISNA(VLOOKUP($B118,Online!$A$8:$V$298,12,FALSE)),"",VLOOKUP($B118,Online!$A$8:$V$298,12,FALSE))</f>
        <v/>
      </c>
      <c r="N118" s="85" t="str">
        <f>IF(ISNA(VLOOKUP($B118,Online!$A$8:$V$298,7,FALSE)),"",VLOOKUP($B118,Online!$A$8:$V$298,7,FALSE))</f>
        <v/>
      </c>
      <c r="O118" s="85" t="str">
        <f>IF(ISNA(VLOOKUP($B118,Online!$A$8:$V$298,7,FALSE)),"",VLOOKUP($B118,Online!$A$8:$V$298,7,FALSE))</f>
        <v/>
      </c>
      <c r="P118" s="85" t="str">
        <f>IF(ISNA(VLOOKUP($B118,Online!$A$8:$V$298,7,FALSE)),"",VLOOKUP($B118,Online!$A$8:$V$298,7,FALSE))</f>
        <v/>
      </c>
      <c r="Q118" s="85" t="str">
        <f>IF(ISNA(VLOOKUP($B118,Online!$A$8:$V$298,7,FALSE)),"",VLOOKUP($B118,Online!$A$8:$V$298,7,FALSE))</f>
        <v/>
      </c>
      <c r="R118" s="85" t="str">
        <f>IF(ISNA(VLOOKUP($B118,Online!$A$8:$V$298,7,FALSE)),"",VLOOKUP($B118,Online!$A$8:$V$298,7,FALSE))</f>
        <v/>
      </c>
      <c r="S118" s="85" t="str">
        <f>IF(ISNA(VLOOKUP($B118,Online!$A$8:$V$298,7,FALSE)),"",VLOOKUP($B118,Online!$A$8:$V$298,7,FALSE))</f>
        <v/>
      </c>
      <c r="T118" s="85" t="str">
        <f>IF(ISNA(VLOOKUP($B118,Online!$A$8:$V$298,7,FALSE)),"",VLOOKUP($B118,Online!$A$8:$V$298,7,FALSE))</f>
        <v/>
      </c>
      <c r="U118" s="85" t="str">
        <f>IF(ISNA(VLOOKUP($B118,Online!$A$8:$V$298,7,FALSE)),"",VLOOKUP($B118,Online!$A$8:$V$298,7,FALSE))</f>
        <v/>
      </c>
      <c r="V118" s="85" t="str">
        <f>IF(ISNA(VLOOKUP($B118,Online!$A$8:$V$298,21,FALSE)),"",VLOOKUP($B118,Online!$A$8:$V$298,21,FALSE))</f>
        <v/>
      </c>
      <c r="W118" s="144"/>
      <c r="X118" s="147" t="str">
        <f t="array" ref="X118">IF(G118="","",INDEX(Online!W$8:W$157, MATCH(CONCATENATE("*",$G118,"*"),Online!$F$8:$F$157,0)))</f>
        <v/>
      </c>
      <c r="Y118" s="85"/>
      <c r="Z118" s="148" t="str">
        <f t="array" ref="Z118">IF($G118="","",INDEX(Online!Y$8:Y$157, MATCH(CONCATENATE("*",$G118,"*"),Online!$F$8:$F$157,0)))</f>
        <v/>
      </c>
      <c r="AA118" s="147" t="str">
        <f t="array" ref="AA118">IF($G118="","",INDEX(Online!Z$8:Z$157, MATCH(CONCATENATE("*",$G118,"*"),Online!$F$8:$F$157,0)))</f>
        <v/>
      </c>
      <c r="AB118" s="149" t="str">
        <f t="array" ref="AB118">IF($G118="","",INDEX(Online!AA$8:AA$157, MATCH(CONCATENATE("*",$G118,"*"),Online!$F$8:$F$157,0)))</f>
        <v/>
      </c>
    </row>
    <row r="119" spans="1:28">
      <c r="A119" s="85" t="str">
        <f t="shared" si="0"/>
        <v/>
      </c>
      <c r="B119" s="144" t="str">
        <f t="array" ref="B119">IF(G119&lt;&gt;"",INDEX(Online!A$8:A$157, MATCH(CONCATENATE("*",$G119,"*"),Online!$F$8:$F$157,0)),"")</f>
        <v/>
      </c>
      <c r="C119" s="145" t="str">
        <f t="array" ref="C119">IF($G119="","",INDEX(Online!B$8:B$157, MATCH(CONCATENATE("*",$G119,"*"),Online!$F$8:$F$157,0)))</f>
        <v/>
      </c>
      <c r="D119" s="85" t="s">
        <v>38</v>
      </c>
      <c r="E119" s="85" t="str">
        <f t="array" ref="E119">IF($G119&lt;&gt;"",INDEX(Online!E$8:E$157, MATCH(CONCATENATE("*",$G119,"*"),Online!$F$8:$F$157,0)),"")</f>
        <v/>
      </c>
      <c r="F119" s="85" t="str">
        <f t="array" ref="F119">IF($G119&lt;&gt;"",INDEX(Online!D$8:D$157, MATCH(CONCATENATE("*",$G119,"*"),Online!$F$8:$F$157,0)),"")</f>
        <v/>
      </c>
      <c r="G119" s="85"/>
      <c r="H119" s="85" t="str">
        <f>IF(ISNA(VLOOKUP($B119,Online!$A$8:$V$298,7,FALSE)),"",VLOOKUP($B119,Online!$A$8:$V$298,7,FALSE))</f>
        <v/>
      </c>
      <c r="I119" s="85" t="str">
        <f>IF(ISNA(VLOOKUP($B119,Online!$A$8:$V$298,7,FALSE)),"",VLOOKUP($B119,Online!$A$8:$V$298,7,FALSE))</f>
        <v/>
      </c>
      <c r="J119" s="85" t="str">
        <f>IF(ISNA(VLOOKUP($B119,Online!$A$8:$V$298,7,FALSE)),"",VLOOKUP($B119,Online!$A$8:$V$298,7,FALSE))</f>
        <v/>
      </c>
      <c r="K119" s="85" t="str">
        <f>IF(ISNA(VLOOKUP($B119,Online!$A$8:$V$298,7,FALSE)),"",VLOOKUP($B119,Online!$A$8:$V$298,7,FALSE))</f>
        <v/>
      </c>
      <c r="L119" s="85" t="str">
        <f>IF(ISNA(VLOOKUP($B119,Online!$A$8:$V$298,7,FALSE)),"",VLOOKUP($B119,Online!$A$8:$V$298,7,FALSE))</f>
        <v/>
      </c>
      <c r="M119" s="146" t="str">
        <f>IF(ISNA(VLOOKUP($B119,Online!$A$8:$V$298,12,FALSE)),"",VLOOKUP($B119,Online!$A$8:$V$298,12,FALSE))</f>
        <v/>
      </c>
      <c r="N119" s="85" t="str">
        <f>IF(ISNA(VLOOKUP($B119,Online!$A$8:$V$298,7,FALSE)),"",VLOOKUP($B119,Online!$A$8:$V$298,7,FALSE))</f>
        <v/>
      </c>
      <c r="O119" s="85" t="str">
        <f>IF(ISNA(VLOOKUP($B119,Online!$A$8:$V$298,7,FALSE)),"",VLOOKUP($B119,Online!$A$8:$V$298,7,FALSE))</f>
        <v/>
      </c>
      <c r="P119" s="85" t="str">
        <f>IF(ISNA(VLOOKUP($B119,Online!$A$8:$V$298,7,FALSE)),"",VLOOKUP($B119,Online!$A$8:$V$298,7,FALSE))</f>
        <v/>
      </c>
      <c r="Q119" s="85" t="str">
        <f>IF(ISNA(VLOOKUP($B119,Online!$A$8:$V$298,7,FALSE)),"",VLOOKUP($B119,Online!$A$8:$V$298,7,FALSE))</f>
        <v/>
      </c>
      <c r="R119" s="85" t="str">
        <f>IF(ISNA(VLOOKUP($B119,Online!$A$8:$V$298,7,FALSE)),"",VLOOKUP($B119,Online!$A$8:$V$298,7,FALSE))</f>
        <v/>
      </c>
      <c r="S119" s="85" t="str">
        <f>IF(ISNA(VLOOKUP($B119,Online!$A$8:$V$298,7,FALSE)),"",VLOOKUP($B119,Online!$A$8:$V$298,7,FALSE))</f>
        <v/>
      </c>
      <c r="T119" s="85" t="str">
        <f>IF(ISNA(VLOOKUP($B119,Online!$A$8:$V$298,7,FALSE)),"",VLOOKUP($B119,Online!$A$8:$V$298,7,FALSE))</f>
        <v/>
      </c>
      <c r="U119" s="85" t="str">
        <f>IF(ISNA(VLOOKUP($B119,Online!$A$8:$V$298,7,FALSE)),"",VLOOKUP($B119,Online!$A$8:$V$298,7,FALSE))</f>
        <v/>
      </c>
      <c r="V119" s="85" t="str">
        <f>IF(ISNA(VLOOKUP($B119,Online!$A$8:$V$298,21,FALSE)),"",VLOOKUP($B119,Online!$A$8:$V$298,21,FALSE))</f>
        <v/>
      </c>
      <c r="W119" s="144"/>
      <c r="X119" s="147" t="str">
        <f t="array" ref="X119">IF(G119="","",INDEX(Online!W$8:W$157, MATCH(CONCATENATE("*",$G119,"*"),Online!$F$8:$F$157,0)))</f>
        <v/>
      </c>
      <c r="Y119" s="85"/>
      <c r="Z119" s="148" t="str">
        <f t="array" ref="Z119">IF($G119="","",INDEX(Online!Y$8:Y$157, MATCH(CONCATENATE("*",$G119,"*"),Online!$F$8:$F$157,0)))</f>
        <v/>
      </c>
      <c r="AA119" s="147" t="str">
        <f t="array" ref="AA119">IF($G119="","",INDEX(Online!Z$8:Z$157, MATCH(CONCATENATE("*",$G119,"*"),Online!$F$8:$F$157,0)))</f>
        <v/>
      </c>
      <c r="AB119" s="149" t="str">
        <f t="array" ref="AB119">IF($G119="","",INDEX(Online!AA$8:AA$157, MATCH(CONCATENATE("*",$G119,"*"),Online!$F$8:$F$157,0)))</f>
        <v/>
      </c>
    </row>
    <row r="120" spans="1:28">
      <c r="A120" s="85" t="str">
        <f t="shared" si="0"/>
        <v/>
      </c>
      <c r="B120" s="144" t="str">
        <f t="array" ref="B120">IF(G120&lt;&gt;"",INDEX(Online!A$8:A$157, MATCH(CONCATENATE("*",$G120,"*"),Online!$F$8:$F$157,0)),"")</f>
        <v/>
      </c>
      <c r="C120" s="145" t="str">
        <f t="array" ref="C120">IF($G120="","",INDEX(Online!B$8:B$157, MATCH(CONCATENATE("*",$G120,"*"),Online!$F$8:$F$157,0)))</f>
        <v/>
      </c>
      <c r="D120" s="85" t="s">
        <v>38</v>
      </c>
      <c r="E120" s="85" t="str">
        <f t="array" ref="E120">IF($G120&lt;&gt;"",INDEX(Online!E$8:E$157, MATCH(CONCATENATE("*",$G120,"*"),Online!$F$8:$F$157,0)),"")</f>
        <v/>
      </c>
      <c r="F120" s="85" t="str">
        <f t="array" ref="F120">IF($G120&lt;&gt;"",INDEX(Online!D$8:D$157, MATCH(CONCATENATE("*",$G120,"*"),Online!$F$8:$F$157,0)),"")</f>
        <v/>
      </c>
      <c r="G120" s="85"/>
      <c r="H120" s="85" t="str">
        <f>IF(ISNA(VLOOKUP($B120,Online!$A$8:$V$298,7,FALSE)),"",VLOOKUP($B120,Online!$A$8:$V$298,7,FALSE))</f>
        <v/>
      </c>
      <c r="I120" s="85" t="str">
        <f>IF(ISNA(VLOOKUP($B120,Online!$A$8:$V$298,7,FALSE)),"",VLOOKUP($B120,Online!$A$8:$V$298,7,FALSE))</f>
        <v/>
      </c>
      <c r="J120" s="85" t="str">
        <f>IF(ISNA(VLOOKUP($B120,Online!$A$8:$V$298,7,FALSE)),"",VLOOKUP($B120,Online!$A$8:$V$298,7,FALSE))</f>
        <v/>
      </c>
      <c r="K120" s="85" t="str">
        <f>IF(ISNA(VLOOKUP($B120,Online!$A$8:$V$298,7,FALSE)),"",VLOOKUP($B120,Online!$A$8:$V$298,7,FALSE))</f>
        <v/>
      </c>
      <c r="L120" s="85" t="str">
        <f>IF(ISNA(VLOOKUP($B120,Online!$A$8:$V$298,7,FALSE)),"",VLOOKUP($B120,Online!$A$8:$V$298,7,FALSE))</f>
        <v/>
      </c>
      <c r="M120" s="146" t="str">
        <f>IF(ISNA(VLOOKUP($B120,Online!$A$8:$V$298,12,FALSE)),"",VLOOKUP($B120,Online!$A$8:$V$298,12,FALSE))</f>
        <v/>
      </c>
      <c r="N120" s="85" t="str">
        <f>IF(ISNA(VLOOKUP($B120,Online!$A$8:$V$298,7,FALSE)),"",VLOOKUP($B120,Online!$A$8:$V$298,7,FALSE))</f>
        <v/>
      </c>
      <c r="O120" s="85" t="str">
        <f>IF(ISNA(VLOOKUP($B120,Online!$A$8:$V$298,7,FALSE)),"",VLOOKUP($B120,Online!$A$8:$V$298,7,FALSE))</f>
        <v/>
      </c>
      <c r="P120" s="85" t="str">
        <f>IF(ISNA(VLOOKUP($B120,Online!$A$8:$V$298,7,FALSE)),"",VLOOKUP($B120,Online!$A$8:$V$298,7,FALSE))</f>
        <v/>
      </c>
      <c r="Q120" s="85" t="str">
        <f>IF(ISNA(VLOOKUP($B120,Online!$A$8:$V$298,7,FALSE)),"",VLOOKUP($B120,Online!$A$8:$V$298,7,FALSE))</f>
        <v/>
      </c>
      <c r="R120" s="85" t="str">
        <f>IF(ISNA(VLOOKUP($B120,Online!$A$8:$V$298,7,FALSE)),"",VLOOKUP($B120,Online!$A$8:$V$298,7,FALSE))</f>
        <v/>
      </c>
      <c r="S120" s="85" t="str">
        <f>IF(ISNA(VLOOKUP($B120,Online!$A$8:$V$298,7,FALSE)),"",VLOOKUP($B120,Online!$A$8:$V$298,7,FALSE))</f>
        <v/>
      </c>
      <c r="T120" s="85" t="str">
        <f>IF(ISNA(VLOOKUP($B120,Online!$A$8:$V$298,7,FALSE)),"",VLOOKUP($B120,Online!$A$8:$V$298,7,FALSE))</f>
        <v/>
      </c>
      <c r="U120" s="85" t="str">
        <f>IF(ISNA(VLOOKUP($B120,Online!$A$8:$V$298,7,FALSE)),"",VLOOKUP($B120,Online!$A$8:$V$298,7,FALSE))</f>
        <v/>
      </c>
      <c r="V120" s="85" t="str">
        <f>IF(ISNA(VLOOKUP($B120,Online!$A$8:$V$298,21,FALSE)),"",VLOOKUP($B120,Online!$A$8:$V$298,21,FALSE))</f>
        <v/>
      </c>
      <c r="W120" s="144"/>
      <c r="X120" s="147" t="str">
        <f t="array" ref="X120">IF(G120="","",INDEX(Online!W$8:W$157, MATCH(CONCATENATE("*",$G120,"*"),Online!$F$8:$F$157,0)))</f>
        <v/>
      </c>
      <c r="Y120" s="85"/>
      <c r="Z120" s="148" t="str">
        <f t="array" ref="Z120">IF($G120="","",INDEX(Online!Y$8:Y$157, MATCH(CONCATENATE("*",$G120,"*"),Online!$F$8:$F$157,0)))</f>
        <v/>
      </c>
      <c r="AA120" s="147" t="str">
        <f t="array" ref="AA120">IF($G120="","",INDEX(Online!Z$8:Z$157, MATCH(CONCATENATE("*",$G120,"*"),Online!$F$8:$F$157,0)))</f>
        <v/>
      </c>
      <c r="AB120" s="149" t="str">
        <f t="array" ref="AB120">IF($G120="","",INDEX(Online!AA$8:AA$157, MATCH(CONCATENATE("*",$G120,"*"),Online!$F$8:$F$157,0)))</f>
        <v/>
      </c>
    </row>
    <row r="121" spans="1:28">
      <c r="A121" s="85" t="str">
        <f t="shared" si="0"/>
        <v/>
      </c>
      <c r="B121" s="144" t="str">
        <f t="array" ref="B121">IF(G121&lt;&gt;"",INDEX(Online!A$8:A$157, MATCH(CONCATENATE("*",$G121,"*"),Online!$F$8:$F$157,0)),"")</f>
        <v/>
      </c>
      <c r="C121" s="145" t="str">
        <f t="array" ref="C121">IF($G121="","",INDEX(Online!B$8:B$157, MATCH(CONCATENATE("*",$G121,"*"),Online!$F$8:$F$157,0)))</f>
        <v/>
      </c>
      <c r="D121" s="85" t="s">
        <v>38</v>
      </c>
      <c r="E121" s="85" t="str">
        <f t="array" ref="E121">IF($G121&lt;&gt;"",INDEX(Online!E$8:E$157, MATCH(CONCATENATE("*",$G121,"*"),Online!$F$8:$F$157,0)),"")</f>
        <v/>
      </c>
      <c r="F121" s="85" t="str">
        <f t="array" ref="F121">IF($G121&lt;&gt;"",INDEX(Online!D$8:D$157, MATCH(CONCATENATE("*",$G121,"*"),Online!$F$8:$F$157,0)),"")</f>
        <v/>
      </c>
      <c r="G121" s="85"/>
      <c r="H121" s="85" t="str">
        <f>IF(ISNA(VLOOKUP($B121,Online!$A$8:$V$298,7,FALSE)),"",VLOOKUP($B121,Online!$A$8:$V$298,7,FALSE))</f>
        <v/>
      </c>
      <c r="I121" s="85" t="str">
        <f>IF(ISNA(VLOOKUP($B121,Online!$A$8:$V$298,7,FALSE)),"",VLOOKUP($B121,Online!$A$8:$V$298,7,FALSE))</f>
        <v/>
      </c>
      <c r="J121" s="85" t="str">
        <f>IF(ISNA(VLOOKUP($B121,Online!$A$8:$V$298,7,FALSE)),"",VLOOKUP($B121,Online!$A$8:$V$298,7,FALSE))</f>
        <v/>
      </c>
      <c r="K121" s="85" t="str">
        <f>IF(ISNA(VLOOKUP($B121,Online!$A$8:$V$298,7,FALSE)),"",VLOOKUP($B121,Online!$A$8:$V$298,7,FALSE))</f>
        <v/>
      </c>
      <c r="L121" s="85" t="str">
        <f>IF(ISNA(VLOOKUP($B121,Online!$A$8:$V$298,7,FALSE)),"",VLOOKUP($B121,Online!$A$8:$V$298,7,FALSE))</f>
        <v/>
      </c>
      <c r="M121" s="146" t="str">
        <f>IF(ISNA(VLOOKUP($B121,Online!$A$8:$V$298,12,FALSE)),"",VLOOKUP($B121,Online!$A$8:$V$298,12,FALSE))</f>
        <v/>
      </c>
      <c r="N121" s="85" t="str">
        <f>IF(ISNA(VLOOKUP($B121,Online!$A$8:$V$298,7,FALSE)),"",VLOOKUP($B121,Online!$A$8:$V$298,7,FALSE))</f>
        <v/>
      </c>
      <c r="O121" s="85" t="str">
        <f>IF(ISNA(VLOOKUP($B121,Online!$A$8:$V$298,7,FALSE)),"",VLOOKUP($B121,Online!$A$8:$V$298,7,FALSE))</f>
        <v/>
      </c>
      <c r="P121" s="85" t="str">
        <f>IF(ISNA(VLOOKUP($B121,Online!$A$8:$V$298,7,FALSE)),"",VLOOKUP($B121,Online!$A$8:$V$298,7,FALSE))</f>
        <v/>
      </c>
      <c r="Q121" s="85" t="str">
        <f>IF(ISNA(VLOOKUP($B121,Online!$A$8:$V$298,7,FALSE)),"",VLOOKUP($B121,Online!$A$8:$V$298,7,FALSE))</f>
        <v/>
      </c>
      <c r="R121" s="85" t="str">
        <f>IF(ISNA(VLOOKUP($B121,Online!$A$8:$V$298,7,FALSE)),"",VLOOKUP($B121,Online!$A$8:$V$298,7,FALSE))</f>
        <v/>
      </c>
      <c r="S121" s="85" t="str">
        <f>IF(ISNA(VLOOKUP($B121,Online!$A$8:$V$298,7,FALSE)),"",VLOOKUP($B121,Online!$A$8:$V$298,7,FALSE))</f>
        <v/>
      </c>
      <c r="T121" s="85" t="str">
        <f>IF(ISNA(VLOOKUP($B121,Online!$A$8:$V$298,7,FALSE)),"",VLOOKUP($B121,Online!$A$8:$V$298,7,FALSE))</f>
        <v/>
      </c>
      <c r="U121" s="85" t="str">
        <f>IF(ISNA(VLOOKUP($B121,Online!$A$8:$V$298,7,FALSE)),"",VLOOKUP($B121,Online!$A$8:$V$298,7,FALSE))</f>
        <v/>
      </c>
      <c r="V121" s="85" t="str">
        <f>IF(ISNA(VLOOKUP($B121,Online!$A$8:$V$298,21,FALSE)),"",VLOOKUP($B121,Online!$A$8:$V$298,21,FALSE))</f>
        <v/>
      </c>
      <c r="W121" s="144"/>
      <c r="X121" s="147" t="str">
        <f t="array" ref="X121">IF(G121="","",INDEX(Online!W$8:W$157, MATCH(CONCATENATE("*",$G121,"*"),Online!$F$8:$F$157,0)))</f>
        <v/>
      </c>
      <c r="Y121" s="85"/>
      <c r="Z121" s="148" t="str">
        <f t="array" ref="Z121">IF($G121="","",INDEX(Online!Y$8:Y$157, MATCH(CONCATENATE("*",$G121,"*"),Online!$F$8:$F$157,0)))</f>
        <v/>
      </c>
      <c r="AA121" s="147" t="str">
        <f t="array" ref="AA121">IF($G121="","",INDEX(Online!Z$8:Z$157, MATCH(CONCATENATE("*",$G121,"*"),Online!$F$8:$F$157,0)))</f>
        <v/>
      </c>
      <c r="AB121" s="149" t="str">
        <f t="array" ref="AB121">IF($G121="","",INDEX(Online!AA$8:AA$157, MATCH(CONCATENATE("*",$G121,"*"),Online!$F$8:$F$157,0)))</f>
        <v/>
      </c>
    </row>
    <row r="122" spans="1:28">
      <c r="A122" s="85" t="str">
        <f t="shared" si="0"/>
        <v/>
      </c>
      <c r="B122" s="144" t="str">
        <f t="array" ref="B122">IF(G122&lt;&gt;"",INDEX(Online!A$8:A$157, MATCH(CONCATENATE("*",$G122,"*"),Online!$F$8:$F$157,0)),"")</f>
        <v/>
      </c>
      <c r="C122" s="145" t="str">
        <f t="array" ref="C122">IF($G122="","",INDEX(Online!B$8:B$157, MATCH(CONCATENATE("*",$G122,"*"),Online!$F$8:$F$157,0)))</f>
        <v/>
      </c>
      <c r="D122" s="85" t="s">
        <v>38</v>
      </c>
      <c r="E122" s="85" t="str">
        <f t="array" ref="E122">IF($G122&lt;&gt;"",INDEX(Online!E$8:E$157, MATCH(CONCATENATE("*",$G122,"*"),Online!$F$8:$F$157,0)),"")</f>
        <v/>
      </c>
      <c r="F122" s="85" t="str">
        <f t="array" ref="F122">IF($G122&lt;&gt;"",INDEX(Online!D$8:D$157, MATCH(CONCATENATE("*",$G122,"*"),Online!$F$8:$F$157,0)),"")</f>
        <v/>
      </c>
      <c r="G122" s="85"/>
      <c r="H122" s="85" t="str">
        <f>IF(ISNA(VLOOKUP($B122,Online!$A$8:$V$298,7,FALSE)),"",VLOOKUP($B122,Online!$A$8:$V$298,7,FALSE))</f>
        <v/>
      </c>
      <c r="I122" s="85" t="str">
        <f>IF(ISNA(VLOOKUP($B122,Online!$A$8:$V$298,7,FALSE)),"",VLOOKUP($B122,Online!$A$8:$V$298,7,FALSE))</f>
        <v/>
      </c>
      <c r="J122" s="85" t="str">
        <f>IF(ISNA(VLOOKUP($B122,Online!$A$8:$V$298,7,FALSE)),"",VLOOKUP($B122,Online!$A$8:$V$298,7,FALSE))</f>
        <v/>
      </c>
      <c r="K122" s="85" t="str">
        <f>IF(ISNA(VLOOKUP($B122,Online!$A$8:$V$298,7,FALSE)),"",VLOOKUP($B122,Online!$A$8:$V$298,7,FALSE))</f>
        <v/>
      </c>
      <c r="L122" s="85" t="str">
        <f>IF(ISNA(VLOOKUP($B122,Online!$A$8:$V$298,7,FALSE)),"",VLOOKUP($B122,Online!$A$8:$V$298,7,FALSE))</f>
        <v/>
      </c>
      <c r="M122" s="146" t="str">
        <f>IF(ISNA(VLOOKUP($B122,Online!$A$8:$V$298,12,FALSE)),"",VLOOKUP($B122,Online!$A$8:$V$298,12,FALSE))</f>
        <v/>
      </c>
      <c r="N122" s="85" t="str">
        <f>IF(ISNA(VLOOKUP($B122,Online!$A$8:$V$298,7,FALSE)),"",VLOOKUP($B122,Online!$A$8:$V$298,7,FALSE))</f>
        <v/>
      </c>
      <c r="O122" s="85" t="str">
        <f>IF(ISNA(VLOOKUP($B122,Online!$A$8:$V$298,7,FALSE)),"",VLOOKUP($B122,Online!$A$8:$V$298,7,FALSE))</f>
        <v/>
      </c>
      <c r="P122" s="85" t="str">
        <f>IF(ISNA(VLOOKUP($B122,Online!$A$8:$V$298,7,FALSE)),"",VLOOKUP($B122,Online!$A$8:$V$298,7,FALSE))</f>
        <v/>
      </c>
      <c r="Q122" s="85" t="str">
        <f>IF(ISNA(VLOOKUP($B122,Online!$A$8:$V$298,7,FALSE)),"",VLOOKUP($B122,Online!$A$8:$V$298,7,FALSE))</f>
        <v/>
      </c>
      <c r="R122" s="85" t="str">
        <f>IF(ISNA(VLOOKUP($B122,Online!$A$8:$V$298,7,FALSE)),"",VLOOKUP($B122,Online!$A$8:$V$298,7,FALSE))</f>
        <v/>
      </c>
      <c r="S122" s="85" t="str">
        <f>IF(ISNA(VLOOKUP($B122,Online!$A$8:$V$298,7,FALSE)),"",VLOOKUP($B122,Online!$A$8:$V$298,7,FALSE))</f>
        <v/>
      </c>
      <c r="T122" s="85" t="str">
        <f>IF(ISNA(VLOOKUP($B122,Online!$A$8:$V$298,7,FALSE)),"",VLOOKUP($B122,Online!$A$8:$V$298,7,FALSE))</f>
        <v/>
      </c>
      <c r="U122" s="85" t="str">
        <f>IF(ISNA(VLOOKUP($B122,Online!$A$8:$V$298,7,FALSE)),"",VLOOKUP($B122,Online!$A$8:$V$298,7,FALSE))</f>
        <v/>
      </c>
      <c r="V122" s="85" t="str">
        <f>IF(ISNA(VLOOKUP($B122,Online!$A$8:$V$298,21,FALSE)),"",VLOOKUP($B122,Online!$A$8:$V$298,21,FALSE))</f>
        <v/>
      </c>
      <c r="W122" s="144"/>
      <c r="X122" s="147" t="str">
        <f t="array" ref="X122">IF(G122="","",INDEX(Online!W$8:W$157, MATCH(CONCATENATE("*",$G122,"*"),Online!$F$8:$F$157,0)))</f>
        <v/>
      </c>
      <c r="Y122" s="85"/>
      <c r="Z122" s="148" t="str">
        <f t="array" ref="Z122">IF($G122="","",INDEX(Online!Y$8:Y$157, MATCH(CONCATENATE("*",$G122,"*"),Online!$F$8:$F$157,0)))</f>
        <v/>
      </c>
      <c r="AA122" s="147" t="str">
        <f t="array" ref="AA122">IF($G122="","",INDEX(Online!Z$8:Z$157, MATCH(CONCATENATE("*",$G122,"*"),Online!$F$8:$F$157,0)))</f>
        <v/>
      </c>
      <c r="AB122" s="149" t="str">
        <f t="array" ref="AB122">IF($G122="","",INDEX(Online!AA$8:AA$157, MATCH(CONCATENATE("*",$G122,"*"),Online!$F$8:$F$157,0)))</f>
        <v/>
      </c>
    </row>
    <row r="123" spans="1:28">
      <c r="A123" s="85" t="str">
        <f t="shared" si="0"/>
        <v/>
      </c>
      <c r="B123" s="144" t="str">
        <f t="array" ref="B123">IF(G123&lt;&gt;"",INDEX(Online!A$8:A$157, MATCH(CONCATENATE("*",$G123,"*"),Online!$F$8:$F$157,0)),"")</f>
        <v/>
      </c>
      <c r="C123" s="145" t="str">
        <f t="array" ref="C123">IF($G123="","",INDEX(Online!B$8:B$157, MATCH(CONCATENATE("*",$G123,"*"),Online!$F$8:$F$157,0)))</f>
        <v/>
      </c>
      <c r="D123" s="85" t="s">
        <v>38</v>
      </c>
      <c r="E123" s="85" t="str">
        <f t="array" ref="E123">IF($G123&lt;&gt;"",INDEX(Online!E$8:E$157, MATCH(CONCATENATE("*",$G123,"*"),Online!$F$8:$F$157,0)),"")</f>
        <v/>
      </c>
      <c r="F123" s="85" t="str">
        <f t="array" ref="F123">IF($G123&lt;&gt;"",INDEX(Online!D$8:D$157, MATCH(CONCATENATE("*",$G123,"*"),Online!$F$8:$F$157,0)),"")</f>
        <v/>
      </c>
      <c r="G123" s="85"/>
      <c r="H123" s="85" t="str">
        <f>IF(ISNA(VLOOKUP($B123,Online!$A$8:$V$298,7,FALSE)),"",VLOOKUP($B123,Online!$A$8:$V$298,7,FALSE))</f>
        <v/>
      </c>
      <c r="I123" s="85" t="str">
        <f>IF(ISNA(VLOOKUP($B123,Online!$A$8:$V$298,7,FALSE)),"",VLOOKUP($B123,Online!$A$8:$V$298,7,FALSE))</f>
        <v/>
      </c>
      <c r="J123" s="85" t="str">
        <f>IF(ISNA(VLOOKUP($B123,Online!$A$8:$V$298,7,FALSE)),"",VLOOKUP($B123,Online!$A$8:$V$298,7,FALSE))</f>
        <v/>
      </c>
      <c r="K123" s="85" t="str">
        <f>IF(ISNA(VLOOKUP($B123,Online!$A$8:$V$298,7,FALSE)),"",VLOOKUP($B123,Online!$A$8:$V$298,7,FALSE))</f>
        <v/>
      </c>
      <c r="L123" s="85" t="str">
        <f>IF(ISNA(VLOOKUP($B123,Online!$A$8:$V$298,7,FALSE)),"",VLOOKUP($B123,Online!$A$8:$V$298,7,FALSE))</f>
        <v/>
      </c>
      <c r="M123" s="146" t="str">
        <f>IF(ISNA(VLOOKUP($B123,Online!$A$8:$V$298,12,FALSE)),"",VLOOKUP($B123,Online!$A$8:$V$298,12,FALSE))</f>
        <v/>
      </c>
      <c r="N123" s="85" t="str">
        <f>IF(ISNA(VLOOKUP($B123,Online!$A$8:$V$298,7,FALSE)),"",VLOOKUP($B123,Online!$A$8:$V$298,7,FALSE))</f>
        <v/>
      </c>
      <c r="O123" s="85" t="str">
        <f>IF(ISNA(VLOOKUP($B123,Online!$A$8:$V$298,7,FALSE)),"",VLOOKUP($B123,Online!$A$8:$V$298,7,FALSE))</f>
        <v/>
      </c>
      <c r="P123" s="85" t="str">
        <f>IF(ISNA(VLOOKUP($B123,Online!$A$8:$V$298,7,FALSE)),"",VLOOKUP($B123,Online!$A$8:$V$298,7,FALSE))</f>
        <v/>
      </c>
      <c r="Q123" s="85" t="str">
        <f>IF(ISNA(VLOOKUP($B123,Online!$A$8:$V$298,7,FALSE)),"",VLOOKUP($B123,Online!$A$8:$V$298,7,FALSE))</f>
        <v/>
      </c>
      <c r="R123" s="85" t="str">
        <f>IF(ISNA(VLOOKUP($B123,Online!$A$8:$V$298,7,FALSE)),"",VLOOKUP($B123,Online!$A$8:$V$298,7,FALSE))</f>
        <v/>
      </c>
      <c r="S123" s="85" t="str">
        <f>IF(ISNA(VLOOKUP($B123,Online!$A$8:$V$298,7,FALSE)),"",VLOOKUP($B123,Online!$A$8:$V$298,7,FALSE))</f>
        <v/>
      </c>
      <c r="T123" s="85" t="str">
        <f>IF(ISNA(VLOOKUP($B123,Online!$A$8:$V$298,7,FALSE)),"",VLOOKUP($B123,Online!$A$8:$V$298,7,FALSE))</f>
        <v/>
      </c>
      <c r="U123" s="85" t="str">
        <f>IF(ISNA(VLOOKUP($B123,Online!$A$8:$V$298,7,FALSE)),"",VLOOKUP($B123,Online!$A$8:$V$298,7,FALSE))</f>
        <v/>
      </c>
      <c r="V123" s="85" t="str">
        <f>IF(ISNA(VLOOKUP($B123,Online!$A$8:$V$298,21,FALSE)),"",VLOOKUP($B123,Online!$A$8:$V$298,21,FALSE))</f>
        <v/>
      </c>
      <c r="W123" s="144"/>
      <c r="X123" s="147" t="str">
        <f t="array" ref="X123">IF(G123="","",INDEX(Online!W$8:W$157, MATCH(CONCATENATE("*",$G123,"*"),Online!$F$8:$F$157,0)))</f>
        <v/>
      </c>
      <c r="Y123" s="85"/>
      <c r="Z123" s="148" t="str">
        <f t="array" ref="Z123">IF($G123="","",INDEX(Online!Y$8:Y$157, MATCH(CONCATENATE("*",$G123,"*"),Online!$F$8:$F$157,0)))</f>
        <v/>
      </c>
      <c r="AA123" s="147" t="str">
        <f t="array" ref="AA123">IF($G123="","",INDEX(Online!Z$8:Z$157, MATCH(CONCATENATE("*",$G123,"*"),Online!$F$8:$F$157,0)))</f>
        <v/>
      </c>
      <c r="AB123" s="149" t="str">
        <f t="array" ref="AB123">IF($G123="","",INDEX(Online!AA$8:AA$157, MATCH(CONCATENATE("*",$G123,"*"),Online!$F$8:$F$157,0)))</f>
        <v/>
      </c>
    </row>
    <row r="124" spans="1:28">
      <c r="A124" s="85" t="str">
        <f t="shared" si="0"/>
        <v/>
      </c>
      <c r="B124" s="144" t="str">
        <f t="array" ref="B124">IF(G124&lt;&gt;"",INDEX(Online!A$8:A$157, MATCH(CONCATENATE("*",$G124,"*"),Online!$F$8:$F$157,0)),"")</f>
        <v/>
      </c>
      <c r="C124" s="145" t="str">
        <f t="array" ref="C124">IF($G124="","",INDEX(Online!B$8:B$157, MATCH(CONCATENATE("*",$G124,"*"),Online!$F$8:$F$157,0)))</f>
        <v/>
      </c>
      <c r="D124" s="85" t="s">
        <v>38</v>
      </c>
      <c r="E124" s="85" t="str">
        <f t="array" ref="E124">IF($G124&lt;&gt;"",INDEX(Online!E$8:E$157, MATCH(CONCATENATE("*",$G124,"*"),Online!$F$8:$F$157,0)),"")</f>
        <v/>
      </c>
      <c r="F124" s="85" t="str">
        <f t="array" ref="F124">IF($G124&lt;&gt;"",INDEX(Online!D$8:D$157, MATCH(CONCATENATE("*",$G124,"*"),Online!$F$8:$F$157,0)),"")</f>
        <v/>
      </c>
      <c r="G124" s="85"/>
      <c r="H124" s="85" t="str">
        <f>IF(ISNA(VLOOKUP($B124,Online!$A$8:$V$298,7,FALSE)),"",VLOOKUP($B124,Online!$A$8:$V$298,7,FALSE))</f>
        <v/>
      </c>
      <c r="I124" s="85" t="str">
        <f>IF(ISNA(VLOOKUP($B124,Online!$A$8:$V$298,7,FALSE)),"",VLOOKUP($B124,Online!$A$8:$V$298,7,FALSE))</f>
        <v/>
      </c>
      <c r="J124" s="85" t="str">
        <f>IF(ISNA(VLOOKUP($B124,Online!$A$8:$V$298,7,FALSE)),"",VLOOKUP($B124,Online!$A$8:$V$298,7,FALSE))</f>
        <v/>
      </c>
      <c r="K124" s="85" t="str">
        <f>IF(ISNA(VLOOKUP($B124,Online!$A$8:$V$298,7,FALSE)),"",VLOOKUP($B124,Online!$A$8:$V$298,7,FALSE))</f>
        <v/>
      </c>
      <c r="L124" s="85" t="str">
        <f>IF(ISNA(VLOOKUP($B124,Online!$A$8:$V$298,7,FALSE)),"",VLOOKUP($B124,Online!$A$8:$V$298,7,FALSE))</f>
        <v/>
      </c>
      <c r="M124" s="146" t="str">
        <f>IF(ISNA(VLOOKUP($B124,Online!$A$8:$V$298,12,FALSE)),"",VLOOKUP($B124,Online!$A$8:$V$298,12,FALSE))</f>
        <v/>
      </c>
      <c r="N124" s="85" t="str">
        <f>IF(ISNA(VLOOKUP($B124,Online!$A$8:$V$298,7,FALSE)),"",VLOOKUP($B124,Online!$A$8:$V$298,7,FALSE))</f>
        <v/>
      </c>
      <c r="O124" s="85" t="str">
        <f>IF(ISNA(VLOOKUP($B124,Online!$A$8:$V$298,7,FALSE)),"",VLOOKUP($B124,Online!$A$8:$V$298,7,FALSE))</f>
        <v/>
      </c>
      <c r="P124" s="85" t="str">
        <f>IF(ISNA(VLOOKUP($B124,Online!$A$8:$V$298,7,FALSE)),"",VLOOKUP($B124,Online!$A$8:$V$298,7,FALSE))</f>
        <v/>
      </c>
      <c r="Q124" s="85" t="str">
        <f>IF(ISNA(VLOOKUP($B124,Online!$A$8:$V$298,7,FALSE)),"",VLOOKUP($B124,Online!$A$8:$V$298,7,FALSE))</f>
        <v/>
      </c>
      <c r="R124" s="85" t="str">
        <f>IF(ISNA(VLOOKUP($B124,Online!$A$8:$V$298,7,FALSE)),"",VLOOKUP($B124,Online!$A$8:$V$298,7,FALSE))</f>
        <v/>
      </c>
      <c r="S124" s="85" t="str">
        <f>IF(ISNA(VLOOKUP($B124,Online!$A$8:$V$298,7,FALSE)),"",VLOOKUP($B124,Online!$A$8:$V$298,7,FALSE))</f>
        <v/>
      </c>
      <c r="T124" s="85" t="str">
        <f>IF(ISNA(VLOOKUP($B124,Online!$A$8:$V$298,7,FALSE)),"",VLOOKUP($B124,Online!$A$8:$V$298,7,FALSE))</f>
        <v/>
      </c>
      <c r="U124" s="85" t="str">
        <f>IF(ISNA(VLOOKUP($B124,Online!$A$8:$V$298,7,FALSE)),"",VLOOKUP($B124,Online!$A$8:$V$298,7,FALSE))</f>
        <v/>
      </c>
      <c r="V124" s="85" t="str">
        <f>IF(ISNA(VLOOKUP($B124,Online!$A$8:$V$298,21,FALSE)),"",VLOOKUP($B124,Online!$A$8:$V$298,21,FALSE))</f>
        <v/>
      </c>
      <c r="W124" s="144"/>
      <c r="X124" s="147" t="str">
        <f t="array" ref="X124">IF(G124="","",INDEX(Online!W$8:W$157, MATCH(CONCATENATE("*",$G124,"*"),Online!$F$8:$F$157,0)))</f>
        <v/>
      </c>
      <c r="Y124" s="85"/>
      <c r="Z124" s="148" t="str">
        <f t="array" ref="Z124">IF($G124="","",INDEX(Online!Y$8:Y$157, MATCH(CONCATENATE("*",$G124,"*"),Online!$F$8:$F$157,0)))</f>
        <v/>
      </c>
      <c r="AA124" s="147" t="str">
        <f t="array" ref="AA124">IF($G124="","",INDEX(Online!Z$8:Z$157, MATCH(CONCATENATE("*",$G124,"*"),Online!$F$8:$F$157,0)))</f>
        <v/>
      </c>
      <c r="AB124" s="149" t="str">
        <f t="array" ref="AB124">IF($G124="","",INDEX(Online!AA$8:AA$157, MATCH(CONCATENATE("*",$G124,"*"),Online!$F$8:$F$157,0)))</f>
        <v/>
      </c>
    </row>
    <row r="125" spans="1:28">
      <c r="A125" s="85" t="str">
        <f t="shared" si="0"/>
        <v/>
      </c>
      <c r="B125" s="144" t="str">
        <f t="array" ref="B125">IF(G125&lt;&gt;"",INDEX(Online!A$8:A$157, MATCH(CONCATENATE("*",$G125,"*"),Online!$F$8:$F$157,0)),"")</f>
        <v/>
      </c>
      <c r="C125" s="145" t="str">
        <f t="array" ref="C125">IF($G125="","",INDEX(Online!B$8:B$157, MATCH(CONCATENATE("*",$G125,"*"),Online!$F$8:$F$157,0)))</f>
        <v/>
      </c>
      <c r="D125" s="85" t="s">
        <v>38</v>
      </c>
      <c r="E125" s="85" t="str">
        <f t="array" ref="E125">IF($G125&lt;&gt;"",INDEX(Online!E$8:E$157, MATCH(CONCATENATE("*",$G125,"*"),Online!$F$8:$F$157,0)),"")</f>
        <v/>
      </c>
      <c r="F125" s="85" t="str">
        <f t="array" ref="F125">IF($G125&lt;&gt;"",INDEX(Online!D$8:D$157, MATCH(CONCATENATE("*",$G125,"*"),Online!$F$8:$F$157,0)),"")</f>
        <v/>
      </c>
      <c r="G125" s="85"/>
      <c r="H125" s="85" t="str">
        <f>IF(ISNA(VLOOKUP($B125,Online!$A$8:$V$298,7,FALSE)),"",VLOOKUP($B125,Online!$A$8:$V$298,7,FALSE))</f>
        <v/>
      </c>
      <c r="I125" s="85" t="str">
        <f>IF(ISNA(VLOOKUP($B125,Online!$A$8:$V$298,7,FALSE)),"",VLOOKUP($B125,Online!$A$8:$V$298,7,FALSE))</f>
        <v/>
      </c>
      <c r="J125" s="85" t="str">
        <f>IF(ISNA(VLOOKUP($B125,Online!$A$8:$V$298,7,FALSE)),"",VLOOKUP($B125,Online!$A$8:$V$298,7,FALSE))</f>
        <v/>
      </c>
      <c r="K125" s="85" t="str">
        <f>IF(ISNA(VLOOKUP($B125,Online!$A$8:$V$298,7,FALSE)),"",VLOOKUP($B125,Online!$A$8:$V$298,7,FALSE))</f>
        <v/>
      </c>
      <c r="L125" s="85" t="str">
        <f>IF(ISNA(VLOOKUP($B125,Online!$A$8:$V$298,7,FALSE)),"",VLOOKUP($B125,Online!$A$8:$V$298,7,FALSE))</f>
        <v/>
      </c>
      <c r="M125" s="146" t="str">
        <f>IF(ISNA(VLOOKUP($B125,Online!$A$8:$V$298,12,FALSE)),"",VLOOKUP($B125,Online!$A$8:$V$298,12,FALSE))</f>
        <v/>
      </c>
      <c r="N125" s="85" t="str">
        <f>IF(ISNA(VLOOKUP($B125,Online!$A$8:$V$298,7,FALSE)),"",VLOOKUP($B125,Online!$A$8:$V$298,7,FALSE))</f>
        <v/>
      </c>
      <c r="O125" s="85" t="str">
        <f>IF(ISNA(VLOOKUP($B125,Online!$A$8:$V$298,7,FALSE)),"",VLOOKUP($B125,Online!$A$8:$V$298,7,FALSE))</f>
        <v/>
      </c>
      <c r="P125" s="85" t="str">
        <f>IF(ISNA(VLOOKUP($B125,Online!$A$8:$V$298,7,FALSE)),"",VLOOKUP($B125,Online!$A$8:$V$298,7,FALSE))</f>
        <v/>
      </c>
      <c r="Q125" s="85" t="str">
        <f>IF(ISNA(VLOOKUP($B125,Online!$A$8:$V$298,7,FALSE)),"",VLOOKUP($B125,Online!$A$8:$V$298,7,FALSE))</f>
        <v/>
      </c>
      <c r="R125" s="85" t="str">
        <f>IF(ISNA(VLOOKUP($B125,Online!$A$8:$V$298,7,FALSE)),"",VLOOKUP($B125,Online!$A$8:$V$298,7,FALSE))</f>
        <v/>
      </c>
      <c r="S125" s="85" t="str">
        <f>IF(ISNA(VLOOKUP($B125,Online!$A$8:$V$298,7,FALSE)),"",VLOOKUP($B125,Online!$A$8:$V$298,7,FALSE))</f>
        <v/>
      </c>
      <c r="T125" s="85" t="str">
        <f>IF(ISNA(VLOOKUP($B125,Online!$A$8:$V$298,7,FALSE)),"",VLOOKUP($B125,Online!$A$8:$V$298,7,FALSE))</f>
        <v/>
      </c>
      <c r="U125" s="85" t="str">
        <f>IF(ISNA(VLOOKUP($B125,Online!$A$8:$V$298,7,FALSE)),"",VLOOKUP($B125,Online!$A$8:$V$298,7,FALSE))</f>
        <v/>
      </c>
      <c r="V125" s="85" t="str">
        <f>IF(ISNA(VLOOKUP($B125,Online!$A$8:$V$298,21,FALSE)),"",VLOOKUP($B125,Online!$A$8:$V$298,21,FALSE))</f>
        <v/>
      </c>
      <c r="W125" s="144"/>
      <c r="X125" s="147" t="str">
        <f t="array" ref="X125">IF(G125="","",INDEX(Online!W$8:W$157, MATCH(CONCATENATE("*",$G125,"*"),Online!$F$8:$F$157,0)))</f>
        <v/>
      </c>
      <c r="Y125" s="85"/>
      <c r="Z125" s="148" t="str">
        <f t="array" ref="Z125">IF($G125="","",INDEX(Online!Y$8:Y$157, MATCH(CONCATENATE("*",$G125,"*"),Online!$F$8:$F$157,0)))</f>
        <v/>
      </c>
      <c r="AA125" s="147" t="str">
        <f t="array" ref="AA125">IF($G125="","",INDEX(Online!Z$8:Z$157, MATCH(CONCATENATE("*",$G125,"*"),Online!$F$8:$F$157,0)))</f>
        <v/>
      </c>
      <c r="AB125" s="149" t="str">
        <f t="array" ref="AB125">IF($G125="","",INDEX(Online!AA$8:AA$157, MATCH(CONCATENATE("*",$G125,"*"),Online!$F$8:$F$157,0)))</f>
        <v/>
      </c>
    </row>
    <row r="126" spans="1:28">
      <c r="A126" s="85" t="str">
        <f t="shared" si="0"/>
        <v/>
      </c>
      <c r="B126" s="144" t="str">
        <f t="array" ref="B126">IF(G126&lt;&gt;"",INDEX(Online!A$8:A$157, MATCH(CONCATENATE("*",$G126,"*"),Online!$F$8:$F$157,0)),"")</f>
        <v/>
      </c>
      <c r="C126" s="145" t="str">
        <f t="array" ref="C126">IF($G126="","",INDEX(Online!B$8:B$157, MATCH(CONCATENATE("*",$G126,"*"),Online!$F$8:$F$157,0)))</f>
        <v/>
      </c>
      <c r="D126" s="85" t="s">
        <v>38</v>
      </c>
      <c r="E126" s="85" t="str">
        <f t="array" ref="E126">IF($G126&lt;&gt;"",INDEX(Online!E$8:E$157, MATCH(CONCATENATE("*",$G126,"*"),Online!$F$8:$F$157,0)),"")</f>
        <v/>
      </c>
      <c r="F126" s="85" t="str">
        <f t="array" ref="F126">IF($G126&lt;&gt;"",INDEX(Online!D$8:D$157, MATCH(CONCATENATE("*",$G126,"*"),Online!$F$8:$F$157,0)),"")</f>
        <v/>
      </c>
      <c r="G126" s="85"/>
      <c r="H126" s="85" t="str">
        <f>IF(ISNA(VLOOKUP($B126,Online!$A$8:$V$298,7,FALSE)),"",VLOOKUP($B126,Online!$A$8:$V$298,7,FALSE))</f>
        <v/>
      </c>
      <c r="I126" s="85" t="str">
        <f>IF(ISNA(VLOOKUP($B126,Online!$A$8:$V$298,7,FALSE)),"",VLOOKUP($B126,Online!$A$8:$V$298,7,FALSE))</f>
        <v/>
      </c>
      <c r="J126" s="85" t="str">
        <f>IF(ISNA(VLOOKUP($B126,Online!$A$8:$V$298,7,FALSE)),"",VLOOKUP($B126,Online!$A$8:$V$298,7,FALSE))</f>
        <v/>
      </c>
      <c r="K126" s="85" t="str">
        <f>IF(ISNA(VLOOKUP($B126,Online!$A$8:$V$298,7,FALSE)),"",VLOOKUP($B126,Online!$A$8:$V$298,7,FALSE))</f>
        <v/>
      </c>
      <c r="L126" s="85" t="str">
        <f>IF(ISNA(VLOOKUP($B126,Online!$A$8:$V$298,7,FALSE)),"",VLOOKUP($B126,Online!$A$8:$V$298,7,FALSE))</f>
        <v/>
      </c>
      <c r="M126" s="146" t="str">
        <f>IF(ISNA(VLOOKUP($B126,Online!$A$8:$V$298,12,FALSE)),"",VLOOKUP($B126,Online!$A$8:$V$298,12,FALSE))</f>
        <v/>
      </c>
      <c r="N126" s="85" t="str">
        <f>IF(ISNA(VLOOKUP($B126,Online!$A$8:$V$298,7,FALSE)),"",VLOOKUP($B126,Online!$A$8:$V$298,7,FALSE))</f>
        <v/>
      </c>
      <c r="O126" s="85" t="str">
        <f>IF(ISNA(VLOOKUP($B126,Online!$A$8:$V$298,7,FALSE)),"",VLOOKUP($B126,Online!$A$8:$V$298,7,FALSE))</f>
        <v/>
      </c>
      <c r="P126" s="85" t="str">
        <f>IF(ISNA(VLOOKUP($B126,Online!$A$8:$V$298,7,FALSE)),"",VLOOKUP($B126,Online!$A$8:$V$298,7,FALSE))</f>
        <v/>
      </c>
      <c r="Q126" s="85" t="str">
        <f>IF(ISNA(VLOOKUP($B126,Online!$A$8:$V$298,7,FALSE)),"",VLOOKUP($B126,Online!$A$8:$V$298,7,FALSE))</f>
        <v/>
      </c>
      <c r="R126" s="85" t="str">
        <f>IF(ISNA(VLOOKUP($B126,Online!$A$8:$V$298,7,FALSE)),"",VLOOKUP($B126,Online!$A$8:$V$298,7,FALSE))</f>
        <v/>
      </c>
      <c r="S126" s="85" t="str">
        <f>IF(ISNA(VLOOKUP($B126,Online!$A$8:$V$298,7,FALSE)),"",VLOOKUP($B126,Online!$A$8:$V$298,7,FALSE))</f>
        <v/>
      </c>
      <c r="T126" s="85" t="str">
        <f>IF(ISNA(VLOOKUP($B126,Online!$A$8:$V$298,7,FALSE)),"",VLOOKUP($B126,Online!$A$8:$V$298,7,FALSE))</f>
        <v/>
      </c>
      <c r="U126" s="85" t="str">
        <f>IF(ISNA(VLOOKUP($B126,Online!$A$8:$V$298,7,FALSE)),"",VLOOKUP($B126,Online!$A$8:$V$298,7,FALSE))</f>
        <v/>
      </c>
      <c r="V126" s="85" t="str">
        <f>IF(ISNA(VLOOKUP($B126,Online!$A$8:$V$298,21,FALSE)),"",VLOOKUP($B126,Online!$A$8:$V$298,21,FALSE))</f>
        <v/>
      </c>
      <c r="W126" s="144"/>
      <c r="X126" s="147" t="str">
        <f t="array" ref="X126">IF(G126="","",INDEX(Online!W$8:W$157, MATCH(CONCATENATE("*",$G126,"*"),Online!$F$8:$F$157,0)))</f>
        <v/>
      </c>
      <c r="Y126" s="85"/>
      <c r="Z126" s="148" t="str">
        <f t="array" ref="Z126">IF($G126="","",INDEX(Online!Y$8:Y$157, MATCH(CONCATENATE("*",$G126,"*"),Online!$F$8:$F$157,0)))</f>
        <v/>
      </c>
      <c r="AA126" s="147" t="str">
        <f t="array" ref="AA126">IF($G126="","",INDEX(Online!Z$8:Z$157, MATCH(CONCATENATE("*",$G126,"*"),Online!$F$8:$F$157,0)))</f>
        <v/>
      </c>
      <c r="AB126" s="149" t="str">
        <f t="array" ref="AB126">IF($G126="","",INDEX(Online!AA$8:AA$157, MATCH(CONCATENATE("*",$G126,"*"),Online!$F$8:$F$157,0)))</f>
        <v/>
      </c>
    </row>
    <row r="127" spans="1:28">
      <c r="A127" s="85" t="str">
        <f t="shared" si="0"/>
        <v/>
      </c>
      <c r="B127" s="144" t="str">
        <f t="array" ref="B127">IF(G127&lt;&gt;"",INDEX(Online!A$8:A$157, MATCH(CONCATENATE("*",$G127,"*"),Online!$F$8:$F$157,0)),"")</f>
        <v/>
      </c>
      <c r="C127" s="145" t="str">
        <f t="array" ref="C127">IF($G127="","",INDEX(Online!B$8:B$157, MATCH(CONCATENATE("*",$G127,"*"),Online!$F$8:$F$157,0)))</f>
        <v/>
      </c>
      <c r="D127" s="85" t="s">
        <v>38</v>
      </c>
      <c r="E127" s="85" t="str">
        <f t="array" ref="E127">IF($G127&lt;&gt;"",INDEX(Online!E$8:E$157, MATCH(CONCATENATE("*",$G127,"*"),Online!$F$8:$F$157,0)),"")</f>
        <v/>
      </c>
      <c r="F127" s="85" t="str">
        <f t="array" ref="F127">IF($G127&lt;&gt;"",INDEX(Online!D$8:D$157, MATCH(CONCATENATE("*",$G127,"*"),Online!$F$8:$F$157,0)),"")</f>
        <v/>
      </c>
      <c r="G127" s="85"/>
      <c r="H127" s="85" t="str">
        <f>IF(ISNA(VLOOKUP($B127,Online!$A$8:$V$298,7,FALSE)),"",VLOOKUP($B127,Online!$A$8:$V$298,7,FALSE))</f>
        <v/>
      </c>
      <c r="I127" s="85" t="str">
        <f>IF(ISNA(VLOOKUP($B127,Online!$A$8:$V$298,7,FALSE)),"",VLOOKUP($B127,Online!$A$8:$V$298,7,FALSE))</f>
        <v/>
      </c>
      <c r="J127" s="85" t="str">
        <f>IF(ISNA(VLOOKUP($B127,Online!$A$8:$V$298,7,FALSE)),"",VLOOKUP($B127,Online!$A$8:$V$298,7,FALSE))</f>
        <v/>
      </c>
      <c r="K127" s="85" t="str">
        <f>IF(ISNA(VLOOKUP($B127,Online!$A$8:$V$298,7,FALSE)),"",VLOOKUP($B127,Online!$A$8:$V$298,7,FALSE))</f>
        <v/>
      </c>
      <c r="L127" s="85" t="str">
        <f>IF(ISNA(VLOOKUP($B127,Online!$A$8:$V$298,7,FALSE)),"",VLOOKUP($B127,Online!$A$8:$V$298,7,FALSE))</f>
        <v/>
      </c>
      <c r="M127" s="146" t="str">
        <f>IF(ISNA(VLOOKUP($B127,Online!$A$8:$V$298,12,FALSE)),"",VLOOKUP($B127,Online!$A$8:$V$298,12,FALSE))</f>
        <v/>
      </c>
      <c r="N127" s="85" t="str">
        <f>IF(ISNA(VLOOKUP($B127,Online!$A$8:$V$298,7,FALSE)),"",VLOOKUP($B127,Online!$A$8:$V$298,7,FALSE))</f>
        <v/>
      </c>
      <c r="O127" s="85" t="str">
        <f>IF(ISNA(VLOOKUP($B127,Online!$A$8:$V$298,7,FALSE)),"",VLOOKUP($B127,Online!$A$8:$V$298,7,FALSE))</f>
        <v/>
      </c>
      <c r="P127" s="85" t="str">
        <f>IF(ISNA(VLOOKUP($B127,Online!$A$8:$V$298,7,FALSE)),"",VLOOKUP($B127,Online!$A$8:$V$298,7,FALSE))</f>
        <v/>
      </c>
      <c r="Q127" s="85" t="str">
        <f>IF(ISNA(VLOOKUP($B127,Online!$A$8:$V$298,7,FALSE)),"",VLOOKUP($B127,Online!$A$8:$V$298,7,FALSE))</f>
        <v/>
      </c>
      <c r="R127" s="85" t="str">
        <f>IF(ISNA(VLOOKUP($B127,Online!$A$8:$V$298,7,FALSE)),"",VLOOKUP($B127,Online!$A$8:$V$298,7,FALSE))</f>
        <v/>
      </c>
      <c r="S127" s="85" t="str">
        <f>IF(ISNA(VLOOKUP($B127,Online!$A$8:$V$298,7,FALSE)),"",VLOOKUP($B127,Online!$A$8:$V$298,7,FALSE))</f>
        <v/>
      </c>
      <c r="T127" s="85" t="str">
        <f>IF(ISNA(VLOOKUP($B127,Online!$A$8:$V$298,7,FALSE)),"",VLOOKUP($B127,Online!$A$8:$V$298,7,FALSE))</f>
        <v/>
      </c>
      <c r="U127" s="85" t="str">
        <f>IF(ISNA(VLOOKUP($B127,Online!$A$8:$V$298,7,FALSE)),"",VLOOKUP($B127,Online!$A$8:$V$298,7,FALSE))</f>
        <v/>
      </c>
      <c r="V127" s="85" t="str">
        <f>IF(ISNA(VLOOKUP($B127,Online!$A$8:$V$298,21,FALSE)),"",VLOOKUP($B127,Online!$A$8:$V$298,21,FALSE))</f>
        <v/>
      </c>
      <c r="W127" s="144"/>
      <c r="X127" s="147" t="str">
        <f t="array" ref="X127">IF(G127="","",INDEX(Online!W$8:W$157, MATCH(CONCATENATE("*",$G127,"*"),Online!$F$8:$F$157,0)))</f>
        <v/>
      </c>
      <c r="Y127" s="85"/>
      <c r="Z127" s="148" t="str">
        <f t="array" ref="Z127">IF($G127="","",INDEX(Online!Y$8:Y$157, MATCH(CONCATENATE("*",$G127,"*"),Online!$F$8:$F$157,0)))</f>
        <v/>
      </c>
      <c r="AA127" s="147" t="str">
        <f t="array" ref="AA127">IF($G127="","",INDEX(Online!Z$8:Z$157, MATCH(CONCATENATE("*",$G127,"*"),Online!$F$8:$F$157,0)))</f>
        <v/>
      </c>
      <c r="AB127" s="149" t="str">
        <f t="array" ref="AB127">IF($G127="","",INDEX(Online!AA$8:AA$157, MATCH(CONCATENATE("*",$G127,"*"),Online!$F$8:$F$157,0)))</f>
        <v/>
      </c>
    </row>
    <row r="128" spans="1:28">
      <c r="A128" s="85" t="str">
        <f t="shared" si="0"/>
        <v/>
      </c>
      <c r="B128" s="144" t="str">
        <f t="array" ref="B128">IF(G128&lt;&gt;"",INDEX(Online!A$8:A$157, MATCH(CONCATENATE("*",$G128,"*"),Online!$F$8:$F$157,0)),"")</f>
        <v/>
      </c>
      <c r="C128" s="145" t="str">
        <f t="array" ref="C128">IF($G128="","",INDEX(Online!B$8:B$157, MATCH(CONCATENATE("*",$G128,"*"),Online!$F$8:$F$157,0)))</f>
        <v/>
      </c>
      <c r="D128" s="85" t="s">
        <v>38</v>
      </c>
      <c r="E128" s="85" t="str">
        <f t="array" ref="E128">IF($G128&lt;&gt;"",INDEX(Online!E$8:E$157, MATCH(CONCATENATE("*",$G128,"*"),Online!$F$8:$F$157,0)),"")</f>
        <v/>
      </c>
      <c r="F128" s="85" t="str">
        <f t="array" ref="F128">IF($G128&lt;&gt;"",INDEX(Online!D$8:D$157, MATCH(CONCATENATE("*",$G128,"*"),Online!$F$8:$F$157,0)),"")</f>
        <v/>
      </c>
      <c r="G128" s="85"/>
      <c r="H128" s="85" t="str">
        <f>IF(ISNA(VLOOKUP($B128,Online!$A$8:$V$298,7,FALSE)),"",VLOOKUP($B128,Online!$A$8:$V$298,7,FALSE))</f>
        <v/>
      </c>
      <c r="I128" s="85" t="str">
        <f>IF(ISNA(VLOOKUP($B128,Online!$A$8:$V$298,7,FALSE)),"",VLOOKUP($B128,Online!$A$8:$V$298,7,FALSE))</f>
        <v/>
      </c>
      <c r="J128" s="85" t="str">
        <f>IF(ISNA(VLOOKUP($B128,Online!$A$8:$V$298,7,FALSE)),"",VLOOKUP($B128,Online!$A$8:$V$298,7,FALSE))</f>
        <v/>
      </c>
      <c r="K128" s="85" t="str">
        <f>IF(ISNA(VLOOKUP($B128,Online!$A$8:$V$298,7,FALSE)),"",VLOOKUP($B128,Online!$A$8:$V$298,7,FALSE))</f>
        <v/>
      </c>
      <c r="L128" s="85" t="str">
        <f>IF(ISNA(VLOOKUP($B128,Online!$A$8:$V$298,7,FALSE)),"",VLOOKUP($B128,Online!$A$8:$V$298,7,FALSE))</f>
        <v/>
      </c>
      <c r="M128" s="146" t="str">
        <f>IF(ISNA(VLOOKUP($B128,Online!$A$8:$V$298,12,FALSE)),"",VLOOKUP($B128,Online!$A$8:$V$298,12,FALSE))</f>
        <v/>
      </c>
      <c r="N128" s="85" t="str">
        <f>IF(ISNA(VLOOKUP($B128,Online!$A$8:$V$298,7,FALSE)),"",VLOOKUP($B128,Online!$A$8:$V$298,7,FALSE))</f>
        <v/>
      </c>
      <c r="O128" s="85" t="str">
        <f>IF(ISNA(VLOOKUP($B128,Online!$A$8:$V$298,7,FALSE)),"",VLOOKUP($B128,Online!$A$8:$V$298,7,FALSE))</f>
        <v/>
      </c>
      <c r="P128" s="85" t="str">
        <f>IF(ISNA(VLOOKUP($B128,Online!$A$8:$V$298,7,FALSE)),"",VLOOKUP($B128,Online!$A$8:$V$298,7,FALSE))</f>
        <v/>
      </c>
      <c r="Q128" s="85" t="str">
        <f>IF(ISNA(VLOOKUP($B128,Online!$A$8:$V$298,7,FALSE)),"",VLOOKUP($B128,Online!$A$8:$V$298,7,FALSE))</f>
        <v/>
      </c>
      <c r="R128" s="85" t="str">
        <f>IF(ISNA(VLOOKUP($B128,Online!$A$8:$V$298,7,FALSE)),"",VLOOKUP($B128,Online!$A$8:$V$298,7,FALSE))</f>
        <v/>
      </c>
      <c r="S128" s="85" t="str">
        <f>IF(ISNA(VLOOKUP($B128,Online!$A$8:$V$298,7,FALSE)),"",VLOOKUP($B128,Online!$A$8:$V$298,7,FALSE))</f>
        <v/>
      </c>
      <c r="T128" s="85" t="str">
        <f>IF(ISNA(VLOOKUP($B128,Online!$A$8:$V$298,7,FALSE)),"",VLOOKUP($B128,Online!$A$8:$V$298,7,FALSE))</f>
        <v/>
      </c>
      <c r="U128" s="85" t="str">
        <f>IF(ISNA(VLOOKUP($B128,Online!$A$8:$V$298,7,FALSE)),"",VLOOKUP($B128,Online!$A$8:$V$298,7,FALSE))</f>
        <v/>
      </c>
      <c r="V128" s="85" t="str">
        <f>IF(ISNA(VLOOKUP($B128,Online!$A$8:$V$298,21,FALSE)),"",VLOOKUP($B128,Online!$A$8:$V$298,21,FALSE))</f>
        <v/>
      </c>
      <c r="W128" s="144"/>
      <c r="X128" s="147" t="str">
        <f t="array" ref="X128">IF(G128="","",INDEX(Online!W$8:W$157, MATCH(CONCATENATE("*",$G128,"*"),Online!$F$8:$F$157,0)))</f>
        <v/>
      </c>
      <c r="Y128" s="85"/>
      <c r="Z128" s="148" t="str">
        <f t="array" ref="Z128">IF($G128="","",INDEX(Online!Y$8:Y$157, MATCH(CONCATENATE("*",$G128,"*"),Online!$F$8:$F$157,0)))</f>
        <v/>
      </c>
      <c r="AA128" s="147" t="str">
        <f t="array" ref="AA128">IF($G128="","",INDEX(Online!Z$8:Z$157, MATCH(CONCATENATE("*",$G128,"*"),Online!$F$8:$F$157,0)))</f>
        <v/>
      </c>
      <c r="AB128" s="149" t="str">
        <f t="array" ref="AB128">IF($G128="","",INDEX(Online!AA$8:AA$157, MATCH(CONCATENATE("*",$G128,"*"),Online!$F$8:$F$157,0)))</f>
        <v/>
      </c>
    </row>
    <row r="129" spans="1:28">
      <c r="A129" s="85" t="str">
        <f t="shared" si="0"/>
        <v/>
      </c>
      <c r="B129" s="144" t="str">
        <f t="array" ref="B129">IF(G129&lt;&gt;"",INDEX(Online!A$8:A$157, MATCH(CONCATENATE("*",$G129,"*"),Online!$F$8:$F$157,0)),"")</f>
        <v/>
      </c>
      <c r="C129" s="145" t="str">
        <f t="array" ref="C129">IF($G129="","",INDEX(Online!B$8:B$157, MATCH(CONCATENATE("*",$G129,"*"),Online!$F$8:$F$157,0)))</f>
        <v/>
      </c>
      <c r="D129" s="85" t="s">
        <v>38</v>
      </c>
      <c r="E129" s="85" t="str">
        <f t="array" ref="E129">IF($G129&lt;&gt;"",INDEX(Online!E$8:E$157, MATCH(CONCATENATE("*",$G129,"*"),Online!$F$8:$F$157,0)),"")</f>
        <v/>
      </c>
      <c r="F129" s="85" t="str">
        <f t="array" ref="F129">IF($G129&lt;&gt;"",INDEX(Online!D$8:D$157, MATCH(CONCATENATE("*",$G129,"*"),Online!$F$8:$F$157,0)),"")</f>
        <v/>
      </c>
      <c r="G129" s="85"/>
      <c r="H129" s="85" t="str">
        <f>IF(ISNA(VLOOKUP($B129,Online!$A$8:$V$298,7,FALSE)),"",VLOOKUP($B129,Online!$A$8:$V$298,7,FALSE))</f>
        <v/>
      </c>
      <c r="I129" s="85" t="str">
        <f>IF(ISNA(VLOOKUP($B129,Online!$A$8:$V$298,7,FALSE)),"",VLOOKUP($B129,Online!$A$8:$V$298,7,FALSE))</f>
        <v/>
      </c>
      <c r="J129" s="85" t="str">
        <f>IF(ISNA(VLOOKUP($B129,Online!$A$8:$V$298,7,FALSE)),"",VLOOKUP($B129,Online!$A$8:$V$298,7,FALSE))</f>
        <v/>
      </c>
      <c r="K129" s="85" t="str">
        <f>IF(ISNA(VLOOKUP($B129,Online!$A$8:$V$298,7,FALSE)),"",VLOOKUP($B129,Online!$A$8:$V$298,7,FALSE))</f>
        <v/>
      </c>
      <c r="L129" s="85" t="str">
        <f>IF(ISNA(VLOOKUP($B129,Online!$A$8:$V$298,7,FALSE)),"",VLOOKUP($B129,Online!$A$8:$V$298,7,FALSE))</f>
        <v/>
      </c>
      <c r="M129" s="146" t="str">
        <f>IF(ISNA(VLOOKUP($B129,Online!$A$8:$V$298,12,FALSE)),"",VLOOKUP($B129,Online!$A$8:$V$298,12,FALSE))</f>
        <v/>
      </c>
      <c r="N129" s="85" t="str">
        <f>IF(ISNA(VLOOKUP($B129,Online!$A$8:$V$298,7,FALSE)),"",VLOOKUP($B129,Online!$A$8:$V$298,7,FALSE))</f>
        <v/>
      </c>
      <c r="O129" s="85" t="str">
        <f>IF(ISNA(VLOOKUP($B129,Online!$A$8:$V$298,7,FALSE)),"",VLOOKUP($B129,Online!$A$8:$V$298,7,FALSE))</f>
        <v/>
      </c>
      <c r="P129" s="85" t="str">
        <f>IF(ISNA(VLOOKUP($B129,Online!$A$8:$V$298,7,FALSE)),"",VLOOKUP($B129,Online!$A$8:$V$298,7,FALSE))</f>
        <v/>
      </c>
      <c r="Q129" s="85" t="str">
        <f>IF(ISNA(VLOOKUP($B129,Online!$A$8:$V$298,7,FALSE)),"",VLOOKUP($B129,Online!$A$8:$V$298,7,FALSE))</f>
        <v/>
      </c>
      <c r="R129" s="85" t="str">
        <f>IF(ISNA(VLOOKUP($B129,Online!$A$8:$V$298,7,FALSE)),"",VLOOKUP($B129,Online!$A$8:$V$298,7,FALSE))</f>
        <v/>
      </c>
      <c r="S129" s="85" t="str">
        <f>IF(ISNA(VLOOKUP($B129,Online!$A$8:$V$298,7,FALSE)),"",VLOOKUP($B129,Online!$A$8:$V$298,7,FALSE))</f>
        <v/>
      </c>
      <c r="T129" s="85" t="str">
        <f>IF(ISNA(VLOOKUP($B129,Online!$A$8:$V$298,7,FALSE)),"",VLOOKUP($B129,Online!$A$8:$V$298,7,FALSE))</f>
        <v/>
      </c>
      <c r="U129" s="85" t="str">
        <f>IF(ISNA(VLOOKUP($B129,Online!$A$8:$V$298,7,FALSE)),"",VLOOKUP($B129,Online!$A$8:$V$298,7,FALSE))</f>
        <v/>
      </c>
      <c r="V129" s="85" t="str">
        <f>IF(ISNA(VLOOKUP($B129,Online!$A$8:$V$298,21,FALSE)),"",VLOOKUP($B129,Online!$A$8:$V$298,21,FALSE))</f>
        <v/>
      </c>
      <c r="W129" s="144"/>
      <c r="X129" s="147" t="str">
        <f t="array" ref="X129">IF(G129="","",INDEX(Online!W$8:W$157, MATCH(CONCATENATE("*",$G129,"*"),Online!$F$8:$F$157,0)))</f>
        <v/>
      </c>
      <c r="Y129" s="85"/>
      <c r="Z129" s="148" t="str">
        <f t="array" ref="Z129">IF($G129="","",INDEX(Online!Y$8:Y$157, MATCH(CONCATENATE("*",$G129,"*"),Online!$F$8:$F$157,0)))</f>
        <v/>
      </c>
      <c r="AA129" s="147" t="str">
        <f t="array" ref="AA129">IF($G129="","",INDEX(Online!Z$8:Z$157, MATCH(CONCATENATE("*",$G129,"*"),Online!$F$8:$F$157,0)))</f>
        <v/>
      </c>
      <c r="AB129" s="149" t="str">
        <f t="array" ref="AB129">IF($G129="","",INDEX(Online!AA$8:AA$157, MATCH(CONCATENATE("*",$G129,"*"),Online!$F$8:$F$157,0)))</f>
        <v/>
      </c>
    </row>
    <row r="130" spans="1:28">
      <c r="A130" s="85" t="str">
        <f t="shared" si="0"/>
        <v/>
      </c>
      <c r="B130" s="144" t="str">
        <f t="array" ref="B130">IF(G130&lt;&gt;"",INDEX(Online!A$8:A$157, MATCH(CONCATENATE("*",$G130,"*"),Online!$F$8:$F$157,0)),"")</f>
        <v/>
      </c>
      <c r="C130" s="145" t="str">
        <f t="array" ref="C130">IF($G130="","",INDEX(Online!B$8:B$157, MATCH(CONCATENATE("*",$G130,"*"),Online!$F$8:$F$157,0)))</f>
        <v/>
      </c>
      <c r="D130" s="85" t="s">
        <v>38</v>
      </c>
      <c r="E130" s="85" t="str">
        <f t="array" ref="E130">IF($G130&lt;&gt;"",INDEX(Online!E$8:E$157, MATCH(CONCATENATE("*",$G130,"*"),Online!$F$8:$F$157,0)),"")</f>
        <v/>
      </c>
      <c r="F130" s="85" t="str">
        <f t="array" ref="F130">IF($G130&lt;&gt;"",INDEX(Online!D$8:D$157, MATCH(CONCATENATE("*",$G130,"*"),Online!$F$8:$F$157,0)),"")</f>
        <v/>
      </c>
      <c r="G130" s="85"/>
      <c r="H130" s="85" t="str">
        <f>IF(ISNA(VLOOKUP($B130,Online!$A$8:$V$298,7,FALSE)),"",VLOOKUP($B130,Online!$A$8:$V$298,7,FALSE))</f>
        <v/>
      </c>
      <c r="I130" s="85" t="str">
        <f>IF(ISNA(VLOOKUP($B130,Online!$A$8:$V$298,7,FALSE)),"",VLOOKUP($B130,Online!$A$8:$V$298,7,FALSE))</f>
        <v/>
      </c>
      <c r="J130" s="85" t="str">
        <f>IF(ISNA(VLOOKUP($B130,Online!$A$8:$V$298,7,FALSE)),"",VLOOKUP($B130,Online!$A$8:$V$298,7,FALSE))</f>
        <v/>
      </c>
      <c r="K130" s="85" t="str">
        <f>IF(ISNA(VLOOKUP($B130,Online!$A$8:$V$298,7,FALSE)),"",VLOOKUP($B130,Online!$A$8:$V$298,7,FALSE))</f>
        <v/>
      </c>
      <c r="L130" s="85" t="str">
        <f>IF(ISNA(VLOOKUP($B130,Online!$A$8:$V$298,7,FALSE)),"",VLOOKUP($B130,Online!$A$8:$V$298,7,FALSE))</f>
        <v/>
      </c>
      <c r="M130" s="146" t="str">
        <f>IF(ISNA(VLOOKUP($B130,Online!$A$8:$V$298,12,FALSE)),"",VLOOKUP($B130,Online!$A$8:$V$298,12,FALSE))</f>
        <v/>
      </c>
      <c r="N130" s="85" t="str">
        <f>IF(ISNA(VLOOKUP($B130,Online!$A$8:$V$298,7,FALSE)),"",VLOOKUP($B130,Online!$A$8:$V$298,7,FALSE))</f>
        <v/>
      </c>
      <c r="O130" s="85" t="str">
        <f>IF(ISNA(VLOOKUP($B130,Online!$A$8:$V$298,7,FALSE)),"",VLOOKUP($B130,Online!$A$8:$V$298,7,FALSE))</f>
        <v/>
      </c>
      <c r="P130" s="85" t="str">
        <f>IF(ISNA(VLOOKUP($B130,Online!$A$8:$V$298,7,FALSE)),"",VLOOKUP($B130,Online!$A$8:$V$298,7,FALSE))</f>
        <v/>
      </c>
      <c r="Q130" s="85" t="str">
        <f>IF(ISNA(VLOOKUP($B130,Online!$A$8:$V$298,7,FALSE)),"",VLOOKUP($B130,Online!$A$8:$V$298,7,FALSE))</f>
        <v/>
      </c>
      <c r="R130" s="85" t="str">
        <f>IF(ISNA(VLOOKUP($B130,Online!$A$8:$V$298,7,FALSE)),"",VLOOKUP($B130,Online!$A$8:$V$298,7,FALSE))</f>
        <v/>
      </c>
      <c r="S130" s="85" t="str">
        <f>IF(ISNA(VLOOKUP($B130,Online!$A$8:$V$298,7,FALSE)),"",VLOOKUP($B130,Online!$A$8:$V$298,7,FALSE))</f>
        <v/>
      </c>
      <c r="T130" s="85" t="str">
        <f>IF(ISNA(VLOOKUP($B130,Online!$A$8:$V$298,7,FALSE)),"",VLOOKUP($B130,Online!$A$8:$V$298,7,FALSE))</f>
        <v/>
      </c>
      <c r="U130" s="85" t="str">
        <f>IF(ISNA(VLOOKUP($B130,Online!$A$8:$V$298,7,FALSE)),"",VLOOKUP($B130,Online!$A$8:$V$298,7,FALSE))</f>
        <v/>
      </c>
      <c r="V130" s="85" t="str">
        <f>IF(ISNA(VLOOKUP($B130,Online!$A$8:$V$298,21,FALSE)),"",VLOOKUP($B130,Online!$A$8:$V$298,21,FALSE))</f>
        <v/>
      </c>
      <c r="W130" s="144"/>
      <c r="X130" s="147" t="str">
        <f t="array" ref="X130">IF(G130="","",INDEX(Online!W$8:W$157, MATCH(CONCATENATE("*",$G130,"*"),Online!$F$8:$F$157,0)))</f>
        <v/>
      </c>
      <c r="Y130" s="85"/>
      <c r="Z130" s="148" t="str">
        <f t="array" ref="Z130">IF($G130="","",INDEX(Online!Y$8:Y$157, MATCH(CONCATENATE("*",$G130,"*"),Online!$F$8:$F$157,0)))</f>
        <v/>
      </c>
      <c r="AA130" s="147" t="str">
        <f t="array" ref="AA130">IF($G130="","",INDEX(Online!Z$8:Z$157, MATCH(CONCATENATE("*",$G130,"*"),Online!$F$8:$F$157,0)))</f>
        <v/>
      </c>
      <c r="AB130" s="149" t="str">
        <f t="array" ref="AB130">IF($G130="","",INDEX(Online!AA$8:AA$157, MATCH(CONCATENATE("*",$G130,"*"),Online!$F$8:$F$157,0)))</f>
        <v/>
      </c>
    </row>
    <row r="131" spans="1:28">
      <c r="A131" s="85" t="str">
        <f t="shared" si="0"/>
        <v/>
      </c>
      <c r="B131" s="144" t="str">
        <f t="array" ref="B131">IF(G131&lt;&gt;"",INDEX(Online!A$8:A$157, MATCH(CONCATENATE("*",$G131,"*"),Online!$F$8:$F$157,0)),"")</f>
        <v/>
      </c>
      <c r="C131" s="145" t="str">
        <f t="array" ref="C131">IF($G131="","",INDEX(Online!B$8:B$157, MATCH(CONCATENATE("*",$G131,"*"),Online!$F$8:$F$157,0)))</f>
        <v/>
      </c>
      <c r="D131" s="85" t="s">
        <v>38</v>
      </c>
      <c r="E131" s="85" t="str">
        <f t="array" ref="E131">IF($G131&lt;&gt;"",INDEX(Online!E$8:E$157, MATCH(CONCATENATE("*",$G131,"*"),Online!$F$8:$F$157,0)),"")</f>
        <v/>
      </c>
      <c r="F131" s="85" t="str">
        <f t="array" ref="F131">IF($G131&lt;&gt;"",INDEX(Online!D$8:D$157, MATCH(CONCATENATE("*",$G131,"*"),Online!$F$8:$F$157,0)),"")</f>
        <v/>
      </c>
      <c r="G131" s="85"/>
      <c r="H131" s="85" t="str">
        <f>IF(ISNA(VLOOKUP($B131,Online!$A$8:$V$298,7,FALSE)),"",VLOOKUP($B131,Online!$A$8:$V$298,7,FALSE))</f>
        <v/>
      </c>
      <c r="I131" s="85" t="str">
        <f>IF(ISNA(VLOOKUP($B131,Online!$A$8:$V$298,7,FALSE)),"",VLOOKUP($B131,Online!$A$8:$V$298,7,FALSE))</f>
        <v/>
      </c>
      <c r="J131" s="85" t="str">
        <f>IF(ISNA(VLOOKUP($B131,Online!$A$8:$V$298,7,FALSE)),"",VLOOKUP($B131,Online!$A$8:$V$298,7,FALSE))</f>
        <v/>
      </c>
      <c r="K131" s="85" t="str">
        <f>IF(ISNA(VLOOKUP($B131,Online!$A$8:$V$298,7,FALSE)),"",VLOOKUP($B131,Online!$A$8:$V$298,7,FALSE))</f>
        <v/>
      </c>
      <c r="L131" s="85" t="str">
        <f>IF(ISNA(VLOOKUP($B131,Online!$A$8:$V$298,7,FALSE)),"",VLOOKUP($B131,Online!$A$8:$V$298,7,FALSE))</f>
        <v/>
      </c>
      <c r="M131" s="146" t="str">
        <f>IF(ISNA(VLOOKUP($B131,Online!$A$8:$V$298,12,FALSE)),"",VLOOKUP($B131,Online!$A$8:$V$298,12,FALSE))</f>
        <v/>
      </c>
      <c r="N131" s="85" t="str">
        <f>IF(ISNA(VLOOKUP($B131,Online!$A$8:$V$298,7,FALSE)),"",VLOOKUP($B131,Online!$A$8:$V$298,7,FALSE))</f>
        <v/>
      </c>
      <c r="O131" s="85" t="str">
        <f>IF(ISNA(VLOOKUP($B131,Online!$A$8:$V$298,7,FALSE)),"",VLOOKUP($B131,Online!$A$8:$V$298,7,FALSE))</f>
        <v/>
      </c>
      <c r="P131" s="85" t="str">
        <f>IF(ISNA(VLOOKUP($B131,Online!$A$8:$V$298,7,FALSE)),"",VLOOKUP($B131,Online!$A$8:$V$298,7,FALSE))</f>
        <v/>
      </c>
      <c r="Q131" s="85" t="str">
        <f>IF(ISNA(VLOOKUP($B131,Online!$A$8:$V$298,7,FALSE)),"",VLOOKUP($B131,Online!$A$8:$V$298,7,FALSE))</f>
        <v/>
      </c>
      <c r="R131" s="85" t="str">
        <f>IF(ISNA(VLOOKUP($B131,Online!$A$8:$V$298,7,FALSE)),"",VLOOKUP($B131,Online!$A$8:$V$298,7,FALSE))</f>
        <v/>
      </c>
      <c r="S131" s="85" t="str">
        <f>IF(ISNA(VLOOKUP($B131,Online!$A$8:$V$298,7,FALSE)),"",VLOOKUP($B131,Online!$A$8:$V$298,7,FALSE))</f>
        <v/>
      </c>
      <c r="T131" s="85" t="str">
        <f>IF(ISNA(VLOOKUP($B131,Online!$A$8:$V$298,7,FALSE)),"",VLOOKUP($B131,Online!$A$8:$V$298,7,FALSE))</f>
        <v/>
      </c>
      <c r="U131" s="85" t="str">
        <f>IF(ISNA(VLOOKUP($B131,Online!$A$8:$V$298,7,FALSE)),"",VLOOKUP($B131,Online!$A$8:$V$298,7,FALSE))</f>
        <v/>
      </c>
      <c r="V131" s="85" t="str">
        <f>IF(ISNA(VLOOKUP($B131,Online!$A$8:$V$298,21,FALSE)),"",VLOOKUP($B131,Online!$A$8:$V$298,21,FALSE))</f>
        <v/>
      </c>
      <c r="W131" s="144"/>
      <c r="X131" s="147" t="str">
        <f t="array" ref="X131">IF(G131="","",INDEX(Online!W$8:W$157, MATCH(CONCATENATE("*",$G131,"*"),Online!$F$8:$F$157,0)))</f>
        <v/>
      </c>
      <c r="Y131" s="85"/>
      <c r="Z131" s="148" t="str">
        <f t="array" ref="Z131">IF($G131="","",INDEX(Online!Y$8:Y$157, MATCH(CONCATENATE("*",$G131,"*"),Online!$F$8:$F$157,0)))</f>
        <v/>
      </c>
      <c r="AA131" s="147" t="str">
        <f t="array" ref="AA131">IF($G131="","",INDEX(Online!Z$8:Z$157, MATCH(CONCATENATE("*",$G131,"*"),Online!$F$8:$F$157,0)))</f>
        <v/>
      </c>
      <c r="AB131" s="149" t="str">
        <f t="array" ref="AB131">IF($G131="","",INDEX(Online!AA$8:AA$157, MATCH(CONCATENATE("*",$G131,"*"),Online!$F$8:$F$157,0)))</f>
        <v/>
      </c>
    </row>
    <row r="132" spans="1:28">
      <c r="A132" s="85" t="str">
        <f t="shared" si="0"/>
        <v/>
      </c>
      <c r="B132" s="144" t="str">
        <f t="array" ref="B132">IF(G132&lt;&gt;"",INDEX(Online!A$8:A$157, MATCH(CONCATENATE("*",$G132,"*"),Online!$F$8:$F$157,0)),"")</f>
        <v/>
      </c>
      <c r="C132" s="145" t="str">
        <f t="array" ref="C132">IF($G132="","",INDEX(Online!B$8:B$157, MATCH(CONCATENATE("*",$G132,"*"),Online!$F$8:$F$157,0)))</f>
        <v/>
      </c>
      <c r="D132" s="85" t="s">
        <v>38</v>
      </c>
      <c r="E132" s="85" t="str">
        <f t="array" ref="E132">IF($G132&lt;&gt;"",INDEX(Online!E$8:E$157, MATCH(CONCATENATE("*",$G132,"*"),Online!$F$8:$F$157,0)),"")</f>
        <v/>
      </c>
      <c r="F132" s="85" t="str">
        <f t="array" ref="F132">IF($G132&lt;&gt;"",INDEX(Online!D$8:D$157, MATCH(CONCATENATE("*",$G132,"*"),Online!$F$8:$F$157,0)),"")</f>
        <v/>
      </c>
      <c r="G132" s="85"/>
      <c r="H132" s="85" t="str">
        <f>IF(ISNA(VLOOKUP($B132,Online!$A$8:$V$298,7,FALSE)),"",VLOOKUP($B132,Online!$A$8:$V$298,7,FALSE))</f>
        <v/>
      </c>
      <c r="I132" s="85" t="str">
        <f>IF(ISNA(VLOOKUP($B132,Online!$A$8:$V$298,7,FALSE)),"",VLOOKUP($B132,Online!$A$8:$V$298,7,FALSE))</f>
        <v/>
      </c>
      <c r="J132" s="85" t="str">
        <f>IF(ISNA(VLOOKUP($B132,Online!$A$8:$V$298,7,FALSE)),"",VLOOKUP($B132,Online!$A$8:$V$298,7,FALSE))</f>
        <v/>
      </c>
      <c r="K132" s="85" t="str">
        <f>IF(ISNA(VLOOKUP($B132,Online!$A$8:$V$298,7,FALSE)),"",VLOOKUP($B132,Online!$A$8:$V$298,7,FALSE))</f>
        <v/>
      </c>
      <c r="L132" s="85" t="str">
        <f>IF(ISNA(VLOOKUP($B132,Online!$A$8:$V$298,7,FALSE)),"",VLOOKUP($B132,Online!$A$8:$V$298,7,FALSE))</f>
        <v/>
      </c>
      <c r="M132" s="146" t="str">
        <f>IF(ISNA(VLOOKUP($B132,Online!$A$8:$V$298,12,FALSE)),"",VLOOKUP($B132,Online!$A$8:$V$298,12,FALSE))</f>
        <v/>
      </c>
      <c r="N132" s="85" t="str">
        <f>IF(ISNA(VLOOKUP($B132,Online!$A$8:$V$298,7,FALSE)),"",VLOOKUP($B132,Online!$A$8:$V$298,7,FALSE))</f>
        <v/>
      </c>
      <c r="O132" s="85" t="str">
        <f>IF(ISNA(VLOOKUP($B132,Online!$A$8:$V$298,7,FALSE)),"",VLOOKUP($B132,Online!$A$8:$V$298,7,FALSE))</f>
        <v/>
      </c>
      <c r="P132" s="85" t="str">
        <f>IF(ISNA(VLOOKUP($B132,Online!$A$8:$V$298,7,FALSE)),"",VLOOKUP($B132,Online!$A$8:$V$298,7,FALSE))</f>
        <v/>
      </c>
      <c r="Q132" s="85" t="str">
        <f>IF(ISNA(VLOOKUP($B132,Online!$A$8:$V$298,7,FALSE)),"",VLOOKUP($B132,Online!$A$8:$V$298,7,FALSE))</f>
        <v/>
      </c>
      <c r="R132" s="85" t="str">
        <f>IF(ISNA(VLOOKUP($B132,Online!$A$8:$V$298,7,FALSE)),"",VLOOKUP($B132,Online!$A$8:$V$298,7,FALSE))</f>
        <v/>
      </c>
      <c r="S132" s="85" t="str">
        <f>IF(ISNA(VLOOKUP($B132,Online!$A$8:$V$298,7,FALSE)),"",VLOOKUP($B132,Online!$A$8:$V$298,7,FALSE))</f>
        <v/>
      </c>
      <c r="T132" s="85" t="str">
        <f>IF(ISNA(VLOOKUP($B132,Online!$A$8:$V$298,7,FALSE)),"",VLOOKUP($B132,Online!$A$8:$V$298,7,FALSE))</f>
        <v/>
      </c>
      <c r="U132" s="85" t="str">
        <f>IF(ISNA(VLOOKUP($B132,Online!$A$8:$V$298,7,FALSE)),"",VLOOKUP($B132,Online!$A$8:$V$298,7,FALSE))</f>
        <v/>
      </c>
      <c r="V132" s="85" t="str">
        <f>IF(ISNA(VLOOKUP($B132,Online!$A$8:$V$298,21,FALSE)),"",VLOOKUP($B132,Online!$A$8:$V$298,21,FALSE))</f>
        <v/>
      </c>
      <c r="W132" s="144"/>
      <c r="X132" s="147" t="str">
        <f t="array" ref="X132">IF(G132="","",INDEX(Online!W$8:W$157, MATCH(CONCATENATE("*",$G132,"*"),Online!$F$8:$F$157,0)))</f>
        <v/>
      </c>
      <c r="Y132" s="85"/>
      <c r="Z132" s="148" t="str">
        <f t="array" ref="Z132">IF($G132="","",INDEX(Online!Y$8:Y$157, MATCH(CONCATENATE("*",$G132,"*"),Online!$F$8:$F$157,0)))</f>
        <v/>
      </c>
      <c r="AA132" s="147" t="str">
        <f t="array" ref="AA132">IF($G132="","",INDEX(Online!Z$8:Z$157, MATCH(CONCATENATE("*",$G132,"*"),Online!$F$8:$F$157,0)))</f>
        <v/>
      </c>
      <c r="AB132" s="149" t="str">
        <f t="array" ref="AB132">IF($G132="","",INDEX(Online!AA$8:AA$157, MATCH(CONCATENATE("*",$G132,"*"),Online!$F$8:$F$157,0)))</f>
        <v/>
      </c>
    </row>
    <row r="133" spans="1:28">
      <c r="A133" s="85" t="str">
        <f t="shared" si="0"/>
        <v/>
      </c>
      <c r="B133" s="144" t="str">
        <f t="array" ref="B133">IF(G133&lt;&gt;"",INDEX(Online!A$8:A$157, MATCH(CONCATENATE("*",$G133,"*"),Online!$F$8:$F$157,0)),"")</f>
        <v/>
      </c>
      <c r="C133" s="145" t="str">
        <f t="array" ref="C133">IF($G133="","",INDEX(Online!B$8:B$157, MATCH(CONCATENATE("*",$G133,"*"),Online!$F$8:$F$157,0)))</f>
        <v/>
      </c>
      <c r="D133" s="85" t="s">
        <v>38</v>
      </c>
      <c r="E133" s="85" t="str">
        <f t="array" ref="E133">IF($G133&lt;&gt;"",INDEX(Online!E$8:E$157, MATCH(CONCATENATE("*",$G133,"*"),Online!$F$8:$F$157,0)),"")</f>
        <v/>
      </c>
      <c r="F133" s="85" t="str">
        <f t="array" ref="F133">IF($G133&lt;&gt;"",INDEX(Online!D$8:D$157, MATCH(CONCATENATE("*",$G133,"*"),Online!$F$8:$F$157,0)),"")</f>
        <v/>
      </c>
      <c r="G133" s="85"/>
      <c r="H133" s="85" t="str">
        <f>IF(ISNA(VLOOKUP($B133,Online!$A$8:$V$298,7,FALSE)),"",VLOOKUP($B133,Online!$A$8:$V$298,7,FALSE))</f>
        <v/>
      </c>
      <c r="I133" s="85" t="str">
        <f>IF(ISNA(VLOOKUP($B133,Online!$A$8:$V$298,7,FALSE)),"",VLOOKUP($B133,Online!$A$8:$V$298,7,FALSE))</f>
        <v/>
      </c>
      <c r="J133" s="85" t="str">
        <f>IF(ISNA(VLOOKUP($B133,Online!$A$8:$V$298,7,FALSE)),"",VLOOKUP($B133,Online!$A$8:$V$298,7,FALSE))</f>
        <v/>
      </c>
      <c r="K133" s="85" t="str">
        <f>IF(ISNA(VLOOKUP($B133,Online!$A$8:$V$298,7,FALSE)),"",VLOOKUP($B133,Online!$A$8:$V$298,7,FALSE))</f>
        <v/>
      </c>
      <c r="L133" s="85" t="str">
        <f>IF(ISNA(VLOOKUP($B133,Online!$A$8:$V$298,7,FALSE)),"",VLOOKUP($B133,Online!$A$8:$V$298,7,FALSE))</f>
        <v/>
      </c>
      <c r="M133" s="146" t="str">
        <f>IF(ISNA(VLOOKUP($B133,Online!$A$8:$V$298,12,FALSE)),"",VLOOKUP($B133,Online!$A$8:$V$298,12,FALSE))</f>
        <v/>
      </c>
      <c r="N133" s="85" t="str">
        <f>IF(ISNA(VLOOKUP($B133,Online!$A$8:$V$298,7,FALSE)),"",VLOOKUP($B133,Online!$A$8:$V$298,7,FALSE))</f>
        <v/>
      </c>
      <c r="O133" s="85" t="str">
        <f>IF(ISNA(VLOOKUP($B133,Online!$A$8:$V$298,7,FALSE)),"",VLOOKUP($B133,Online!$A$8:$V$298,7,FALSE))</f>
        <v/>
      </c>
      <c r="P133" s="85" t="str">
        <f>IF(ISNA(VLOOKUP($B133,Online!$A$8:$V$298,7,FALSE)),"",VLOOKUP($B133,Online!$A$8:$V$298,7,FALSE))</f>
        <v/>
      </c>
      <c r="Q133" s="85" t="str">
        <f>IF(ISNA(VLOOKUP($B133,Online!$A$8:$V$298,7,FALSE)),"",VLOOKUP($B133,Online!$A$8:$V$298,7,FALSE))</f>
        <v/>
      </c>
      <c r="R133" s="85" t="str">
        <f>IF(ISNA(VLOOKUP($B133,Online!$A$8:$V$298,7,FALSE)),"",VLOOKUP($B133,Online!$A$8:$V$298,7,FALSE))</f>
        <v/>
      </c>
      <c r="S133" s="85" t="str">
        <f>IF(ISNA(VLOOKUP($B133,Online!$A$8:$V$298,7,FALSE)),"",VLOOKUP($B133,Online!$A$8:$V$298,7,FALSE))</f>
        <v/>
      </c>
      <c r="T133" s="85" t="str">
        <f>IF(ISNA(VLOOKUP($B133,Online!$A$8:$V$298,7,FALSE)),"",VLOOKUP($B133,Online!$A$8:$V$298,7,FALSE))</f>
        <v/>
      </c>
      <c r="U133" s="85" t="str">
        <f>IF(ISNA(VLOOKUP($B133,Online!$A$8:$V$298,7,FALSE)),"",VLOOKUP($B133,Online!$A$8:$V$298,7,FALSE))</f>
        <v/>
      </c>
      <c r="V133" s="85" t="str">
        <f>IF(ISNA(VLOOKUP($B133,Online!$A$8:$V$298,21,FALSE)),"",VLOOKUP($B133,Online!$A$8:$V$298,21,FALSE))</f>
        <v/>
      </c>
      <c r="W133" s="144"/>
      <c r="X133" s="147" t="str">
        <f t="array" ref="X133">IF(G133="","",INDEX(Online!W$8:W$157, MATCH(CONCATENATE("*",$G133,"*"),Online!$F$8:$F$157,0)))</f>
        <v/>
      </c>
      <c r="Y133" s="85"/>
      <c r="Z133" s="148" t="str">
        <f t="array" ref="Z133">IF($G133="","",INDEX(Online!Y$8:Y$157, MATCH(CONCATENATE("*",$G133,"*"),Online!$F$8:$F$157,0)))</f>
        <v/>
      </c>
      <c r="AA133" s="147" t="str">
        <f t="array" ref="AA133">IF($G133="","",INDEX(Online!Z$8:Z$157, MATCH(CONCATENATE("*",$G133,"*"),Online!$F$8:$F$157,0)))</f>
        <v/>
      </c>
      <c r="AB133" s="149" t="str">
        <f t="array" ref="AB133">IF($G133="","",INDEX(Online!AA$8:AA$157, MATCH(CONCATENATE("*",$G133,"*"),Online!$F$8:$F$157,0)))</f>
        <v/>
      </c>
    </row>
    <row r="134" spans="1:28">
      <c r="A134" s="85" t="str">
        <f t="shared" si="0"/>
        <v/>
      </c>
      <c r="B134" s="144" t="str">
        <f t="array" ref="B134">IF(G134&lt;&gt;"",INDEX(Online!A$8:A$157, MATCH(CONCATENATE("*",$G134,"*"),Online!$F$8:$F$157,0)),"")</f>
        <v/>
      </c>
      <c r="C134" s="145" t="str">
        <f t="array" ref="C134">IF($G134="","",INDEX(Online!B$8:B$157, MATCH(CONCATENATE("*",$G134,"*"),Online!$F$8:$F$157,0)))</f>
        <v/>
      </c>
      <c r="D134" s="85" t="s">
        <v>38</v>
      </c>
      <c r="E134" s="85" t="str">
        <f t="array" ref="E134">IF($G134&lt;&gt;"",INDEX(Online!E$8:E$157, MATCH(CONCATENATE("*",$G134,"*"),Online!$F$8:$F$157,0)),"")</f>
        <v/>
      </c>
      <c r="F134" s="85" t="str">
        <f t="array" ref="F134">IF($G134&lt;&gt;"",INDEX(Online!D$8:D$157, MATCH(CONCATENATE("*",$G134,"*"),Online!$F$8:$F$157,0)),"")</f>
        <v/>
      </c>
      <c r="G134" s="85"/>
      <c r="H134" s="85" t="str">
        <f>IF(ISNA(VLOOKUP($B134,Online!$A$8:$V$298,7,FALSE)),"",VLOOKUP($B134,Online!$A$8:$V$298,7,FALSE))</f>
        <v/>
      </c>
      <c r="I134" s="85" t="str">
        <f>IF(ISNA(VLOOKUP($B134,Online!$A$8:$V$298,7,FALSE)),"",VLOOKUP($B134,Online!$A$8:$V$298,7,FALSE))</f>
        <v/>
      </c>
      <c r="J134" s="85" t="str">
        <f>IF(ISNA(VLOOKUP($B134,Online!$A$8:$V$298,7,FALSE)),"",VLOOKUP($B134,Online!$A$8:$V$298,7,FALSE))</f>
        <v/>
      </c>
      <c r="K134" s="85" t="str">
        <f>IF(ISNA(VLOOKUP($B134,Online!$A$8:$V$298,7,FALSE)),"",VLOOKUP($B134,Online!$A$8:$V$298,7,FALSE))</f>
        <v/>
      </c>
      <c r="L134" s="85" t="str">
        <f>IF(ISNA(VLOOKUP($B134,Online!$A$8:$V$298,7,FALSE)),"",VLOOKUP($B134,Online!$A$8:$V$298,7,FALSE))</f>
        <v/>
      </c>
      <c r="M134" s="146" t="str">
        <f>IF(ISNA(VLOOKUP($B134,Online!$A$8:$V$298,12,FALSE)),"",VLOOKUP($B134,Online!$A$8:$V$298,12,FALSE))</f>
        <v/>
      </c>
      <c r="N134" s="85" t="str">
        <f>IF(ISNA(VLOOKUP($B134,Online!$A$8:$V$298,7,FALSE)),"",VLOOKUP($B134,Online!$A$8:$V$298,7,FALSE))</f>
        <v/>
      </c>
      <c r="O134" s="85" t="str">
        <f>IF(ISNA(VLOOKUP($B134,Online!$A$8:$V$298,7,FALSE)),"",VLOOKUP($B134,Online!$A$8:$V$298,7,FALSE))</f>
        <v/>
      </c>
      <c r="P134" s="85" t="str">
        <f>IF(ISNA(VLOOKUP($B134,Online!$A$8:$V$298,7,FALSE)),"",VLOOKUP($B134,Online!$A$8:$V$298,7,FALSE))</f>
        <v/>
      </c>
      <c r="Q134" s="85" t="str">
        <f>IF(ISNA(VLOOKUP($B134,Online!$A$8:$V$298,7,FALSE)),"",VLOOKUP($B134,Online!$A$8:$V$298,7,FALSE))</f>
        <v/>
      </c>
      <c r="R134" s="85" t="str">
        <f>IF(ISNA(VLOOKUP($B134,Online!$A$8:$V$298,7,FALSE)),"",VLOOKUP($B134,Online!$A$8:$V$298,7,FALSE))</f>
        <v/>
      </c>
      <c r="S134" s="85" t="str">
        <f>IF(ISNA(VLOOKUP($B134,Online!$A$8:$V$298,7,FALSE)),"",VLOOKUP($B134,Online!$A$8:$V$298,7,FALSE))</f>
        <v/>
      </c>
      <c r="T134" s="85" t="str">
        <f>IF(ISNA(VLOOKUP($B134,Online!$A$8:$V$298,7,FALSE)),"",VLOOKUP($B134,Online!$A$8:$V$298,7,FALSE))</f>
        <v/>
      </c>
      <c r="U134" s="85" t="str">
        <f>IF(ISNA(VLOOKUP($B134,Online!$A$8:$V$298,7,FALSE)),"",VLOOKUP($B134,Online!$A$8:$V$298,7,FALSE))</f>
        <v/>
      </c>
      <c r="V134" s="85" t="str">
        <f>IF(ISNA(VLOOKUP($B134,Online!$A$8:$V$298,21,FALSE)),"",VLOOKUP($B134,Online!$A$8:$V$298,21,FALSE))</f>
        <v/>
      </c>
      <c r="W134" s="144"/>
      <c r="X134" s="147" t="str">
        <f t="array" ref="X134">IF(G134="","",INDEX(Online!W$8:W$157, MATCH(CONCATENATE("*",$G134,"*"),Online!$F$8:$F$157,0)))</f>
        <v/>
      </c>
      <c r="Y134" s="85"/>
      <c r="Z134" s="148" t="str">
        <f t="array" ref="Z134">IF($G134="","",INDEX(Online!Y$8:Y$157, MATCH(CONCATENATE("*",$G134,"*"),Online!$F$8:$F$157,0)))</f>
        <v/>
      </c>
      <c r="AA134" s="147" t="str">
        <f t="array" ref="AA134">IF($G134="","",INDEX(Online!Z$8:Z$157, MATCH(CONCATENATE("*",$G134,"*"),Online!$F$8:$F$157,0)))</f>
        <v/>
      </c>
      <c r="AB134" s="149" t="str">
        <f t="array" ref="AB134">IF($G134="","",INDEX(Online!AA$8:AA$157, MATCH(CONCATENATE("*",$G134,"*"),Online!$F$8:$F$157,0)))</f>
        <v/>
      </c>
    </row>
    <row r="135" spans="1:28">
      <c r="A135" s="85" t="str">
        <f t="shared" si="0"/>
        <v/>
      </c>
      <c r="B135" s="144" t="str">
        <f t="array" ref="B135">IF(G135&lt;&gt;"",INDEX(Online!A$8:A$157, MATCH(CONCATENATE("*",$G135,"*"),Online!$F$8:$F$157,0)),"")</f>
        <v/>
      </c>
      <c r="C135" s="145" t="str">
        <f t="array" ref="C135">IF($G135="","",INDEX(Online!B$8:B$157, MATCH(CONCATENATE("*",$G135,"*"),Online!$F$8:$F$157,0)))</f>
        <v/>
      </c>
      <c r="D135" s="85" t="s">
        <v>38</v>
      </c>
      <c r="E135" s="85" t="str">
        <f t="array" ref="E135">IF($G135&lt;&gt;"",INDEX(Online!E$8:E$157, MATCH(CONCATENATE("*",$G135,"*"),Online!$F$8:$F$157,0)),"")</f>
        <v/>
      </c>
      <c r="F135" s="85" t="str">
        <f t="array" ref="F135">IF($G135&lt;&gt;"",INDEX(Online!D$8:D$157, MATCH(CONCATENATE("*",$G135,"*"),Online!$F$8:$F$157,0)),"")</f>
        <v/>
      </c>
      <c r="G135" s="85"/>
      <c r="H135" s="85" t="str">
        <f>IF(ISNA(VLOOKUP($B135,Online!$A$8:$V$298,7,FALSE)),"",VLOOKUP($B135,Online!$A$8:$V$298,7,FALSE))</f>
        <v/>
      </c>
      <c r="I135" s="85" t="str">
        <f>IF(ISNA(VLOOKUP($B135,Online!$A$8:$V$298,7,FALSE)),"",VLOOKUP($B135,Online!$A$8:$V$298,7,FALSE))</f>
        <v/>
      </c>
      <c r="J135" s="85" t="str">
        <f>IF(ISNA(VLOOKUP($B135,Online!$A$8:$V$298,7,FALSE)),"",VLOOKUP($B135,Online!$A$8:$V$298,7,FALSE))</f>
        <v/>
      </c>
      <c r="K135" s="85" t="str">
        <f>IF(ISNA(VLOOKUP($B135,Online!$A$8:$V$298,7,FALSE)),"",VLOOKUP($B135,Online!$A$8:$V$298,7,FALSE))</f>
        <v/>
      </c>
      <c r="L135" s="85" t="str">
        <f>IF(ISNA(VLOOKUP($B135,Online!$A$8:$V$298,7,FALSE)),"",VLOOKUP($B135,Online!$A$8:$V$298,7,FALSE))</f>
        <v/>
      </c>
      <c r="M135" s="146" t="str">
        <f>IF(ISNA(VLOOKUP($B135,Online!$A$8:$V$298,12,FALSE)),"",VLOOKUP($B135,Online!$A$8:$V$298,12,FALSE))</f>
        <v/>
      </c>
      <c r="N135" s="85" t="str">
        <f>IF(ISNA(VLOOKUP($B135,Online!$A$8:$V$298,7,FALSE)),"",VLOOKUP($B135,Online!$A$8:$V$298,7,FALSE))</f>
        <v/>
      </c>
      <c r="O135" s="85" t="str">
        <f>IF(ISNA(VLOOKUP($B135,Online!$A$8:$V$298,7,FALSE)),"",VLOOKUP($B135,Online!$A$8:$V$298,7,FALSE))</f>
        <v/>
      </c>
      <c r="P135" s="85" t="str">
        <f>IF(ISNA(VLOOKUP($B135,Online!$A$8:$V$298,7,FALSE)),"",VLOOKUP($B135,Online!$A$8:$V$298,7,FALSE))</f>
        <v/>
      </c>
      <c r="Q135" s="85" t="str">
        <f>IF(ISNA(VLOOKUP($B135,Online!$A$8:$V$298,7,FALSE)),"",VLOOKUP($B135,Online!$A$8:$V$298,7,FALSE))</f>
        <v/>
      </c>
      <c r="R135" s="85" t="str">
        <f>IF(ISNA(VLOOKUP($B135,Online!$A$8:$V$298,7,FALSE)),"",VLOOKUP($B135,Online!$A$8:$V$298,7,FALSE))</f>
        <v/>
      </c>
      <c r="S135" s="85" t="str">
        <f>IF(ISNA(VLOOKUP($B135,Online!$A$8:$V$298,7,FALSE)),"",VLOOKUP($B135,Online!$A$8:$V$298,7,FALSE))</f>
        <v/>
      </c>
      <c r="T135" s="85" t="str">
        <f>IF(ISNA(VLOOKUP($B135,Online!$A$8:$V$298,7,FALSE)),"",VLOOKUP($B135,Online!$A$8:$V$298,7,FALSE))</f>
        <v/>
      </c>
      <c r="U135" s="85" t="str">
        <f>IF(ISNA(VLOOKUP($B135,Online!$A$8:$V$298,7,FALSE)),"",VLOOKUP($B135,Online!$A$8:$V$298,7,FALSE))</f>
        <v/>
      </c>
      <c r="V135" s="85" t="str">
        <f>IF(ISNA(VLOOKUP($B135,Online!$A$8:$V$298,21,FALSE)),"",VLOOKUP($B135,Online!$A$8:$V$298,21,FALSE))</f>
        <v/>
      </c>
      <c r="W135" s="144"/>
      <c r="X135" s="147" t="str">
        <f t="array" ref="X135">IF(G135="","",INDEX(Online!W$8:W$157, MATCH(CONCATENATE("*",$G135,"*"),Online!$F$8:$F$157,0)))</f>
        <v/>
      </c>
      <c r="Y135" s="85"/>
      <c r="Z135" s="148" t="str">
        <f t="array" ref="Z135">IF($G135="","",INDEX(Online!Y$8:Y$157, MATCH(CONCATENATE("*",$G135,"*"),Online!$F$8:$F$157,0)))</f>
        <v/>
      </c>
      <c r="AA135" s="147" t="str">
        <f t="array" ref="AA135">IF($G135="","",INDEX(Online!Z$8:Z$157, MATCH(CONCATENATE("*",$G135,"*"),Online!$F$8:$F$157,0)))</f>
        <v/>
      </c>
      <c r="AB135" s="149" t="str">
        <f t="array" ref="AB135">IF($G135="","",INDEX(Online!AA$8:AA$157, MATCH(CONCATENATE("*",$G135,"*"),Online!$F$8:$F$157,0)))</f>
        <v/>
      </c>
    </row>
    <row r="136" spans="1:28">
      <c r="A136" s="85" t="str">
        <f t="shared" si="0"/>
        <v/>
      </c>
      <c r="B136" s="144" t="str">
        <f t="array" ref="B136">IF(G136&lt;&gt;"",INDEX(Online!A$8:A$157, MATCH(CONCATENATE("*",$G136,"*"),Online!$F$8:$F$157,0)),"")</f>
        <v/>
      </c>
      <c r="C136" s="145" t="str">
        <f t="array" ref="C136">IF($G136="","",INDEX(Online!B$8:B$157, MATCH(CONCATENATE("*",$G136,"*"),Online!$F$8:$F$157,0)))</f>
        <v/>
      </c>
      <c r="D136" s="85" t="s">
        <v>38</v>
      </c>
      <c r="E136" s="85" t="str">
        <f t="array" ref="E136">IF($G136&lt;&gt;"",INDEX(Online!E$8:E$157, MATCH(CONCATENATE("*",$G136,"*"),Online!$F$8:$F$157,0)),"")</f>
        <v/>
      </c>
      <c r="F136" s="85" t="str">
        <f t="array" ref="F136">IF($G136&lt;&gt;"",INDEX(Online!D$8:D$157, MATCH(CONCATENATE("*",$G136,"*"),Online!$F$8:$F$157,0)),"")</f>
        <v/>
      </c>
      <c r="G136" s="85"/>
      <c r="H136" s="85" t="str">
        <f>IF(ISNA(VLOOKUP($B136,Online!$A$8:$V$298,7,FALSE)),"",VLOOKUP($B136,Online!$A$8:$V$298,7,FALSE))</f>
        <v/>
      </c>
      <c r="I136" s="85" t="str">
        <f>IF(ISNA(VLOOKUP($B136,Online!$A$8:$V$298,7,FALSE)),"",VLOOKUP($B136,Online!$A$8:$V$298,7,FALSE))</f>
        <v/>
      </c>
      <c r="J136" s="85" t="str">
        <f>IF(ISNA(VLOOKUP($B136,Online!$A$8:$V$298,7,FALSE)),"",VLOOKUP($B136,Online!$A$8:$V$298,7,FALSE))</f>
        <v/>
      </c>
      <c r="K136" s="85" t="str">
        <f>IF(ISNA(VLOOKUP($B136,Online!$A$8:$V$298,7,FALSE)),"",VLOOKUP($B136,Online!$A$8:$V$298,7,FALSE))</f>
        <v/>
      </c>
      <c r="L136" s="85" t="str">
        <f>IF(ISNA(VLOOKUP($B136,Online!$A$8:$V$298,7,FALSE)),"",VLOOKUP($B136,Online!$A$8:$V$298,7,FALSE))</f>
        <v/>
      </c>
      <c r="M136" s="146" t="str">
        <f>IF(ISNA(VLOOKUP($B136,Online!$A$8:$V$298,12,FALSE)),"",VLOOKUP($B136,Online!$A$8:$V$298,12,FALSE))</f>
        <v/>
      </c>
      <c r="N136" s="85" t="str">
        <f>IF(ISNA(VLOOKUP($B136,Online!$A$8:$V$298,7,FALSE)),"",VLOOKUP($B136,Online!$A$8:$V$298,7,FALSE))</f>
        <v/>
      </c>
      <c r="O136" s="85" t="str">
        <f>IF(ISNA(VLOOKUP($B136,Online!$A$8:$V$298,7,FALSE)),"",VLOOKUP($B136,Online!$A$8:$V$298,7,FALSE))</f>
        <v/>
      </c>
      <c r="P136" s="85" t="str">
        <f>IF(ISNA(VLOOKUP($B136,Online!$A$8:$V$298,7,FALSE)),"",VLOOKUP($B136,Online!$A$8:$V$298,7,FALSE))</f>
        <v/>
      </c>
      <c r="Q136" s="85" t="str">
        <f>IF(ISNA(VLOOKUP($B136,Online!$A$8:$V$298,7,FALSE)),"",VLOOKUP($B136,Online!$A$8:$V$298,7,FALSE))</f>
        <v/>
      </c>
      <c r="R136" s="85" t="str">
        <f>IF(ISNA(VLOOKUP($B136,Online!$A$8:$V$298,7,FALSE)),"",VLOOKUP($B136,Online!$A$8:$V$298,7,FALSE))</f>
        <v/>
      </c>
      <c r="S136" s="85" t="str">
        <f>IF(ISNA(VLOOKUP($B136,Online!$A$8:$V$298,7,FALSE)),"",VLOOKUP($B136,Online!$A$8:$V$298,7,FALSE))</f>
        <v/>
      </c>
      <c r="T136" s="85" t="str">
        <f>IF(ISNA(VLOOKUP($B136,Online!$A$8:$V$298,7,FALSE)),"",VLOOKUP($B136,Online!$A$8:$V$298,7,FALSE))</f>
        <v/>
      </c>
      <c r="U136" s="85" t="str">
        <f>IF(ISNA(VLOOKUP($B136,Online!$A$8:$V$298,7,FALSE)),"",VLOOKUP($B136,Online!$A$8:$V$298,7,FALSE))</f>
        <v/>
      </c>
      <c r="V136" s="85" t="str">
        <f>IF(ISNA(VLOOKUP($B136,Online!$A$8:$V$298,21,FALSE)),"",VLOOKUP($B136,Online!$A$8:$V$298,21,FALSE))</f>
        <v/>
      </c>
      <c r="W136" s="144"/>
      <c r="X136" s="147" t="str">
        <f t="array" ref="X136">IF(G136="","",INDEX(Online!W$8:W$157, MATCH(CONCATENATE("*",$G136,"*"),Online!$F$8:$F$157,0)))</f>
        <v/>
      </c>
      <c r="Y136" s="85"/>
      <c r="Z136" s="148" t="str">
        <f t="array" ref="Z136">IF($G136="","",INDEX(Online!Y$8:Y$157, MATCH(CONCATENATE("*",$G136,"*"),Online!$F$8:$F$157,0)))</f>
        <v/>
      </c>
      <c r="AA136" s="147" t="str">
        <f t="array" ref="AA136">IF($G136="","",INDEX(Online!Z$8:Z$157, MATCH(CONCATENATE("*",$G136,"*"),Online!$F$8:$F$157,0)))</f>
        <v/>
      </c>
      <c r="AB136" s="149" t="str">
        <f t="array" ref="AB136">IF($G136="","",INDEX(Online!AA$8:AA$157, MATCH(CONCATENATE("*",$G136,"*"),Online!$F$8:$F$157,0)))</f>
        <v/>
      </c>
    </row>
    <row r="137" spans="1:28">
      <c r="A137" s="85" t="str">
        <f t="shared" si="0"/>
        <v/>
      </c>
      <c r="B137" s="144" t="str">
        <f t="array" ref="B137">IF(G137&lt;&gt;"",INDEX(Online!A$8:A$157, MATCH(CONCATENATE("*",$G137,"*"),Online!$F$8:$F$157,0)),"")</f>
        <v/>
      </c>
      <c r="C137" s="145" t="str">
        <f t="array" ref="C137">IF($G137="","",INDEX(Online!B$8:B$157, MATCH(CONCATENATE("*",$G137,"*"),Online!$F$8:$F$157,0)))</f>
        <v/>
      </c>
      <c r="D137" s="85" t="s">
        <v>38</v>
      </c>
      <c r="E137" s="85" t="str">
        <f t="array" ref="E137">IF($G137&lt;&gt;"",INDEX(Online!E$8:E$157, MATCH(CONCATENATE("*",$G137,"*"),Online!$F$8:$F$157,0)),"")</f>
        <v/>
      </c>
      <c r="F137" s="85" t="str">
        <f t="array" ref="F137">IF($G137&lt;&gt;"",INDEX(Online!D$8:D$157, MATCH(CONCATENATE("*",$G137,"*"),Online!$F$8:$F$157,0)),"")</f>
        <v/>
      </c>
      <c r="G137" s="85"/>
      <c r="H137" s="85" t="str">
        <f>IF(ISNA(VLOOKUP($B137,Online!$A$8:$V$298,7,FALSE)),"",VLOOKUP($B137,Online!$A$8:$V$298,7,FALSE))</f>
        <v/>
      </c>
      <c r="I137" s="85" t="str">
        <f>IF(ISNA(VLOOKUP($B137,Online!$A$8:$V$298,7,FALSE)),"",VLOOKUP($B137,Online!$A$8:$V$298,7,FALSE))</f>
        <v/>
      </c>
      <c r="J137" s="85" t="str">
        <f>IF(ISNA(VLOOKUP($B137,Online!$A$8:$V$298,7,FALSE)),"",VLOOKUP($B137,Online!$A$8:$V$298,7,FALSE))</f>
        <v/>
      </c>
      <c r="K137" s="85" t="str">
        <f>IF(ISNA(VLOOKUP($B137,Online!$A$8:$V$298,7,FALSE)),"",VLOOKUP($B137,Online!$A$8:$V$298,7,FALSE))</f>
        <v/>
      </c>
      <c r="L137" s="85" t="str">
        <f>IF(ISNA(VLOOKUP($B137,Online!$A$8:$V$298,7,FALSE)),"",VLOOKUP($B137,Online!$A$8:$V$298,7,FALSE))</f>
        <v/>
      </c>
      <c r="M137" s="146" t="str">
        <f>IF(ISNA(VLOOKUP($B137,Online!$A$8:$V$298,12,FALSE)),"",VLOOKUP($B137,Online!$A$8:$V$298,12,FALSE))</f>
        <v/>
      </c>
      <c r="N137" s="85" t="str">
        <f>IF(ISNA(VLOOKUP($B137,Online!$A$8:$V$298,7,FALSE)),"",VLOOKUP($B137,Online!$A$8:$V$298,7,FALSE))</f>
        <v/>
      </c>
      <c r="O137" s="85" t="str">
        <f>IF(ISNA(VLOOKUP($B137,Online!$A$8:$V$298,7,FALSE)),"",VLOOKUP($B137,Online!$A$8:$V$298,7,FALSE))</f>
        <v/>
      </c>
      <c r="P137" s="85" t="str">
        <f>IF(ISNA(VLOOKUP($B137,Online!$A$8:$V$298,7,FALSE)),"",VLOOKUP($B137,Online!$A$8:$V$298,7,FALSE))</f>
        <v/>
      </c>
      <c r="Q137" s="85" t="str">
        <f>IF(ISNA(VLOOKUP($B137,Online!$A$8:$V$298,7,FALSE)),"",VLOOKUP($B137,Online!$A$8:$V$298,7,FALSE))</f>
        <v/>
      </c>
      <c r="R137" s="85" t="str">
        <f>IF(ISNA(VLOOKUP($B137,Online!$A$8:$V$298,7,FALSE)),"",VLOOKUP($B137,Online!$A$8:$V$298,7,FALSE))</f>
        <v/>
      </c>
      <c r="S137" s="85" t="str">
        <f>IF(ISNA(VLOOKUP($B137,Online!$A$8:$V$298,7,FALSE)),"",VLOOKUP($B137,Online!$A$8:$V$298,7,FALSE))</f>
        <v/>
      </c>
      <c r="T137" s="85" t="str">
        <f>IF(ISNA(VLOOKUP($B137,Online!$A$8:$V$298,7,FALSE)),"",VLOOKUP($B137,Online!$A$8:$V$298,7,FALSE))</f>
        <v/>
      </c>
      <c r="U137" s="85" t="str">
        <f>IF(ISNA(VLOOKUP($B137,Online!$A$8:$V$298,7,FALSE)),"",VLOOKUP($B137,Online!$A$8:$V$298,7,FALSE))</f>
        <v/>
      </c>
      <c r="V137" s="85" t="str">
        <f>IF(ISNA(VLOOKUP($B137,Online!$A$8:$V$298,21,FALSE)),"",VLOOKUP($B137,Online!$A$8:$V$298,21,FALSE))</f>
        <v/>
      </c>
      <c r="W137" s="144"/>
      <c r="X137" s="147" t="str">
        <f t="array" ref="X137">IF(G137="","",INDEX(Online!W$8:W$157, MATCH(CONCATENATE("*",$G137,"*"),Online!$F$8:$F$157,0)))</f>
        <v/>
      </c>
      <c r="Y137" s="85"/>
      <c r="Z137" s="148" t="str">
        <f t="array" ref="Z137">IF($G137="","",INDEX(Online!Y$8:Y$157, MATCH(CONCATENATE("*",$G137,"*"),Online!$F$8:$F$157,0)))</f>
        <v/>
      </c>
      <c r="AA137" s="147" t="str">
        <f t="array" ref="AA137">IF($G137="","",INDEX(Online!Z$8:Z$157, MATCH(CONCATENATE("*",$G137,"*"),Online!$F$8:$F$157,0)))</f>
        <v/>
      </c>
      <c r="AB137" s="149" t="str">
        <f t="array" ref="AB137">IF($G137="","",INDEX(Online!AA$8:AA$157, MATCH(CONCATENATE("*",$G137,"*"),Online!$F$8:$F$157,0)))</f>
        <v/>
      </c>
    </row>
    <row r="138" spans="1:28">
      <c r="A138" s="85" t="str">
        <f t="shared" si="0"/>
        <v/>
      </c>
      <c r="B138" s="144" t="str">
        <f t="array" ref="B138">IF(G138&lt;&gt;"",INDEX(Online!A$8:A$157, MATCH(CONCATENATE("*",$G138,"*"),Online!$F$8:$F$157,0)),"")</f>
        <v/>
      </c>
      <c r="C138" s="145" t="str">
        <f t="array" ref="C138">IF($G138="","",INDEX(Online!B$8:B$157, MATCH(CONCATENATE("*",$G138,"*"),Online!$F$8:$F$157,0)))</f>
        <v/>
      </c>
      <c r="D138" s="85" t="s">
        <v>38</v>
      </c>
      <c r="E138" s="85" t="str">
        <f t="array" ref="E138">IF($G138&lt;&gt;"",INDEX(Online!E$8:E$157, MATCH(CONCATENATE("*",$G138,"*"),Online!$F$8:$F$157,0)),"")</f>
        <v/>
      </c>
      <c r="F138" s="85" t="str">
        <f t="array" ref="F138">IF($G138&lt;&gt;"",INDEX(Online!D$8:D$157, MATCH(CONCATENATE("*",$G138,"*"),Online!$F$8:$F$157,0)),"")</f>
        <v/>
      </c>
      <c r="G138" s="85"/>
      <c r="H138" s="85" t="str">
        <f>IF(ISNA(VLOOKUP($B138,Online!$A$8:$V$298,7,FALSE)),"",VLOOKUP($B138,Online!$A$8:$V$298,7,FALSE))</f>
        <v/>
      </c>
      <c r="I138" s="85" t="str">
        <f>IF(ISNA(VLOOKUP($B138,Online!$A$8:$V$298,7,FALSE)),"",VLOOKUP($B138,Online!$A$8:$V$298,7,FALSE))</f>
        <v/>
      </c>
      <c r="J138" s="85" t="str">
        <f>IF(ISNA(VLOOKUP($B138,Online!$A$8:$V$298,7,FALSE)),"",VLOOKUP($B138,Online!$A$8:$V$298,7,FALSE))</f>
        <v/>
      </c>
      <c r="K138" s="85" t="str">
        <f>IF(ISNA(VLOOKUP($B138,Online!$A$8:$V$298,7,FALSE)),"",VLOOKUP($B138,Online!$A$8:$V$298,7,FALSE))</f>
        <v/>
      </c>
      <c r="L138" s="85" t="str">
        <f>IF(ISNA(VLOOKUP($B138,Online!$A$8:$V$298,7,FALSE)),"",VLOOKUP($B138,Online!$A$8:$V$298,7,FALSE))</f>
        <v/>
      </c>
      <c r="M138" s="146" t="str">
        <f>IF(ISNA(VLOOKUP($B138,Online!$A$8:$V$298,12,FALSE)),"",VLOOKUP($B138,Online!$A$8:$V$298,12,FALSE))</f>
        <v/>
      </c>
      <c r="N138" s="85" t="str">
        <f>IF(ISNA(VLOOKUP($B138,Online!$A$8:$V$298,7,FALSE)),"",VLOOKUP($B138,Online!$A$8:$V$298,7,FALSE))</f>
        <v/>
      </c>
      <c r="O138" s="85" t="str">
        <f>IF(ISNA(VLOOKUP($B138,Online!$A$8:$V$298,7,FALSE)),"",VLOOKUP($B138,Online!$A$8:$V$298,7,FALSE))</f>
        <v/>
      </c>
      <c r="P138" s="85" t="str">
        <f>IF(ISNA(VLOOKUP($B138,Online!$A$8:$V$298,7,FALSE)),"",VLOOKUP($B138,Online!$A$8:$V$298,7,FALSE))</f>
        <v/>
      </c>
      <c r="Q138" s="85" t="str">
        <f>IF(ISNA(VLOOKUP($B138,Online!$A$8:$V$298,7,FALSE)),"",VLOOKUP($B138,Online!$A$8:$V$298,7,FALSE))</f>
        <v/>
      </c>
      <c r="R138" s="85" t="str">
        <f>IF(ISNA(VLOOKUP($B138,Online!$A$8:$V$298,7,FALSE)),"",VLOOKUP($B138,Online!$A$8:$V$298,7,FALSE))</f>
        <v/>
      </c>
      <c r="S138" s="85" t="str">
        <f>IF(ISNA(VLOOKUP($B138,Online!$A$8:$V$298,7,FALSE)),"",VLOOKUP($B138,Online!$A$8:$V$298,7,FALSE))</f>
        <v/>
      </c>
      <c r="T138" s="85" t="str">
        <f>IF(ISNA(VLOOKUP($B138,Online!$A$8:$V$298,7,FALSE)),"",VLOOKUP($B138,Online!$A$8:$V$298,7,FALSE))</f>
        <v/>
      </c>
      <c r="U138" s="85" t="str">
        <f>IF(ISNA(VLOOKUP($B138,Online!$A$8:$V$298,7,FALSE)),"",VLOOKUP($B138,Online!$A$8:$V$298,7,FALSE))</f>
        <v/>
      </c>
      <c r="V138" s="85" t="str">
        <f>IF(ISNA(VLOOKUP($B138,Online!$A$8:$V$298,21,FALSE)),"",VLOOKUP($B138,Online!$A$8:$V$298,21,FALSE))</f>
        <v/>
      </c>
      <c r="W138" s="144"/>
      <c r="X138" s="147" t="str">
        <f t="array" ref="X138">IF(G138="","",INDEX(Online!W$8:W$157, MATCH(CONCATENATE("*",$G138,"*"),Online!$F$8:$F$157,0)))</f>
        <v/>
      </c>
      <c r="Y138" s="85"/>
      <c r="Z138" s="148" t="str">
        <f t="array" ref="Z138">IF($G138="","",INDEX(Online!Y$8:Y$157, MATCH(CONCATENATE("*",$G138,"*"),Online!$F$8:$F$157,0)))</f>
        <v/>
      </c>
      <c r="AA138" s="147" t="str">
        <f t="array" ref="AA138">IF($G138="","",INDEX(Online!Z$8:Z$157, MATCH(CONCATENATE("*",$G138,"*"),Online!$F$8:$F$157,0)))</f>
        <v/>
      </c>
      <c r="AB138" s="149" t="str">
        <f t="array" ref="AB138">IF($G138="","",INDEX(Online!AA$8:AA$157, MATCH(CONCATENATE("*",$G138,"*"),Online!$F$8:$F$157,0)))</f>
        <v/>
      </c>
    </row>
    <row r="139" spans="1:28">
      <c r="A139" s="85" t="str">
        <f t="shared" si="0"/>
        <v/>
      </c>
      <c r="B139" s="144" t="str">
        <f t="array" ref="B139">IF(G139&lt;&gt;"",INDEX(Online!A$8:A$157, MATCH(CONCATENATE("*",$G139,"*"),Online!$F$8:$F$157,0)),"")</f>
        <v/>
      </c>
      <c r="C139" s="145" t="str">
        <f t="array" ref="C139">IF($G139="","",INDEX(Online!B$8:B$157, MATCH(CONCATENATE("*",$G139,"*"),Online!$F$8:$F$157,0)))</f>
        <v/>
      </c>
      <c r="D139" s="85" t="s">
        <v>38</v>
      </c>
      <c r="E139" s="85" t="str">
        <f t="array" ref="E139">IF($G139&lt;&gt;"",INDEX(Online!E$8:E$157, MATCH(CONCATENATE("*",$G139,"*"),Online!$F$8:$F$157,0)),"")</f>
        <v/>
      </c>
      <c r="F139" s="85" t="str">
        <f t="array" ref="F139">IF($G139&lt;&gt;"",INDEX(Online!D$8:D$157, MATCH(CONCATENATE("*",$G139,"*"),Online!$F$8:$F$157,0)),"")</f>
        <v/>
      </c>
      <c r="G139" s="85"/>
      <c r="H139" s="85" t="str">
        <f>IF(ISNA(VLOOKUP($B139,Online!$A$8:$V$298,7,FALSE)),"",VLOOKUP($B139,Online!$A$8:$V$298,7,FALSE))</f>
        <v/>
      </c>
      <c r="I139" s="85" t="str">
        <f>IF(ISNA(VLOOKUP($B139,Online!$A$8:$V$298,7,FALSE)),"",VLOOKUP($B139,Online!$A$8:$V$298,7,FALSE))</f>
        <v/>
      </c>
      <c r="J139" s="85" t="str">
        <f>IF(ISNA(VLOOKUP($B139,Online!$A$8:$V$298,7,FALSE)),"",VLOOKUP($B139,Online!$A$8:$V$298,7,FALSE))</f>
        <v/>
      </c>
      <c r="K139" s="85" t="str">
        <f>IF(ISNA(VLOOKUP($B139,Online!$A$8:$V$298,7,FALSE)),"",VLOOKUP($B139,Online!$A$8:$V$298,7,FALSE))</f>
        <v/>
      </c>
      <c r="L139" s="85" t="str">
        <f>IF(ISNA(VLOOKUP($B139,Online!$A$8:$V$298,7,FALSE)),"",VLOOKUP($B139,Online!$A$8:$V$298,7,FALSE))</f>
        <v/>
      </c>
      <c r="M139" s="146" t="str">
        <f>IF(ISNA(VLOOKUP($B139,Online!$A$8:$V$298,12,FALSE)),"",VLOOKUP($B139,Online!$A$8:$V$298,12,FALSE))</f>
        <v/>
      </c>
      <c r="N139" s="85" t="str">
        <f>IF(ISNA(VLOOKUP($B139,Online!$A$8:$V$298,7,FALSE)),"",VLOOKUP($B139,Online!$A$8:$V$298,7,FALSE))</f>
        <v/>
      </c>
      <c r="O139" s="85" t="str">
        <f>IF(ISNA(VLOOKUP($B139,Online!$A$8:$V$298,7,FALSE)),"",VLOOKUP($B139,Online!$A$8:$V$298,7,FALSE))</f>
        <v/>
      </c>
      <c r="P139" s="85" t="str">
        <f>IF(ISNA(VLOOKUP($B139,Online!$A$8:$V$298,7,FALSE)),"",VLOOKUP($B139,Online!$A$8:$V$298,7,FALSE))</f>
        <v/>
      </c>
      <c r="Q139" s="85" t="str">
        <f>IF(ISNA(VLOOKUP($B139,Online!$A$8:$V$298,7,FALSE)),"",VLOOKUP($B139,Online!$A$8:$V$298,7,FALSE))</f>
        <v/>
      </c>
      <c r="R139" s="85" t="str">
        <f>IF(ISNA(VLOOKUP($B139,Online!$A$8:$V$298,7,FALSE)),"",VLOOKUP($B139,Online!$A$8:$V$298,7,FALSE))</f>
        <v/>
      </c>
      <c r="S139" s="85" t="str">
        <f>IF(ISNA(VLOOKUP($B139,Online!$A$8:$V$298,7,FALSE)),"",VLOOKUP($B139,Online!$A$8:$V$298,7,FALSE))</f>
        <v/>
      </c>
      <c r="T139" s="85" t="str">
        <f>IF(ISNA(VLOOKUP($B139,Online!$A$8:$V$298,7,FALSE)),"",VLOOKUP($B139,Online!$A$8:$V$298,7,FALSE))</f>
        <v/>
      </c>
      <c r="U139" s="85" t="str">
        <f>IF(ISNA(VLOOKUP($B139,Online!$A$8:$V$298,7,FALSE)),"",VLOOKUP($B139,Online!$A$8:$V$298,7,FALSE))</f>
        <v/>
      </c>
      <c r="V139" s="85" t="str">
        <f>IF(ISNA(VLOOKUP($B139,Online!$A$8:$V$298,21,FALSE)),"",VLOOKUP($B139,Online!$A$8:$V$298,21,FALSE))</f>
        <v/>
      </c>
      <c r="W139" s="144"/>
      <c r="X139" s="147" t="str">
        <f t="array" ref="X139">IF(G139="","",INDEX(Online!W$8:W$157, MATCH(CONCATENATE("*",$G139,"*"),Online!$F$8:$F$157,0)))</f>
        <v/>
      </c>
      <c r="Y139" s="85"/>
      <c r="Z139" s="148" t="str">
        <f t="array" ref="Z139">IF($G139="","",INDEX(Online!Y$8:Y$157, MATCH(CONCATENATE("*",$G139,"*"),Online!$F$8:$F$157,0)))</f>
        <v/>
      </c>
      <c r="AA139" s="147" t="str">
        <f t="array" ref="AA139">IF($G139="","",INDEX(Online!Z$8:Z$157, MATCH(CONCATENATE("*",$G139,"*"),Online!$F$8:$F$157,0)))</f>
        <v/>
      </c>
      <c r="AB139" s="149" t="str">
        <f t="array" ref="AB139">IF($G139="","",INDEX(Online!AA$8:AA$157, MATCH(CONCATENATE("*",$G139,"*"),Online!$F$8:$F$157,0)))</f>
        <v/>
      </c>
    </row>
    <row r="140" spans="1:28">
      <c r="A140" s="85" t="str">
        <f t="shared" si="0"/>
        <v/>
      </c>
      <c r="B140" s="144" t="str">
        <f t="array" ref="B140">IF(G140&lt;&gt;"",INDEX(Online!A$8:A$157, MATCH(CONCATENATE("*",$G140,"*"),Online!$F$8:$F$157,0)),"")</f>
        <v/>
      </c>
      <c r="C140" s="145" t="str">
        <f t="array" ref="C140">IF($G140="","",INDEX(Online!B$8:B$157, MATCH(CONCATENATE("*",$G140,"*"),Online!$F$8:$F$157,0)))</f>
        <v/>
      </c>
      <c r="D140" s="85" t="s">
        <v>38</v>
      </c>
      <c r="E140" s="85" t="str">
        <f t="array" ref="E140">IF($G140&lt;&gt;"",INDEX(Online!E$8:E$157, MATCH(CONCATENATE("*",$G140,"*"),Online!$F$8:$F$157,0)),"")</f>
        <v/>
      </c>
      <c r="F140" s="85" t="str">
        <f t="array" ref="F140">IF($G140&lt;&gt;"",INDEX(Online!D$8:D$157, MATCH(CONCATENATE("*",$G140,"*"),Online!$F$8:$F$157,0)),"")</f>
        <v/>
      </c>
      <c r="G140" s="85"/>
      <c r="H140" s="85" t="str">
        <f>IF(ISNA(VLOOKUP($B140,Online!$A$8:$V$298,7,FALSE)),"",VLOOKUP($B140,Online!$A$8:$V$298,7,FALSE))</f>
        <v/>
      </c>
      <c r="I140" s="85" t="str">
        <f>IF(ISNA(VLOOKUP($B140,Online!$A$8:$V$298,7,FALSE)),"",VLOOKUP($B140,Online!$A$8:$V$298,7,FALSE))</f>
        <v/>
      </c>
      <c r="J140" s="85" t="str">
        <f>IF(ISNA(VLOOKUP($B140,Online!$A$8:$V$298,7,FALSE)),"",VLOOKUP($B140,Online!$A$8:$V$298,7,FALSE))</f>
        <v/>
      </c>
      <c r="K140" s="85" t="str">
        <f>IF(ISNA(VLOOKUP($B140,Online!$A$8:$V$298,7,FALSE)),"",VLOOKUP($B140,Online!$A$8:$V$298,7,FALSE))</f>
        <v/>
      </c>
      <c r="L140" s="85" t="str">
        <f>IF(ISNA(VLOOKUP($B140,Online!$A$8:$V$298,7,FALSE)),"",VLOOKUP($B140,Online!$A$8:$V$298,7,FALSE))</f>
        <v/>
      </c>
      <c r="M140" s="146" t="str">
        <f>IF(ISNA(VLOOKUP($B140,Online!$A$8:$V$298,12,FALSE)),"",VLOOKUP($B140,Online!$A$8:$V$298,12,FALSE))</f>
        <v/>
      </c>
      <c r="N140" s="85" t="str">
        <f>IF(ISNA(VLOOKUP($B140,Online!$A$8:$V$298,7,FALSE)),"",VLOOKUP($B140,Online!$A$8:$V$298,7,FALSE))</f>
        <v/>
      </c>
      <c r="O140" s="85" t="str">
        <f>IF(ISNA(VLOOKUP($B140,Online!$A$8:$V$298,7,FALSE)),"",VLOOKUP($B140,Online!$A$8:$V$298,7,FALSE))</f>
        <v/>
      </c>
      <c r="P140" s="85" t="str">
        <f>IF(ISNA(VLOOKUP($B140,Online!$A$8:$V$298,7,FALSE)),"",VLOOKUP($B140,Online!$A$8:$V$298,7,FALSE))</f>
        <v/>
      </c>
      <c r="Q140" s="85" t="str">
        <f>IF(ISNA(VLOOKUP($B140,Online!$A$8:$V$298,7,FALSE)),"",VLOOKUP($B140,Online!$A$8:$V$298,7,FALSE))</f>
        <v/>
      </c>
      <c r="R140" s="85" t="str">
        <f>IF(ISNA(VLOOKUP($B140,Online!$A$8:$V$298,7,FALSE)),"",VLOOKUP($B140,Online!$A$8:$V$298,7,FALSE))</f>
        <v/>
      </c>
      <c r="S140" s="85" t="str">
        <f>IF(ISNA(VLOOKUP($B140,Online!$A$8:$V$298,7,FALSE)),"",VLOOKUP($B140,Online!$A$8:$V$298,7,FALSE))</f>
        <v/>
      </c>
      <c r="T140" s="85" t="str">
        <f>IF(ISNA(VLOOKUP($B140,Online!$A$8:$V$298,7,FALSE)),"",VLOOKUP($B140,Online!$A$8:$V$298,7,FALSE))</f>
        <v/>
      </c>
      <c r="U140" s="85" t="str">
        <f>IF(ISNA(VLOOKUP($B140,Online!$A$8:$V$298,7,FALSE)),"",VLOOKUP($B140,Online!$A$8:$V$298,7,FALSE))</f>
        <v/>
      </c>
      <c r="V140" s="85" t="str">
        <f>IF(ISNA(VLOOKUP($B140,Online!$A$8:$V$298,21,FALSE)),"",VLOOKUP($B140,Online!$A$8:$V$298,21,FALSE))</f>
        <v/>
      </c>
      <c r="W140" s="144"/>
      <c r="X140" s="147" t="str">
        <f t="array" ref="X140">IF(G140="","",INDEX(Online!W$8:W$157, MATCH(CONCATENATE("*",$G140,"*"),Online!$F$8:$F$157,0)))</f>
        <v/>
      </c>
      <c r="Y140" s="85"/>
      <c r="Z140" s="148" t="str">
        <f t="array" ref="Z140">IF($G140="","",INDEX(Online!Y$8:Y$157, MATCH(CONCATENATE("*",$G140,"*"),Online!$F$8:$F$157,0)))</f>
        <v/>
      </c>
      <c r="AA140" s="147" t="str">
        <f t="array" ref="AA140">IF($G140="","",INDEX(Online!Z$8:Z$157, MATCH(CONCATENATE("*",$G140,"*"),Online!$F$8:$F$157,0)))</f>
        <v/>
      </c>
      <c r="AB140" s="149" t="str">
        <f t="array" ref="AB140">IF($G140="","",INDEX(Online!AA$8:AA$157, MATCH(CONCATENATE("*",$G140,"*"),Online!$F$8:$F$157,0)))</f>
        <v/>
      </c>
    </row>
    <row r="141" spans="1:28">
      <c r="A141" s="85" t="str">
        <f t="shared" si="0"/>
        <v/>
      </c>
      <c r="B141" s="144" t="str">
        <f t="array" ref="B141">IF(G141&lt;&gt;"",INDEX(Online!A$8:A$157, MATCH(CONCATENATE("*",$G141,"*"),Online!$F$8:$F$157,0)),"")</f>
        <v/>
      </c>
      <c r="C141" s="145" t="str">
        <f t="array" ref="C141">IF($G141="","",INDEX(Online!B$8:B$157, MATCH(CONCATENATE("*",$G141,"*"),Online!$F$8:$F$157,0)))</f>
        <v/>
      </c>
      <c r="D141" s="85" t="s">
        <v>38</v>
      </c>
      <c r="E141" s="85" t="str">
        <f t="array" ref="E141">IF($G141&lt;&gt;"",INDEX(Online!E$8:E$157, MATCH(CONCATENATE("*",$G141,"*"),Online!$F$8:$F$157,0)),"")</f>
        <v/>
      </c>
      <c r="F141" s="85" t="str">
        <f t="array" ref="F141">IF($G141&lt;&gt;"",INDEX(Online!D$8:D$157, MATCH(CONCATENATE("*",$G141,"*"),Online!$F$8:$F$157,0)),"")</f>
        <v/>
      </c>
      <c r="G141" s="85"/>
      <c r="H141" s="85" t="str">
        <f>IF(ISNA(VLOOKUP($B141,Online!$A$8:$V$298,7,FALSE)),"",VLOOKUP($B141,Online!$A$8:$V$298,7,FALSE))</f>
        <v/>
      </c>
      <c r="I141" s="85" t="str">
        <f>IF(ISNA(VLOOKUP($B141,Online!$A$8:$V$298,7,FALSE)),"",VLOOKUP($B141,Online!$A$8:$V$298,7,FALSE))</f>
        <v/>
      </c>
      <c r="J141" s="85" t="str">
        <f>IF(ISNA(VLOOKUP($B141,Online!$A$8:$V$298,7,FALSE)),"",VLOOKUP($B141,Online!$A$8:$V$298,7,FALSE))</f>
        <v/>
      </c>
      <c r="K141" s="85" t="str">
        <f>IF(ISNA(VLOOKUP($B141,Online!$A$8:$V$298,7,FALSE)),"",VLOOKUP($B141,Online!$A$8:$V$298,7,FALSE))</f>
        <v/>
      </c>
      <c r="L141" s="85" t="str">
        <f>IF(ISNA(VLOOKUP($B141,Online!$A$8:$V$298,7,FALSE)),"",VLOOKUP($B141,Online!$A$8:$V$298,7,FALSE))</f>
        <v/>
      </c>
      <c r="M141" s="146" t="str">
        <f>IF(ISNA(VLOOKUP($B141,Online!$A$8:$V$298,12,FALSE)),"",VLOOKUP($B141,Online!$A$8:$V$298,12,FALSE))</f>
        <v/>
      </c>
      <c r="N141" s="85" t="str">
        <f>IF(ISNA(VLOOKUP($B141,Online!$A$8:$V$298,7,FALSE)),"",VLOOKUP($B141,Online!$A$8:$V$298,7,FALSE))</f>
        <v/>
      </c>
      <c r="O141" s="85" t="str">
        <f>IF(ISNA(VLOOKUP($B141,Online!$A$8:$V$298,7,FALSE)),"",VLOOKUP($B141,Online!$A$8:$V$298,7,FALSE))</f>
        <v/>
      </c>
      <c r="P141" s="85" t="str">
        <f>IF(ISNA(VLOOKUP($B141,Online!$A$8:$V$298,7,FALSE)),"",VLOOKUP($B141,Online!$A$8:$V$298,7,FALSE))</f>
        <v/>
      </c>
      <c r="Q141" s="85" t="str">
        <f>IF(ISNA(VLOOKUP($B141,Online!$A$8:$V$298,7,FALSE)),"",VLOOKUP($B141,Online!$A$8:$V$298,7,FALSE))</f>
        <v/>
      </c>
      <c r="R141" s="85" t="str">
        <f>IF(ISNA(VLOOKUP($B141,Online!$A$8:$V$298,7,FALSE)),"",VLOOKUP($B141,Online!$A$8:$V$298,7,FALSE))</f>
        <v/>
      </c>
      <c r="S141" s="85" t="str">
        <f>IF(ISNA(VLOOKUP($B141,Online!$A$8:$V$298,7,FALSE)),"",VLOOKUP($B141,Online!$A$8:$V$298,7,FALSE))</f>
        <v/>
      </c>
      <c r="T141" s="85" t="str">
        <f>IF(ISNA(VLOOKUP($B141,Online!$A$8:$V$298,7,FALSE)),"",VLOOKUP($B141,Online!$A$8:$V$298,7,FALSE))</f>
        <v/>
      </c>
      <c r="U141" s="85" t="str">
        <f>IF(ISNA(VLOOKUP($B141,Online!$A$8:$V$298,7,FALSE)),"",VLOOKUP($B141,Online!$A$8:$V$298,7,FALSE))</f>
        <v/>
      </c>
      <c r="V141" s="85" t="str">
        <f>IF(ISNA(VLOOKUP($B141,Online!$A$8:$V$298,21,FALSE)),"",VLOOKUP($B141,Online!$A$8:$V$298,21,FALSE))</f>
        <v/>
      </c>
      <c r="W141" s="144"/>
      <c r="X141" s="147" t="str">
        <f t="array" ref="X141">IF(G141="","",INDEX(Online!W$8:W$157, MATCH(CONCATENATE("*",$G141,"*"),Online!$F$8:$F$157,0)))</f>
        <v/>
      </c>
      <c r="Y141" s="85"/>
      <c r="Z141" s="148" t="str">
        <f t="array" ref="Z141">IF($G141="","",INDEX(Online!Y$8:Y$157, MATCH(CONCATENATE("*",$G141,"*"),Online!$F$8:$F$157,0)))</f>
        <v/>
      </c>
      <c r="AA141" s="147" t="str">
        <f t="array" ref="AA141">IF($G141="","",INDEX(Online!Z$8:Z$157, MATCH(CONCATENATE("*",$G141,"*"),Online!$F$8:$F$157,0)))</f>
        <v/>
      </c>
      <c r="AB141" s="149" t="str">
        <f t="array" ref="AB141">IF($G141="","",INDEX(Online!AA$8:AA$157, MATCH(CONCATENATE("*",$G141,"*"),Online!$F$8:$F$157,0)))</f>
        <v/>
      </c>
    </row>
    <row r="142" spans="1:28">
      <c r="A142" s="85" t="str">
        <f t="shared" si="0"/>
        <v/>
      </c>
      <c r="B142" s="144" t="str">
        <f t="array" ref="B142">IF(G142&lt;&gt;"",INDEX(Online!A$8:A$157, MATCH(CONCATENATE("*",$G142,"*"),Online!$F$8:$F$157,0)),"")</f>
        <v/>
      </c>
      <c r="C142" s="145" t="str">
        <f t="array" ref="C142">IF($G142="","",INDEX(Online!B$8:B$157, MATCH(CONCATENATE("*",$G142,"*"),Online!$F$8:$F$157,0)))</f>
        <v/>
      </c>
      <c r="D142" s="85" t="s">
        <v>38</v>
      </c>
      <c r="E142" s="85" t="str">
        <f t="array" ref="E142">IF($G142&lt;&gt;"",INDEX(Online!E$8:E$157, MATCH(CONCATENATE("*",$G142,"*"),Online!$F$8:$F$157,0)),"")</f>
        <v/>
      </c>
      <c r="F142" s="85" t="str">
        <f t="array" ref="F142">IF($G142&lt;&gt;"",INDEX(Online!D$8:D$157, MATCH(CONCATENATE("*",$G142,"*"),Online!$F$8:$F$157,0)),"")</f>
        <v/>
      </c>
      <c r="G142" s="85"/>
      <c r="H142" s="85" t="str">
        <f>IF(ISNA(VLOOKUP($B142,Online!$A$8:$V$298,7,FALSE)),"",VLOOKUP($B142,Online!$A$8:$V$298,7,FALSE))</f>
        <v/>
      </c>
      <c r="I142" s="85" t="str">
        <f>IF(ISNA(VLOOKUP($B142,Online!$A$8:$V$298,7,FALSE)),"",VLOOKUP($B142,Online!$A$8:$V$298,7,FALSE))</f>
        <v/>
      </c>
      <c r="J142" s="85" t="str">
        <f>IF(ISNA(VLOOKUP($B142,Online!$A$8:$V$298,7,FALSE)),"",VLOOKUP($B142,Online!$A$8:$V$298,7,FALSE))</f>
        <v/>
      </c>
      <c r="K142" s="85" t="str">
        <f>IF(ISNA(VLOOKUP($B142,Online!$A$8:$V$298,7,FALSE)),"",VLOOKUP($B142,Online!$A$8:$V$298,7,FALSE))</f>
        <v/>
      </c>
      <c r="L142" s="85" t="str">
        <f>IF(ISNA(VLOOKUP($B142,Online!$A$8:$V$298,7,FALSE)),"",VLOOKUP($B142,Online!$A$8:$V$298,7,FALSE))</f>
        <v/>
      </c>
      <c r="M142" s="146" t="str">
        <f>IF(ISNA(VLOOKUP($B142,Online!$A$8:$V$298,12,FALSE)),"",VLOOKUP($B142,Online!$A$8:$V$298,12,FALSE))</f>
        <v/>
      </c>
      <c r="N142" s="85" t="str">
        <f>IF(ISNA(VLOOKUP($B142,Online!$A$8:$V$298,7,FALSE)),"",VLOOKUP($B142,Online!$A$8:$V$298,7,FALSE))</f>
        <v/>
      </c>
      <c r="O142" s="85" t="str">
        <f>IF(ISNA(VLOOKUP($B142,Online!$A$8:$V$298,7,FALSE)),"",VLOOKUP($B142,Online!$A$8:$V$298,7,FALSE))</f>
        <v/>
      </c>
      <c r="P142" s="85" t="str">
        <f>IF(ISNA(VLOOKUP($B142,Online!$A$8:$V$298,7,FALSE)),"",VLOOKUP($B142,Online!$A$8:$V$298,7,FALSE))</f>
        <v/>
      </c>
      <c r="Q142" s="85" t="str">
        <f>IF(ISNA(VLOOKUP($B142,Online!$A$8:$V$298,7,FALSE)),"",VLOOKUP($B142,Online!$A$8:$V$298,7,FALSE))</f>
        <v/>
      </c>
      <c r="R142" s="85" t="str">
        <f>IF(ISNA(VLOOKUP($B142,Online!$A$8:$V$298,7,FALSE)),"",VLOOKUP($B142,Online!$A$8:$V$298,7,FALSE))</f>
        <v/>
      </c>
      <c r="S142" s="85" t="str">
        <f>IF(ISNA(VLOOKUP($B142,Online!$A$8:$V$298,7,FALSE)),"",VLOOKUP($B142,Online!$A$8:$V$298,7,FALSE))</f>
        <v/>
      </c>
      <c r="T142" s="85" t="str">
        <f>IF(ISNA(VLOOKUP($B142,Online!$A$8:$V$298,7,FALSE)),"",VLOOKUP($B142,Online!$A$8:$V$298,7,FALSE))</f>
        <v/>
      </c>
      <c r="U142" s="85" t="str">
        <f>IF(ISNA(VLOOKUP($B142,Online!$A$8:$V$298,7,FALSE)),"",VLOOKUP($B142,Online!$A$8:$V$298,7,FALSE))</f>
        <v/>
      </c>
      <c r="V142" s="85" t="str">
        <f>IF(ISNA(VLOOKUP($B142,Online!$A$8:$V$298,21,FALSE)),"",VLOOKUP($B142,Online!$A$8:$V$298,21,FALSE))</f>
        <v/>
      </c>
      <c r="W142" s="144"/>
      <c r="X142" s="147" t="str">
        <f t="array" ref="X142">IF(G142="","",INDEX(Online!W$8:W$157, MATCH(CONCATENATE("*",$G142,"*"),Online!$F$8:$F$157,0)))</f>
        <v/>
      </c>
      <c r="Y142" s="85"/>
      <c r="Z142" s="148" t="str">
        <f t="array" ref="Z142">IF($G142="","",INDEX(Online!Y$8:Y$157, MATCH(CONCATENATE("*",$G142,"*"),Online!$F$8:$F$157,0)))</f>
        <v/>
      </c>
      <c r="AA142" s="147" t="str">
        <f t="array" ref="AA142">IF($G142="","",INDEX(Online!Z$8:Z$157, MATCH(CONCATENATE("*",$G142,"*"),Online!$F$8:$F$157,0)))</f>
        <v/>
      </c>
      <c r="AB142" s="149" t="str">
        <f t="array" ref="AB142">IF($G142="","",INDEX(Online!AA$8:AA$157, MATCH(CONCATENATE("*",$G142,"*"),Online!$F$8:$F$157,0)))</f>
        <v/>
      </c>
    </row>
    <row r="143" spans="1:28">
      <c r="A143" s="85" t="str">
        <f t="shared" si="0"/>
        <v/>
      </c>
      <c r="B143" s="144" t="str">
        <f t="array" ref="B143">IF(G143&lt;&gt;"",INDEX(Online!A$8:A$157, MATCH(CONCATENATE("*",$G143,"*"),Online!$F$8:$F$157,0)),"")</f>
        <v/>
      </c>
      <c r="C143" s="145" t="str">
        <f t="array" ref="C143">IF($G143="","",INDEX(Online!B$8:B$157, MATCH(CONCATENATE("*",$G143,"*"),Online!$F$8:$F$157,0)))</f>
        <v/>
      </c>
      <c r="D143" s="85" t="s">
        <v>38</v>
      </c>
      <c r="E143" s="85" t="str">
        <f t="array" ref="E143">IF($G143&lt;&gt;"",INDEX(Online!E$8:E$157, MATCH(CONCATENATE("*",$G143,"*"),Online!$F$8:$F$157,0)),"")</f>
        <v/>
      </c>
      <c r="F143" s="85" t="str">
        <f t="array" ref="F143">IF($G143&lt;&gt;"",INDEX(Online!D$8:D$157, MATCH(CONCATENATE("*",$G143,"*"),Online!$F$8:$F$157,0)),"")</f>
        <v/>
      </c>
      <c r="G143" s="85"/>
      <c r="H143" s="85" t="str">
        <f>IF(ISNA(VLOOKUP($B143,Online!$A$8:$V$298,7,FALSE)),"",VLOOKUP($B143,Online!$A$8:$V$298,7,FALSE))</f>
        <v/>
      </c>
      <c r="I143" s="85" t="str">
        <f>IF(ISNA(VLOOKUP($B143,Online!$A$8:$V$298,7,FALSE)),"",VLOOKUP($B143,Online!$A$8:$V$298,7,FALSE))</f>
        <v/>
      </c>
      <c r="J143" s="85" t="str">
        <f>IF(ISNA(VLOOKUP($B143,Online!$A$8:$V$298,7,FALSE)),"",VLOOKUP($B143,Online!$A$8:$V$298,7,FALSE))</f>
        <v/>
      </c>
      <c r="K143" s="85" t="str">
        <f>IF(ISNA(VLOOKUP($B143,Online!$A$8:$V$298,7,FALSE)),"",VLOOKUP($B143,Online!$A$8:$V$298,7,FALSE))</f>
        <v/>
      </c>
      <c r="L143" s="85" t="str">
        <f>IF(ISNA(VLOOKUP($B143,Online!$A$8:$V$298,7,FALSE)),"",VLOOKUP($B143,Online!$A$8:$V$298,7,FALSE))</f>
        <v/>
      </c>
      <c r="M143" s="146" t="str">
        <f>IF(ISNA(VLOOKUP($B143,Online!$A$8:$V$298,12,FALSE)),"",VLOOKUP($B143,Online!$A$8:$V$298,12,FALSE))</f>
        <v/>
      </c>
      <c r="N143" s="85" t="str">
        <f>IF(ISNA(VLOOKUP($B143,Online!$A$8:$V$298,7,FALSE)),"",VLOOKUP($B143,Online!$A$8:$V$298,7,FALSE))</f>
        <v/>
      </c>
      <c r="O143" s="85" t="str">
        <f>IF(ISNA(VLOOKUP($B143,Online!$A$8:$V$298,7,FALSE)),"",VLOOKUP($B143,Online!$A$8:$V$298,7,FALSE))</f>
        <v/>
      </c>
      <c r="P143" s="85" t="str">
        <f>IF(ISNA(VLOOKUP($B143,Online!$A$8:$V$298,7,FALSE)),"",VLOOKUP($B143,Online!$A$8:$V$298,7,FALSE))</f>
        <v/>
      </c>
      <c r="Q143" s="85" t="str">
        <f>IF(ISNA(VLOOKUP($B143,Online!$A$8:$V$298,7,FALSE)),"",VLOOKUP($B143,Online!$A$8:$V$298,7,FALSE))</f>
        <v/>
      </c>
      <c r="R143" s="85" t="str">
        <f>IF(ISNA(VLOOKUP($B143,Online!$A$8:$V$298,7,FALSE)),"",VLOOKUP($B143,Online!$A$8:$V$298,7,FALSE))</f>
        <v/>
      </c>
      <c r="S143" s="85" t="str">
        <f>IF(ISNA(VLOOKUP($B143,Online!$A$8:$V$298,7,FALSE)),"",VLOOKUP($B143,Online!$A$8:$V$298,7,FALSE))</f>
        <v/>
      </c>
      <c r="T143" s="85" t="str">
        <f>IF(ISNA(VLOOKUP($B143,Online!$A$8:$V$298,7,FALSE)),"",VLOOKUP($B143,Online!$A$8:$V$298,7,FALSE))</f>
        <v/>
      </c>
      <c r="U143" s="85" t="str">
        <f>IF(ISNA(VLOOKUP($B143,Online!$A$8:$V$298,7,FALSE)),"",VLOOKUP($B143,Online!$A$8:$V$298,7,FALSE))</f>
        <v/>
      </c>
      <c r="V143" s="85" t="str">
        <f>IF(ISNA(VLOOKUP($B143,Online!$A$8:$V$298,21,FALSE)),"",VLOOKUP($B143,Online!$A$8:$V$298,21,FALSE))</f>
        <v/>
      </c>
      <c r="W143" s="144"/>
      <c r="X143" s="147" t="str">
        <f t="array" ref="X143">IF(G143="","",INDEX(Online!W$8:W$157, MATCH(CONCATENATE("*",$G143,"*"),Online!$F$8:$F$157,0)))</f>
        <v/>
      </c>
      <c r="Y143" s="85"/>
      <c r="Z143" s="148" t="str">
        <f t="array" ref="Z143">IF($G143="","",INDEX(Online!Y$8:Y$157, MATCH(CONCATENATE("*",$G143,"*"),Online!$F$8:$F$157,0)))</f>
        <v/>
      </c>
      <c r="AA143" s="147" t="str">
        <f t="array" ref="AA143">IF($G143="","",INDEX(Online!Z$8:Z$157, MATCH(CONCATENATE("*",$G143,"*"),Online!$F$8:$F$157,0)))</f>
        <v/>
      </c>
      <c r="AB143" s="149" t="str">
        <f t="array" ref="AB143">IF($G143="","",INDEX(Online!AA$8:AA$157, MATCH(CONCATENATE("*",$G143,"*"),Online!$F$8:$F$157,0)))</f>
        <v/>
      </c>
    </row>
    <row r="144" spans="1:28">
      <c r="A144" s="85" t="str">
        <f t="shared" si="0"/>
        <v/>
      </c>
      <c r="B144" s="144" t="str">
        <f t="array" ref="B144">IF(G144&lt;&gt;"",INDEX(Online!A$8:A$157, MATCH(CONCATENATE("*",$G144,"*"),Online!$F$8:$F$157,0)),"")</f>
        <v/>
      </c>
      <c r="C144" s="145" t="str">
        <f t="array" ref="C144">IF($G144="","",INDEX(Online!B$8:B$157, MATCH(CONCATENATE("*",$G144,"*"),Online!$F$8:$F$157,0)))</f>
        <v/>
      </c>
      <c r="D144" s="85" t="s">
        <v>38</v>
      </c>
      <c r="E144" s="85" t="str">
        <f t="array" ref="E144">IF($G144&lt;&gt;"",INDEX(Online!E$8:E$157, MATCH(CONCATENATE("*",$G144,"*"),Online!$F$8:$F$157,0)),"")</f>
        <v/>
      </c>
      <c r="F144" s="85" t="str">
        <f t="array" ref="F144">IF($G144&lt;&gt;"",INDEX(Online!D$8:D$157, MATCH(CONCATENATE("*",$G144,"*"),Online!$F$8:$F$157,0)),"")</f>
        <v/>
      </c>
      <c r="G144" s="85"/>
      <c r="H144" s="85" t="str">
        <f>IF(ISNA(VLOOKUP($B144,Online!$A$8:$V$298,7,FALSE)),"",VLOOKUP($B144,Online!$A$8:$V$298,7,FALSE))</f>
        <v/>
      </c>
      <c r="I144" s="85" t="str">
        <f>IF(ISNA(VLOOKUP($B144,Online!$A$8:$V$298,7,FALSE)),"",VLOOKUP($B144,Online!$A$8:$V$298,7,FALSE))</f>
        <v/>
      </c>
      <c r="J144" s="85" t="str">
        <f>IF(ISNA(VLOOKUP($B144,Online!$A$8:$V$298,7,FALSE)),"",VLOOKUP($B144,Online!$A$8:$V$298,7,FALSE))</f>
        <v/>
      </c>
      <c r="K144" s="85" t="str">
        <f>IF(ISNA(VLOOKUP($B144,Online!$A$8:$V$298,7,FALSE)),"",VLOOKUP($B144,Online!$A$8:$V$298,7,FALSE))</f>
        <v/>
      </c>
      <c r="L144" s="85" t="str">
        <f>IF(ISNA(VLOOKUP($B144,Online!$A$8:$V$298,7,FALSE)),"",VLOOKUP($B144,Online!$A$8:$V$298,7,FALSE))</f>
        <v/>
      </c>
      <c r="M144" s="146" t="str">
        <f>IF(ISNA(VLOOKUP($B144,Online!$A$8:$V$298,12,FALSE)),"",VLOOKUP($B144,Online!$A$8:$V$298,12,FALSE))</f>
        <v/>
      </c>
      <c r="N144" s="85" t="str">
        <f>IF(ISNA(VLOOKUP($B144,Online!$A$8:$V$298,7,FALSE)),"",VLOOKUP($B144,Online!$A$8:$V$298,7,FALSE))</f>
        <v/>
      </c>
      <c r="O144" s="85" t="str">
        <f>IF(ISNA(VLOOKUP($B144,Online!$A$8:$V$298,7,FALSE)),"",VLOOKUP($B144,Online!$A$8:$V$298,7,FALSE))</f>
        <v/>
      </c>
      <c r="P144" s="85" t="str">
        <f>IF(ISNA(VLOOKUP($B144,Online!$A$8:$V$298,7,FALSE)),"",VLOOKUP($B144,Online!$A$8:$V$298,7,FALSE))</f>
        <v/>
      </c>
      <c r="Q144" s="85" t="str">
        <f>IF(ISNA(VLOOKUP($B144,Online!$A$8:$V$298,7,FALSE)),"",VLOOKUP($B144,Online!$A$8:$V$298,7,FALSE))</f>
        <v/>
      </c>
      <c r="R144" s="85" t="str">
        <f>IF(ISNA(VLOOKUP($B144,Online!$A$8:$V$298,7,FALSE)),"",VLOOKUP($B144,Online!$A$8:$V$298,7,FALSE))</f>
        <v/>
      </c>
      <c r="S144" s="85" t="str">
        <f>IF(ISNA(VLOOKUP($B144,Online!$A$8:$V$298,7,FALSE)),"",VLOOKUP($B144,Online!$A$8:$V$298,7,FALSE))</f>
        <v/>
      </c>
      <c r="T144" s="85" t="str">
        <f>IF(ISNA(VLOOKUP($B144,Online!$A$8:$V$298,7,FALSE)),"",VLOOKUP($B144,Online!$A$8:$V$298,7,FALSE))</f>
        <v/>
      </c>
      <c r="U144" s="85" t="str">
        <f>IF(ISNA(VLOOKUP($B144,Online!$A$8:$V$298,7,FALSE)),"",VLOOKUP($B144,Online!$A$8:$V$298,7,FALSE))</f>
        <v/>
      </c>
      <c r="V144" s="85" t="str">
        <f>IF(ISNA(VLOOKUP($B144,Online!$A$8:$V$298,21,FALSE)),"",VLOOKUP($B144,Online!$A$8:$V$298,21,FALSE))</f>
        <v/>
      </c>
      <c r="W144" s="144"/>
      <c r="X144" s="147" t="str">
        <f t="array" ref="X144">IF(G144="","",INDEX(Online!W$8:W$157, MATCH(CONCATENATE("*",$G144,"*"),Online!$F$8:$F$157,0)))</f>
        <v/>
      </c>
      <c r="Y144" s="85"/>
      <c r="Z144" s="148" t="str">
        <f t="array" ref="Z144">IF($G144="","",INDEX(Online!Y$8:Y$157, MATCH(CONCATENATE("*",$G144,"*"),Online!$F$8:$F$157,0)))</f>
        <v/>
      </c>
      <c r="AA144" s="147" t="str">
        <f t="array" ref="AA144">IF($G144="","",INDEX(Online!Z$8:Z$157, MATCH(CONCATENATE("*",$G144,"*"),Online!$F$8:$F$157,0)))</f>
        <v/>
      </c>
      <c r="AB144" s="149" t="str">
        <f t="array" ref="AB144">IF($G144="","",INDEX(Online!AA$8:AA$157, MATCH(CONCATENATE("*",$G144,"*"),Online!$F$8:$F$157,0)))</f>
        <v/>
      </c>
    </row>
    <row r="145" spans="1:28">
      <c r="A145" s="85" t="str">
        <f t="shared" si="0"/>
        <v/>
      </c>
      <c r="B145" s="144" t="str">
        <f t="array" ref="B145">IF(G145&lt;&gt;"",INDEX(Online!A$8:A$157, MATCH(CONCATENATE("*",$G145,"*"),Online!$F$8:$F$157,0)),"")</f>
        <v/>
      </c>
      <c r="C145" s="145" t="str">
        <f t="array" ref="C145">IF($G145="","",INDEX(Online!B$8:B$157, MATCH(CONCATENATE("*",$G145,"*"),Online!$F$8:$F$157,0)))</f>
        <v/>
      </c>
      <c r="D145" s="85" t="s">
        <v>38</v>
      </c>
      <c r="E145" s="85" t="str">
        <f t="array" ref="E145">IF($G145&lt;&gt;"",INDEX(Online!E$8:E$157, MATCH(CONCATENATE("*",$G145,"*"),Online!$F$8:$F$157,0)),"")</f>
        <v/>
      </c>
      <c r="F145" s="85" t="str">
        <f t="array" ref="F145">IF($G145&lt;&gt;"",INDEX(Online!D$8:D$157, MATCH(CONCATENATE("*",$G145,"*"),Online!$F$8:$F$157,0)),"")</f>
        <v/>
      </c>
      <c r="G145" s="85"/>
      <c r="H145" s="85" t="str">
        <f>IF(ISNA(VLOOKUP($B145,Online!$A$8:$V$298,7,FALSE)),"",VLOOKUP($B145,Online!$A$8:$V$298,7,FALSE))</f>
        <v/>
      </c>
      <c r="I145" s="85" t="str">
        <f>IF(ISNA(VLOOKUP($B145,Online!$A$8:$V$298,7,FALSE)),"",VLOOKUP($B145,Online!$A$8:$V$298,7,FALSE))</f>
        <v/>
      </c>
      <c r="J145" s="85" t="str">
        <f>IF(ISNA(VLOOKUP($B145,Online!$A$8:$V$298,7,FALSE)),"",VLOOKUP($B145,Online!$A$8:$V$298,7,FALSE))</f>
        <v/>
      </c>
      <c r="K145" s="85" t="str">
        <f>IF(ISNA(VLOOKUP($B145,Online!$A$8:$V$298,7,FALSE)),"",VLOOKUP($B145,Online!$A$8:$V$298,7,FALSE))</f>
        <v/>
      </c>
      <c r="L145" s="85" t="str">
        <f>IF(ISNA(VLOOKUP($B145,Online!$A$8:$V$298,7,FALSE)),"",VLOOKUP($B145,Online!$A$8:$V$298,7,FALSE))</f>
        <v/>
      </c>
      <c r="M145" s="146" t="str">
        <f>IF(ISNA(VLOOKUP($B145,Online!$A$8:$V$298,12,FALSE)),"",VLOOKUP($B145,Online!$A$8:$V$298,12,FALSE))</f>
        <v/>
      </c>
      <c r="N145" s="85" t="str">
        <f>IF(ISNA(VLOOKUP($B145,Online!$A$8:$V$298,7,FALSE)),"",VLOOKUP($B145,Online!$A$8:$V$298,7,FALSE))</f>
        <v/>
      </c>
      <c r="O145" s="85" t="str">
        <f>IF(ISNA(VLOOKUP($B145,Online!$A$8:$V$298,7,FALSE)),"",VLOOKUP($B145,Online!$A$8:$V$298,7,FALSE))</f>
        <v/>
      </c>
      <c r="P145" s="85" t="str">
        <f>IF(ISNA(VLOOKUP($B145,Online!$A$8:$V$298,7,FALSE)),"",VLOOKUP($B145,Online!$A$8:$V$298,7,FALSE))</f>
        <v/>
      </c>
      <c r="Q145" s="85" t="str">
        <f>IF(ISNA(VLOOKUP($B145,Online!$A$8:$V$298,7,FALSE)),"",VLOOKUP($B145,Online!$A$8:$V$298,7,FALSE))</f>
        <v/>
      </c>
      <c r="R145" s="85" t="str">
        <f>IF(ISNA(VLOOKUP($B145,Online!$A$8:$V$298,7,FALSE)),"",VLOOKUP($B145,Online!$A$8:$V$298,7,FALSE))</f>
        <v/>
      </c>
      <c r="S145" s="85" t="str">
        <f>IF(ISNA(VLOOKUP($B145,Online!$A$8:$V$298,7,FALSE)),"",VLOOKUP($B145,Online!$A$8:$V$298,7,FALSE))</f>
        <v/>
      </c>
      <c r="T145" s="85" t="str">
        <f>IF(ISNA(VLOOKUP($B145,Online!$A$8:$V$298,7,FALSE)),"",VLOOKUP($B145,Online!$A$8:$V$298,7,FALSE))</f>
        <v/>
      </c>
      <c r="U145" s="85" t="str">
        <f>IF(ISNA(VLOOKUP($B145,Online!$A$8:$V$298,7,FALSE)),"",VLOOKUP($B145,Online!$A$8:$V$298,7,FALSE))</f>
        <v/>
      </c>
      <c r="V145" s="85" t="str">
        <f>IF(ISNA(VLOOKUP($B145,Online!$A$8:$V$298,21,FALSE)),"",VLOOKUP($B145,Online!$A$8:$V$298,21,FALSE))</f>
        <v/>
      </c>
      <c r="W145" s="144"/>
      <c r="X145" s="147" t="str">
        <f t="array" ref="X145">IF(G145="","",INDEX(Online!W$8:W$157, MATCH(CONCATENATE("*",$G145,"*"),Online!$F$8:$F$157,0)))</f>
        <v/>
      </c>
      <c r="Y145" s="85"/>
      <c r="Z145" s="148" t="str">
        <f t="array" ref="Z145">IF($G145="","",INDEX(Online!Y$8:Y$157, MATCH(CONCATENATE("*",$G145,"*"),Online!$F$8:$F$157,0)))</f>
        <v/>
      </c>
      <c r="AA145" s="147" t="str">
        <f t="array" ref="AA145">IF($G145="","",INDEX(Online!Z$8:Z$157, MATCH(CONCATENATE("*",$G145,"*"),Online!$F$8:$F$157,0)))</f>
        <v/>
      </c>
      <c r="AB145" s="149" t="str">
        <f t="array" ref="AB145">IF($G145="","",INDEX(Online!AA$8:AA$157, MATCH(CONCATENATE("*",$G145,"*"),Online!$F$8:$F$157,0)))</f>
        <v/>
      </c>
    </row>
    <row r="146" spans="1:28">
      <c r="A146" s="85" t="str">
        <f t="shared" si="0"/>
        <v/>
      </c>
      <c r="B146" s="144" t="str">
        <f t="array" ref="B146">IF(G146&lt;&gt;"",INDEX(Online!A$8:A$157, MATCH(CONCATENATE("*",$G146,"*"),Online!$F$8:$F$157,0)),"")</f>
        <v/>
      </c>
      <c r="C146" s="145" t="str">
        <f t="array" ref="C146">IF($G146="","",INDEX(Online!B$8:B$157, MATCH(CONCATENATE("*",$G146,"*"),Online!$F$8:$F$157,0)))</f>
        <v/>
      </c>
      <c r="D146" s="85" t="s">
        <v>38</v>
      </c>
      <c r="E146" s="85" t="str">
        <f t="array" ref="E146">IF($G146&lt;&gt;"",INDEX(Online!E$8:E$157, MATCH(CONCATENATE("*",$G146,"*"),Online!$F$8:$F$157,0)),"")</f>
        <v/>
      </c>
      <c r="F146" s="85" t="str">
        <f t="array" ref="F146">IF($G146&lt;&gt;"",INDEX(Online!D$8:D$157, MATCH(CONCATENATE("*",$G146,"*"),Online!$F$8:$F$157,0)),"")</f>
        <v/>
      </c>
      <c r="G146" s="85"/>
      <c r="H146" s="85" t="str">
        <f>IF(ISNA(VLOOKUP($B146,Online!$A$8:$V$298,7,FALSE)),"",VLOOKUP($B146,Online!$A$8:$V$298,7,FALSE))</f>
        <v/>
      </c>
      <c r="I146" s="85" t="str">
        <f>IF(ISNA(VLOOKUP($B146,Online!$A$8:$V$298,7,FALSE)),"",VLOOKUP($B146,Online!$A$8:$V$298,7,FALSE))</f>
        <v/>
      </c>
      <c r="J146" s="85" t="str">
        <f>IF(ISNA(VLOOKUP($B146,Online!$A$8:$V$298,7,FALSE)),"",VLOOKUP($B146,Online!$A$8:$V$298,7,FALSE))</f>
        <v/>
      </c>
      <c r="K146" s="85" t="str">
        <f>IF(ISNA(VLOOKUP($B146,Online!$A$8:$V$298,7,FALSE)),"",VLOOKUP($B146,Online!$A$8:$V$298,7,FALSE))</f>
        <v/>
      </c>
      <c r="L146" s="85" t="str">
        <f>IF(ISNA(VLOOKUP($B146,Online!$A$8:$V$298,7,FALSE)),"",VLOOKUP($B146,Online!$A$8:$V$298,7,FALSE))</f>
        <v/>
      </c>
      <c r="M146" s="146" t="str">
        <f>IF(ISNA(VLOOKUP($B146,Online!$A$8:$V$298,12,FALSE)),"",VLOOKUP($B146,Online!$A$8:$V$298,12,FALSE))</f>
        <v/>
      </c>
      <c r="N146" s="85" t="str">
        <f>IF(ISNA(VLOOKUP($B146,Online!$A$8:$V$298,7,FALSE)),"",VLOOKUP($B146,Online!$A$8:$V$298,7,FALSE))</f>
        <v/>
      </c>
      <c r="O146" s="85" t="str">
        <f>IF(ISNA(VLOOKUP($B146,Online!$A$8:$V$298,7,FALSE)),"",VLOOKUP($B146,Online!$A$8:$V$298,7,FALSE))</f>
        <v/>
      </c>
      <c r="P146" s="85" t="str">
        <f>IF(ISNA(VLOOKUP($B146,Online!$A$8:$V$298,7,FALSE)),"",VLOOKUP($B146,Online!$A$8:$V$298,7,FALSE))</f>
        <v/>
      </c>
      <c r="Q146" s="85" t="str">
        <f>IF(ISNA(VLOOKUP($B146,Online!$A$8:$V$298,7,FALSE)),"",VLOOKUP($B146,Online!$A$8:$V$298,7,FALSE))</f>
        <v/>
      </c>
      <c r="R146" s="85" t="str">
        <f>IF(ISNA(VLOOKUP($B146,Online!$A$8:$V$298,7,FALSE)),"",VLOOKUP($B146,Online!$A$8:$V$298,7,FALSE))</f>
        <v/>
      </c>
      <c r="S146" s="85" t="str">
        <f>IF(ISNA(VLOOKUP($B146,Online!$A$8:$V$298,7,FALSE)),"",VLOOKUP($B146,Online!$A$8:$V$298,7,FALSE))</f>
        <v/>
      </c>
      <c r="T146" s="85" t="str">
        <f>IF(ISNA(VLOOKUP($B146,Online!$A$8:$V$298,7,FALSE)),"",VLOOKUP($B146,Online!$A$8:$V$298,7,FALSE))</f>
        <v/>
      </c>
      <c r="U146" s="85" t="str">
        <f>IF(ISNA(VLOOKUP($B146,Online!$A$8:$V$298,7,FALSE)),"",VLOOKUP($B146,Online!$A$8:$V$298,7,FALSE))</f>
        <v/>
      </c>
      <c r="V146" s="85" t="str">
        <f>IF(ISNA(VLOOKUP($B146,Online!$A$8:$V$298,21,FALSE)),"",VLOOKUP($B146,Online!$A$8:$V$298,21,FALSE))</f>
        <v/>
      </c>
      <c r="W146" s="144"/>
      <c r="X146" s="147" t="str">
        <f t="array" ref="X146">IF(G146="","",INDEX(Online!W$8:W$157, MATCH(CONCATENATE("*",$G146,"*"),Online!$F$8:$F$157,0)))</f>
        <v/>
      </c>
      <c r="Y146" s="85"/>
      <c r="Z146" s="148" t="str">
        <f t="array" ref="Z146">IF($G146="","",INDEX(Online!Y$8:Y$157, MATCH(CONCATENATE("*",$G146,"*"),Online!$F$8:$F$157,0)))</f>
        <v/>
      </c>
      <c r="AA146" s="147" t="str">
        <f t="array" ref="AA146">IF($G146="","",INDEX(Online!Z$8:Z$157, MATCH(CONCATENATE("*",$G146,"*"),Online!$F$8:$F$157,0)))</f>
        <v/>
      </c>
      <c r="AB146" s="149" t="str">
        <f t="array" ref="AB146">IF($G146="","",INDEX(Online!AA$8:AA$157, MATCH(CONCATENATE("*",$G146,"*"),Online!$F$8:$F$157,0)))</f>
        <v/>
      </c>
    </row>
    <row r="147" spans="1:28">
      <c r="A147" s="85" t="str">
        <f t="shared" si="0"/>
        <v/>
      </c>
      <c r="B147" s="144" t="str">
        <f t="array" ref="B147">IF(G147&lt;&gt;"",INDEX(Online!A$8:A$157, MATCH(CONCATENATE("*",$G147,"*"),Online!$F$8:$F$157,0)),"")</f>
        <v/>
      </c>
      <c r="C147" s="145" t="str">
        <f t="array" ref="C147">IF($G147="","",INDEX(Online!B$8:B$157, MATCH(CONCATENATE("*",$G147,"*"),Online!$F$8:$F$157,0)))</f>
        <v/>
      </c>
      <c r="D147" s="85" t="s">
        <v>38</v>
      </c>
      <c r="E147" s="85" t="str">
        <f t="array" ref="E147">IF($G147&lt;&gt;"",INDEX(Online!E$8:E$157, MATCH(CONCATENATE("*",$G147,"*"),Online!$F$8:$F$157,0)),"")</f>
        <v/>
      </c>
      <c r="F147" s="85" t="str">
        <f t="array" ref="F147">IF($G147&lt;&gt;"",INDEX(Online!D$8:D$157, MATCH(CONCATENATE("*",$G147,"*"),Online!$F$8:$F$157,0)),"")</f>
        <v/>
      </c>
      <c r="G147" s="85"/>
      <c r="H147" s="85" t="str">
        <f>IF(ISNA(VLOOKUP($B147,Online!$A$8:$V$298,7,FALSE)),"",VLOOKUP($B147,Online!$A$8:$V$298,7,FALSE))</f>
        <v/>
      </c>
      <c r="I147" s="85" t="str">
        <f>IF(ISNA(VLOOKUP($B147,Online!$A$8:$V$298,7,FALSE)),"",VLOOKUP($B147,Online!$A$8:$V$298,7,FALSE))</f>
        <v/>
      </c>
      <c r="J147" s="85" t="str">
        <f>IF(ISNA(VLOOKUP($B147,Online!$A$8:$V$298,7,FALSE)),"",VLOOKUP($B147,Online!$A$8:$V$298,7,FALSE))</f>
        <v/>
      </c>
      <c r="K147" s="85" t="str">
        <f>IF(ISNA(VLOOKUP($B147,Online!$A$8:$V$298,7,FALSE)),"",VLOOKUP($B147,Online!$A$8:$V$298,7,FALSE))</f>
        <v/>
      </c>
      <c r="L147" s="85" t="str">
        <f>IF(ISNA(VLOOKUP($B147,Online!$A$8:$V$298,7,FALSE)),"",VLOOKUP($B147,Online!$A$8:$V$298,7,FALSE))</f>
        <v/>
      </c>
      <c r="M147" s="146" t="str">
        <f>IF(ISNA(VLOOKUP($B147,Online!$A$8:$V$298,12,FALSE)),"",VLOOKUP($B147,Online!$A$8:$V$298,12,FALSE))</f>
        <v/>
      </c>
      <c r="N147" s="85" t="str">
        <f>IF(ISNA(VLOOKUP($B147,Online!$A$8:$V$298,7,FALSE)),"",VLOOKUP($B147,Online!$A$8:$V$298,7,FALSE))</f>
        <v/>
      </c>
      <c r="O147" s="85" t="str">
        <f>IF(ISNA(VLOOKUP($B147,Online!$A$8:$V$298,7,FALSE)),"",VLOOKUP($B147,Online!$A$8:$V$298,7,FALSE))</f>
        <v/>
      </c>
      <c r="P147" s="85" t="str">
        <f>IF(ISNA(VLOOKUP($B147,Online!$A$8:$V$298,7,FALSE)),"",VLOOKUP($B147,Online!$A$8:$V$298,7,FALSE))</f>
        <v/>
      </c>
      <c r="Q147" s="85" t="str">
        <f>IF(ISNA(VLOOKUP($B147,Online!$A$8:$V$298,7,FALSE)),"",VLOOKUP($B147,Online!$A$8:$V$298,7,FALSE))</f>
        <v/>
      </c>
      <c r="R147" s="85" t="str">
        <f>IF(ISNA(VLOOKUP($B147,Online!$A$8:$V$298,7,FALSE)),"",VLOOKUP($B147,Online!$A$8:$V$298,7,FALSE))</f>
        <v/>
      </c>
      <c r="S147" s="85" t="str">
        <f>IF(ISNA(VLOOKUP($B147,Online!$A$8:$V$298,7,FALSE)),"",VLOOKUP($B147,Online!$A$8:$V$298,7,FALSE))</f>
        <v/>
      </c>
      <c r="T147" s="85" t="str">
        <f>IF(ISNA(VLOOKUP($B147,Online!$A$8:$V$298,7,FALSE)),"",VLOOKUP($B147,Online!$A$8:$V$298,7,FALSE))</f>
        <v/>
      </c>
      <c r="U147" s="85" t="str">
        <f>IF(ISNA(VLOOKUP($B147,Online!$A$8:$V$298,7,FALSE)),"",VLOOKUP($B147,Online!$A$8:$V$298,7,FALSE))</f>
        <v/>
      </c>
      <c r="V147" s="85" t="str">
        <f>IF(ISNA(VLOOKUP($B147,Online!$A$8:$V$298,21,FALSE)),"",VLOOKUP($B147,Online!$A$8:$V$298,21,FALSE))</f>
        <v/>
      </c>
      <c r="W147" s="144"/>
      <c r="X147" s="147" t="str">
        <f t="array" ref="X147">IF(G147="","",INDEX(Online!W$8:W$157, MATCH(CONCATENATE("*",$G147,"*"),Online!$F$8:$F$157,0)))</f>
        <v/>
      </c>
      <c r="Y147" s="85"/>
      <c r="Z147" s="148" t="str">
        <f t="array" ref="Z147">IF($G147="","",INDEX(Online!Y$8:Y$157, MATCH(CONCATENATE("*",$G147,"*"),Online!$F$8:$F$157,0)))</f>
        <v/>
      </c>
      <c r="AA147" s="147" t="str">
        <f t="array" ref="AA147">IF($G147="","",INDEX(Online!Z$8:Z$157, MATCH(CONCATENATE("*",$G147,"*"),Online!$F$8:$F$157,0)))</f>
        <v/>
      </c>
      <c r="AB147" s="149" t="str">
        <f t="array" ref="AB147">IF($G147="","",INDEX(Online!AA$8:AA$157, MATCH(CONCATENATE("*",$G147,"*"),Online!$F$8:$F$157,0)))</f>
        <v/>
      </c>
    </row>
    <row r="148" spans="1:28">
      <c r="A148" s="85" t="str">
        <f t="shared" si="0"/>
        <v/>
      </c>
      <c r="B148" s="144" t="str">
        <f t="array" ref="B148">IF(G148&lt;&gt;"",INDEX(Online!A$8:A$157, MATCH(CONCATENATE("*",$G148,"*"),Online!$F$8:$F$157,0)),"")</f>
        <v/>
      </c>
      <c r="C148" s="145" t="str">
        <f t="array" ref="C148">IF($G148="","",INDEX(Online!B$8:B$157, MATCH(CONCATENATE("*",$G148,"*"),Online!$F$8:$F$157,0)))</f>
        <v/>
      </c>
      <c r="D148" s="85" t="s">
        <v>38</v>
      </c>
      <c r="E148" s="85" t="str">
        <f t="array" ref="E148">IF($G148&lt;&gt;"",INDEX(Online!E$8:E$157, MATCH(CONCATENATE("*",$G148,"*"),Online!$F$8:$F$157,0)),"")</f>
        <v/>
      </c>
      <c r="F148" s="85" t="str">
        <f t="array" ref="F148">IF($G148&lt;&gt;"",INDEX(Online!D$8:D$157, MATCH(CONCATENATE("*",$G148,"*"),Online!$F$8:$F$157,0)),"")</f>
        <v/>
      </c>
      <c r="G148" s="85"/>
      <c r="H148" s="85" t="str">
        <f>IF(ISNA(VLOOKUP($B148,Online!$A$8:$V$298,7,FALSE)),"",VLOOKUP($B148,Online!$A$8:$V$298,7,FALSE))</f>
        <v/>
      </c>
      <c r="I148" s="85" t="str">
        <f>IF(ISNA(VLOOKUP($B148,Online!$A$8:$V$298,7,FALSE)),"",VLOOKUP($B148,Online!$A$8:$V$298,7,FALSE))</f>
        <v/>
      </c>
      <c r="J148" s="85" t="str">
        <f>IF(ISNA(VLOOKUP($B148,Online!$A$8:$V$298,7,FALSE)),"",VLOOKUP($B148,Online!$A$8:$V$298,7,FALSE))</f>
        <v/>
      </c>
      <c r="K148" s="85" t="str">
        <f>IF(ISNA(VLOOKUP($B148,Online!$A$8:$V$298,7,FALSE)),"",VLOOKUP($B148,Online!$A$8:$V$298,7,FALSE))</f>
        <v/>
      </c>
      <c r="L148" s="85" t="str">
        <f>IF(ISNA(VLOOKUP($B148,Online!$A$8:$V$298,7,FALSE)),"",VLOOKUP($B148,Online!$A$8:$V$298,7,FALSE))</f>
        <v/>
      </c>
      <c r="M148" s="146" t="str">
        <f>IF(ISNA(VLOOKUP($B148,Online!$A$8:$V$298,12,FALSE)),"",VLOOKUP($B148,Online!$A$8:$V$298,12,FALSE))</f>
        <v/>
      </c>
      <c r="N148" s="85" t="str">
        <f>IF(ISNA(VLOOKUP($B148,Online!$A$8:$V$298,7,FALSE)),"",VLOOKUP($B148,Online!$A$8:$V$298,7,FALSE))</f>
        <v/>
      </c>
      <c r="O148" s="85" t="str">
        <f>IF(ISNA(VLOOKUP($B148,Online!$A$8:$V$298,7,FALSE)),"",VLOOKUP($B148,Online!$A$8:$V$298,7,FALSE))</f>
        <v/>
      </c>
      <c r="P148" s="85" t="str">
        <f>IF(ISNA(VLOOKUP($B148,Online!$A$8:$V$298,7,FALSE)),"",VLOOKUP($B148,Online!$A$8:$V$298,7,FALSE))</f>
        <v/>
      </c>
      <c r="Q148" s="85" t="str">
        <f>IF(ISNA(VLOOKUP($B148,Online!$A$8:$V$298,7,FALSE)),"",VLOOKUP($B148,Online!$A$8:$V$298,7,FALSE))</f>
        <v/>
      </c>
      <c r="R148" s="85" t="str">
        <f>IF(ISNA(VLOOKUP($B148,Online!$A$8:$V$298,7,FALSE)),"",VLOOKUP($B148,Online!$A$8:$V$298,7,FALSE))</f>
        <v/>
      </c>
      <c r="S148" s="85" t="str">
        <f>IF(ISNA(VLOOKUP($B148,Online!$A$8:$V$298,7,FALSE)),"",VLOOKUP($B148,Online!$A$8:$V$298,7,FALSE))</f>
        <v/>
      </c>
      <c r="T148" s="85" t="str">
        <f>IF(ISNA(VLOOKUP($B148,Online!$A$8:$V$298,7,FALSE)),"",VLOOKUP($B148,Online!$A$8:$V$298,7,FALSE))</f>
        <v/>
      </c>
      <c r="U148" s="85" t="str">
        <f>IF(ISNA(VLOOKUP($B148,Online!$A$8:$V$298,7,FALSE)),"",VLOOKUP($B148,Online!$A$8:$V$298,7,FALSE))</f>
        <v/>
      </c>
      <c r="V148" s="85" t="str">
        <f>IF(ISNA(VLOOKUP($B148,Online!$A$8:$V$298,21,FALSE)),"",VLOOKUP($B148,Online!$A$8:$V$298,21,FALSE))</f>
        <v/>
      </c>
      <c r="W148" s="144"/>
      <c r="X148" s="147" t="str">
        <f t="array" ref="X148">IF(G148="","",INDEX(Online!W$8:W$157, MATCH(CONCATENATE("*",$G148,"*"),Online!$F$8:$F$157,0)))</f>
        <v/>
      </c>
      <c r="Y148" s="85"/>
      <c r="Z148" s="148" t="str">
        <f t="array" ref="Z148">IF($G148="","",INDEX(Online!Y$8:Y$157, MATCH(CONCATENATE("*",$G148,"*"),Online!$F$8:$F$157,0)))</f>
        <v/>
      </c>
      <c r="AA148" s="147" t="str">
        <f t="array" ref="AA148">IF($G148="","",INDEX(Online!Z$8:Z$157, MATCH(CONCATENATE("*",$G148,"*"),Online!$F$8:$F$157,0)))</f>
        <v/>
      </c>
      <c r="AB148" s="149" t="str">
        <f t="array" ref="AB148">IF($G148="","",INDEX(Online!AA$8:AA$157, MATCH(CONCATENATE("*",$G148,"*"),Online!$F$8:$F$157,0)))</f>
        <v/>
      </c>
    </row>
    <row r="149" spans="1:28">
      <c r="A149" s="85" t="str">
        <f t="shared" si="0"/>
        <v/>
      </c>
      <c r="B149" s="144" t="str">
        <f t="array" ref="B149">IF(G149&lt;&gt;"",INDEX(Online!A$8:A$157, MATCH(CONCATENATE("*",$G149,"*"),Online!$F$8:$F$157,0)),"")</f>
        <v/>
      </c>
      <c r="C149" s="145" t="str">
        <f t="array" ref="C149">IF($G149="","",INDEX(Online!B$8:B$157, MATCH(CONCATENATE("*",$G149,"*"),Online!$F$8:$F$157,0)))</f>
        <v/>
      </c>
      <c r="D149" s="85" t="s">
        <v>38</v>
      </c>
      <c r="E149" s="85" t="str">
        <f t="array" ref="E149">IF($G149&lt;&gt;"",INDEX(Online!E$8:E$157, MATCH(CONCATENATE("*",$G149,"*"),Online!$F$8:$F$157,0)),"")</f>
        <v/>
      </c>
      <c r="F149" s="85" t="str">
        <f t="array" ref="F149">IF($G149&lt;&gt;"",INDEX(Online!D$8:D$157, MATCH(CONCATENATE("*",$G149,"*"),Online!$F$8:$F$157,0)),"")</f>
        <v/>
      </c>
      <c r="G149" s="85"/>
      <c r="H149" s="85" t="str">
        <f>IF(ISNA(VLOOKUP($B149,Online!$A$8:$V$298,7,FALSE)),"",VLOOKUP($B149,Online!$A$8:$V$298,7,FALSE))</f>
        <v/>
      </c>
      <c r="I149" s="85" t="str">
        <f>IF(ISNA(VLOOKUP($B149,Online!$A$8:$V$298,7,FALSE)),"",VLOOKUP($B149,Online!$A$8:$V$298,7,FALSE))</f>
        <v/>
      </c>
      <c r="J149" s="85" t="str">
        <f>IF(ISNA(VLOOKUP($B149,Online!$A$8:$V$298,7,FALSE)),"",VLOOKUP($B149,Online!$A$8:$V$298,7,FALSE))</f>
        <v/>
      </c>
      <c r="K149" s="85" t="str">
        <f>IF(ISNA(VLOOKUP($B149,Online!$A$8:$V$298,7,FALSE)),"",VLOOKUP($B149,Online!$A$8:$V$298,7,FALSE))</f>
        <v/>
      </c>
      <c r="L149" s="85" t="str">
        <f>IF(ISNA(VLOOKUP($B149,Online!$A$8:$V$298,7,FALSE)),"",VLOOKUP($B149,Online!$A$8:$V$298,7,FALSE))</f>
        <v/>
      </c>
      <c r="M149" s="146" t="str">
        <f>IF(ISNA(VLOOKUP($B149,Online!$A$8:$V$298,12,FALSE)),"",VLOOKUP($B149,Online!$A$8:$V$298,12,FALSE))</f>
        <v/>
      </c>
      <c r="N149" s="85" t="str">
        <f>IF(ISNA(VLOOKUP($B149,Online!$A$8:$V$298,7,FALSE)),"",VLOOKUP($B149,Online!$A$8:$V$298,7,FALSE))</f>
        <v/>
      </c>
      <c r="O149" s="85" t="str">
        <f>IF(ISNA(VLOOKUP($B149,Online!$A$8:$V$298,7,FALSE)),"",VLOOKUP($B149,Online!$A$8:$V$298,7,FALSE))</f>
        <v/>
      </c>
      <c r="P149" s="85" t="str">
        <f>IF(ISNA(VLOOKUP($B149,Online!$A$8:$V$298,7,FALSE)),"",VLOOKUP($B149,Online!$A$8:$V$298,7,FALSE))</f>
        <v/>
      </c>
      <c r="Q149" s="85" t="str">
        <f>IF(ISNA(VLOOKUP($B149,Online!$A$8:$V$298,7,FALSE)),"",VLOOKUP($B149,Online!$A$8:$V$298,7,FALSE))</f>
        <v/>
      </c>
      <c r="R149" s="85" t="str">
        <f>IF(ISNA(VLOOKUP($B149,Online!$A$8:$V$298,7,FALSE)),"",VLOOKUP($B149,Online!$A$8:$V$298,7,FALSE))</f>
        <v/>
      </c>
      <c r="S149" s="85" t="str">
        <f>IF(ISNA(VLOOKUP($B149,Online!$A$8:$V$298,7,FALSE)),"",VLOOKUP($B149,Online!$A$8:$V$298,7,FALSE))</f>
        <v/>
      </c>
      <c r="T149" s="85" t="str">
        <f>IF(ISNA(VLOOKUP($B149,Online!$A$8:$V$298,7,FALSE)),"",VLOOKUP($B149,Online!$A$8:$V$298,7,FALSE))</f>
        <v/>
      </c>
      <c r="U149" s="85" t="str">
        <f>IF(ISNA(VLOOKUP($B149,Online!$A$8:$V$298,7,FALSE)),"",VLOOKUP($B149,Online!$A$8:$V$298,7,FALSE))</f>
        <v/>
      </c>
      <c r="V149" s="85" t="str">
        <f>IF(ISNA(VLOOKUP($B149,Online!$A$8:$V$298,21,FALSE)),"",VLOOKUP($B149,Online!$A$8:$V$298,21,FALSE))</f>
        <v/>
      </c>
      <c r="W149" s="144"/>
      <c r="X149" s="147" t="str">
        <f t="array" ref="X149">IF(G149="","",INDEX(Online!W$8:W$157, MATCH(CONCATENATE("*",$G149,"*"),Online!$F$8:$F$157,0)))</f>
        <v/>
      </c>
      <c r="Y149" s="85"/>
      <c r="Z149" s="148" t="str">
        <f t="array" ref="Z149">IF($G149="","",INDEX(Online!Y$8:Y$157, MATCH(CONCATENATE("*",$G149,"*"),Online!$F$8:$F$157,0)))</f>
        <v/>
      </c>
      <c r="AA149" s="147" t="str">
        <f t="array" ref="AA149">IF($G149="","",INDEX(Online!Z$8:Z$157, MATCH(CONCATENATE("*",$G149,"*"),Online!$F$8:$F$157,0)))</f>
        <v/>
      </c>
      <c r="AB149" s="149" t="str">
        <f t="array" ref="AB149">IF($G149="","",INDEX(Online!AA$8:AA$157, MATCH(CONCATENATE("*",$G149,"*"),Online!$F$8:$F$157,0)))</f>
        <v/>
      </c>
    </row>
    <row r="150" spans="1:28">
      <c r="A150" s="85" t="str">
        <f t="shared" si="0"/>
        <v/>
      </c>
      <c r="B150" s="144" t="str">
        <f t="array" ref="B150">IF(G150&lt;&gt;"",INDEX(Online!A$8:A$157, MATCH(CONCATENATE("*",$G150,"*"),Online!$F$8:$F$157,0)),"")</f>
        <v/>
      </c>
      <c r="C150" s="145" t="str">
        <f t="array" ref="C150">IF($G150="","",INDEX(Online!B$8:B$157, MATCH(CONCATENATE("*",$G150,"*"),Online!$F$8:$F$157,0)))</f>
        <v/>
      </c>
      <c r="D150" s="85" t="s">
        <v>38</v>
      </c>
      <c r="E150" s="85" t="str">
        <f t="array" ref="E150">IF($G150&lt;&gt;"",INDEX(Online!E$8:E$157, MATCH(CONCATENATE("*",$G150,"*"),Online!$F$8:$F$157,0)),"")</f>
        <v/>
      </c>
      <c r="F150" s="85" t="str">
        <f t="array" ref="F150">IF($G150&lt;&gt;"",INDEX(Online!D$8:D$157, MATCH(CONCATENATE("*",$G150,"*"),Online!$F$8:$F$157,0)),"")</f>
        <v/>
      </c>
      <c r="G150" s="85"/>
      <c r="H150" s="85" t="str">
        <f>IF(ISNA(VLOOKUP($B150,Online!$A$8:$V$298,7,FALSE)),"",VLOOKUP($B150,Online!$A$8:$V$298,7,FALSE))</f>
        <v/>
      </c>
      <c r="I150" s="85" t="str">
        <f>IF(ISNA(VLOOKUP($B150,Online!$A$8:$V$298,7,FALSE)),"",VLOOKUP($B150,Online!$A$8:$V$298,7,FALSE))</f>
        <v/>
      </c>
      <c r="J150" s="85" t="str">
        <f>IF(ISNA(VLOOKUP($B150,Online!$A$8:$V$298,7,FALSE)),"",VLOOKUP($B150,Online!$A$8:$V$298,7,FALSE))</f>
        <v/>
      </c>
      <c r="K150" s="85" t="str">
        <f>IF(ISNA(VLOOKUP($B150,Online!$A$8:$V$298,7,FALSE)),"",VLOOKUP($B150,Online!$A$8:$V$298,7,FALSE))</f>
        <v/>
      </c>
      <c r="L150" s="85" t="str">
        <f>IF(ISNA(VLOOKUP($B150,Online!$A$8:$V$298,7,FALSE)),"",VLOOKUP($B150,Online!$A$8:$V$298,7,FALSE))</f>
        <v/>
      </c>
      <c r="M150" s="146" t="str">
        <f>IF(ISNA(VLOOKUP($B150,Online!$A$8:$V$298,12,FALSE)),"",VLOOKUP($B150,Online!$A$8:$V$298,12,FALSE))</f>
        <v/>
      </c>
      <c r="N150" s="85" t="str">
        <f>IF(ISNA(VLOOKUP($B150,Online!$A$8:$V$298,7,FALSE)),"",VLOOKUP($B150,Online!$A$8:$V$298,7,FALSE))</f>
        <v/>
      </c>
      <c r="O150" s="85" t="str">
        <f>IF(ISNA(VLOOKUP($B150,Online!$A$8:$V$298,7,FALSE)),"",VLOOKUP($B150,Online!$A$8:$V$298,7,FALSE))</f>
        <v/>
      </c>
      <c r="P150" s="85" t="str">
        <f>IF(ISNA(VLOOKUP($B150,Online!$A$8:$V$298,7,FALSE)),"",VLOOKUP($B150,Online!$A$8:$V$298,7,FALSE))</f>
        <v/>
      </c>
      <c r="Q150" s="85" t="str">
        <f>IF(ISNA(VLOOKUP($B150,Online!$A$8:$V$298,7,FALSE)),"",VLOOKUP($B150,Online!$A$8:$V$298,7,FALSE))</f>
        <v/>
      </c>
      <c r="R150" s="85" t="str">
        <f>IF(ISNA(VLOOKUP($B150,Online!$A$8:$V$298,7,FALSE)),"",VLOOKUP($B150,Online!$A$8:$V$298,7,FALSE))</f>
        <v/>
      </c>
      <c r="S150" s="85" t="str">
        <f>IF(ISNA(VLOOKUP($B150,Online!$A$8:$V$298,7,FALSE)),"",VLOOKUP($B150,Online!$A$8:$V$298,7,FALSE))</f>
        <v/>
      </c>
      <c r="T150" s="85" t="str">
        <f>IF(ISNA(VLOOKUP($B150,Online!$A$8:$V$298,7,FALSE)),"",VLOOKUP($B150,Online!$A$8:$V$298,7,FALSE))</f>
        <v/>
      </c>
      <c r="U150" s="85" t="str">
        <f>IF(ISNA(VLOOKUP($B150,Online!$A$8:$V$298,7,FALSE)),"",VLOOKUP($B150,Online!$A$8:$V$298,7,FALSE))</f>
        <v/>
      </c>
      <c r="V150" s="85" t="str">
        <f>IF(ISNA(VLOOKUP($B150,Online!$A$8:$V$298,21,FALSE)),"",VLOOKUP($B150,Online!$A$8:$V$298,21,FALSE))</f>
        <v/>
      </c>
      <c r="W150" s="144"/>
      <c r="X150" s="147" t="str">
        <f t="array" ref="X150">IF(G150="","",INDEX(Online!W$8:W$157, MATCH(CONCATENATE("*",$G150,"*"),Online!$F$8:$F$157,0)))</f>
        <v/>
      </c>
      <c r="Y150" s="85"/>
      <c r="Z150" s="148" t="str">
        <f t="array" ref="Z150">IF($G150="","",INDEX(Online!Y$8:Y$157, MATCH(CONCATENATE("*",$G150,"*"),Online!$F$8:$F$157,0)))</f>
        <v/>
      </c>
      <c r="AA150" s="147" t="str">
        <f t="array" ref="AA150">IF($G150="","",INDEX(Online!Z$8:Z$157, MATCH(CONCATENATE("*",$G150,"*"),Online!$F$8:$F$157,0)))</f>
        <v/>
      </c>
      <c r="AB150" s="149" t="str">
        <f t="array" ref="AB150">IF($G150="","",INDEX(Online!AA$8:AA$157, MATCH(CONCATENATE("*",$G150,"*"),Online!$F$8:$F$157,0)))</f>
        <v/>
      </c>
    </row>
    <row r="151" spans="1:28">
      <c r="A151" s="85" t="str">
        <f t="shared" si="0"/>
        <v/>
      </c>
      <c r="B151" s="144" t="str">
        <f t="array" ref="B151">IF(G151&lt;&gt;"",INDEX(Online!A$8:A$157, MATCH(CONCATENATE("*",$G151,"*"),Online!$F$8:$F$157,0)),"")</f>
        <v/>
      </c>
      <c r="C151" s="145" t="str">
        <f t="array" ref="C151">IF($G151="","",INDEX(Online!B$8:B$157, MATCH(CONCATENATE("*",$G151,"*"),Online!$F$8:$F$157,0)))</f>
        <v/>
      </c>
      <c r="D151" s="85" t="s">
        <v>38</v>
      </c>
      <c r="E151" s="85" t="str">
        <f t="array" ref="E151">IF($G151&lt;&gt;"",INDEX(Online!E$8:E$157, MATCH(CONCATENATE("*",$G151,"*"),Online!$F$8:$F$157,0)),"")</f>
        <v/>
      </c>
      <c r="F151" s="85" t="str">
        <f t="array" ref="F151">IF($G151&lt;&gt;"",INDEX(Online!D$8:D$157, MATCH(CONCATENATE("*",$G151,"*"),Online!$F$8:$F$157,0)),"")</f>
        <v/>
      </c>
      <c r="G151" s="85"/>
      <c r="H151" s="85" t="str">
        <f>IF(ISNA(VLOOKUP($B151,Online!$A$8:$V$298,7,FALSE)),"",VLOOKUP($B151,Online!$A$8:$V$298,7,FALSE))</f>
        <v/>
      </c>
      <c r="I151" s="85" t="str">
        <f>IF(ISNA(VLOOKUP($B151,Online!$A$8:$V$298,7,FALSE)),"",VLOOKUP($B151,Online!$A$8:$V$298,7,FALSE))</f>
        <v/>
      </c>
      <c r="J151" s="85" t="str">
        <f>IF(ISNA(VLOOKUP($B151,Online!$A$8:$V$298,7,FALSE)),"",VLOOKUP($B151,Online!$A$8:$V$298,7,FALSE))</f>
        <v/>
      </c>
      <c r="K151" s="85" t="str">
        <f>IF(ISNA(VLOOKUP($B151,Online!$A$8:$V$298,7,FALSE)),"",VLOOKUP($B151,Online!$A$8:$V$298,7,FALSE))</f>
        <v/>
      </c>
      <c r="L151" s="85" t="str">
        <f>IF(ISNA(VLOOKUP($B151,Online!$A$8:$V$298,7,FALSE)),"",VLOOKUP($B151,Online!$A$8:$V$298,7,FALSE))</f>
        <v/>
      </c>
      <c r="M151" s="146" t="str">
        <f>IF(ISNA(VLOOKUP($B151,Online!$A$8:$V$298,12,FALSE)),"",VLOOKUP($B151,Online!$A$8:$V$298,12,FALSE))</f>
        <v/>
      </c>
      <c r="N151" s="85" t="str">
        <f>IF(ISNA(VLOOKUP($B151,Online!$A$8:$V$298,7,FALSE)),"",VLOOKUP($B151,Online!$A$8:$V$298,7,FALSE))</f>
        <v/>
      </c>
      <c r="O151" s="85" t="str">
        <f>IF(ISNA(VLOOKUP($B151,Online!$A$8:$V$298,7,FALSE)),"",VLOOKUP($B151,Online!$A$8:$V$298,7,FALSE))</f>
        <v/>
      </c>
      <c r="P151" s="85" t="str">
        <f>IF(ISNA(VLOOKUP($B151,Online!$A$8:$V$298,7,FALSE)),"",VLOOKUP($B151,Online!$A$8:$V$298,7,FALSE))</f>
        <v/>
      </c>
      <c r="Q151" s="85" t="str">
        <f>IF(ISNA(VLOOKUP($B151,Online!$A$8:$V$298,7,FALSE)),"",VLOOKUP($B151,Online!$A$8:$V$298,7,FALSE))</f>
        <v/>
      </c>
      <c r="R151" s="85" t="str">
        <f>IF(ISNA(VLOOKUP($B151,Online!$A$8:$V$298,7,FALSE)),"",VLOOKUP($B151,Online!$A$8:$V$298,7,FALSE))</f>
        <v/>
      </c>
      <c r="S151" s="85" t="str">
        <f>IF(ISNA(VLOOKUP($B151,Online!$A$8:$V$298,7,FALSE)),"",VLOOKUP($B151,Online!$A$8:$V$298,7,FALSE))</f>
        <v/>
      </c>
      <c r="T151" s="85" t="str">
        <f>IF(ISNA(VLOOKUP($B151,Online!$A$8:$V$298,7,FALSE)),"",VLOOKUP($B151,Online!$A$8:$V$298,7,FALSE))</f>
        <v/>
      </c>
      <c r="U151" s="85" t="str">
        <f>IF(ISNA(VLOOKUP($B151,Online!$A$8:$V$298,7,FALSE)),"",VLOOKUP($B151,Online!$A$8:$V$298,7,FALSE))</f>
        <v/>
      </c>
      <c r="V151" s="85" t="str">
        <f>IF(ISNA(VLOOKUP($B151,Online!$A$8:$V$298,21,FALSE)),"",VLOOKUP($B151,Online!$A$8:$V$298,21,FALSE))</f>
        <v/>
      </c>
      <c r="W151" s="144"/>
      <c r="X151" s="147" t="str">
        <f t="array" ref="X151">IF(G151="","",INDEX(Online!W$8:W$157, MATCH(CONCATENATE("*",$G151,"*"),Online!$F$8:$F$157,0)))</f>
        <v/>
      </c>
      <c r="Y151" s="85"/>
      <c r="Z151" s="148" t="str">
        <f t="array" ref="Z151">IF($G151="","",INDEX(Online!Y$8:Y$157, MATCH(CONCATENATE("*",$G151,"*"),Online!$F$8:$F$157,0)))</f>
        <v/>
      </c>
      <c r="AA151" s="147" t="str">
        <f t="array" ref="AA151">IF($G151="","",INDEX(Online!Z$8:Z$157, MATCH(CONCATENATE("*",$G151,"*"),Online!$F$8:$F$157,0)))</f>
        <v/>
      </c>
      <c r="AB151" s="149" t="str">
        <f t="array" ref="AB151">IF($G151="","",INDEX(Online!AA$8:AA$157, MATCH(CONCATENATE("*",$G151,"*"),Online!$F$8:$F$157,0)))</f>
        <v/>
      </c>
    </row>
    <row r="152" spans="1:28">
      <c r="A152" s="85" t="str">
        <f t="shared" si="0"/>
        <v/>
      </c>
      <c r="B152" s="144" t="str">
        <f t="array" ref="B152">IF(G152&lt;&gt;"",INDEX(Online!A$8:A$157, MATCH(CONCATENATE("*",$G152,"*"),Online!$F$8:$F$157,0)),"")</f>
        <v/>
      </c>
      <c r="C152" s="145" t="str">
        <f t="array" ref="C152">IF($G152="","",INDEX(Online!B$8:B$157, MATCH(CONCATENATE("*",$G152,"*"),Online!$F$8:$F$157,0)))</f>
        <v/>
      </c>
      <c r="D152" s="85" t="s">
        <v>38</v>
      </c>
      <c r="E152" s="85" t="str">
        <f t="array" ref="E152">IF($G152&lt;&gt;"",INDEX(Online!E$8:E$157, MATCH(CONCATENATE("*",$G152,"*"),Online!$F$8:$F$157,0)),"")</f>
        <v/>
      </c>
      <c r="F152" s="85" t="str">
        <f t="array" ref="F152">IF($G152&lt;&gt;"",INDEX(Online!D$8:D$157, MATCH(CONCATENATE("*",$G152,"*"),Online!$F$8:$F$157,0)),"")</f>
        <v/>
      </c>
      <c r="G152" s="85"/>
      <c r="H152" s="85" t="str">
        <f>IF(ISNA(VLOOKUP($B152,Online!$A$8:$V$298,7,FALSE)),"",VLOOKUP($B152,Online!$A$8:$V$298,7,FALSE))</f>
        <v/>
      </c>
      <c r="I152" s="85" t="str">
        <f>IF(ISNA(VLOOKUP($B152,Online!$A$8:$V$298,7,FALSE)),"",VLOOKUP($B152,Online!$A$8:$V$298,7,FALSE))</f>
        <v/>
      </c>
      <c r="J152" s="85" t="str">
        <f>IF(ISNA(VLOOKUP($B152,Online!$A$8:$V$298,7,FALSE)),"",VLOOKUP($B152,Online!$A$8:$V$298,7,FALSE))</f>
        <v/>
      </c>
      <c r="K152" s="85" t="str">
        <f>IF(ISNA(VLOOKUP($B152,Online!$A$8:$V$298,7,FALSE)),"",VLOOKUP($B152,Online!$A$8:$V$298,7,FALSE))</f>
        <v/>
      </c>
      <c r="L152" s="85" t="str">
        <f>IF(ISNA(VLOOKUP($B152,Online!$A$8:$V$298,7,FALSE)),"",VLOOKUP($B152,Online!$A$8:$V$298,7,FALSE))</f>
        <v/>
      </c>
      <c r="M152" s="146" t="str">
        <f>IF(ISNA(VLOOKUP($B152,Online!$A$8:$V$298,12,FALSE)),"",VLOOKUP($B152,Online!$A$8:$V$298,12,FALSE))</f>
        <v/>
      </c>
      <c r="N152" s="85" t="str">
        <f>IF(ISNA(VLOOKUP($B152,Online!$A$8:$V$298,7,FALSE)),"",VLOOKUP($B152,Online!$A$8:$V$298,7,FALSE))</f>
        <v/>
      </c>
      <c r="O152" s="85" t="str">
        <f>IF(ISNA(VLOOKUP($B152,Online!$A$8:$V$298,7,FALSE)),"",VLOOKUP($B152,Online!$A$8:$V$298,7,FALSE))</f>
        <v/>
      </c>
      <c r="P152" s="85" t="str">
        <f>IF(ISNA(VLOOKUP($B152,Online!$A$8:$V$298,7,FALSE)),"",VLOOKUP($B152,Online!$A$8:$V$298,7,FALSE))</f>
        <v/>
      </c>
      <c r="Q152" s="85" t="str">
        <f>IF(ISNA(VLOOKUP($B152,Online!$A$8:$V$298,7,FALSE)),"",VLOOKUP($B152,Online!$A$8:$V$298,7,FALSE))</f>
        <v/>
      </c>
      <c r="R152" s="85" t="str">
        <f>IF(ISNA(VLOOKUP($B152,Online!$A$8:$V$298,7,FALSE)),"",VLOOKUP($B152,Online!$A$8:$V$298,7,FALSE))</f>
        <v/>
      </c>
      <c r="S152" s="85" t="str">
        <f>IF(ISNA(VLOOKUP($B152,Online!$A$8:$V$298,7,FALSE)),"",VLOOKUP($B152,Online!$A$8:$V$298,7,FALSE))</f>
        <v/>
      </c>
      <c r="T152" s="85" t="str">
        <f>IF(ISNA(VLOOKUP($B152,Online!$A$8:$V$298,7,FALSE)),"",VLOOKUP($B152,Online!$A$8:$V$298,7,FALSE))</f>
        <v/>
      </c>
      <c r="U152" s="85" t="str">
        <f>IF(ISNA(VLOOKUP($B152,Online!$A$8:$V$298,7,FALSE)),"",VLOOKUP($B152,Online!$A$8:$V$298,7,FALSE))</f>
        <v/>
      </c>
      <c r="V152" s="85" t="str">
        <f>IF(ISNA(VLOOKUP($B152,Online!$A$8:$V$298,21,FALSE)),"",VLOOKUP($B152,Online!$A$8:$V$298,21,FALSE))</f>
        <v/>
      </c>
      <c r="W152" s="144"/>
      <c r="X152" s="147" t="str">
        <f t="array" ref="X152">IF(G152="","",INDEX(Online!W$8:W$157, MATCH(CONCATENATE("*",$G152,"*"),Online!$F$8:$F$157,0)))</f>
        <v/>
      </c>
      <c r="Y152" s="85"/>
      <c r="Z152" s="148" t="str">
        <f t="array" ref="Z152">IF($G152="","",INDEX(Online!Y$8:Y$157, MATCH(CONCATENATE("*",$G152,"*"),Online!$F$8:$F$157,0)))</f>
        <v/>
      </c>
      <c r="AA152" s="147" t="str">
        <f t="array" ref="AA152">IF($G152="","",INDEX(Online!Z$8:Z$157, MATCH(CONCATENATE("*",$G152,"*"),Online!$F$8:$F$157,0)))</f>
        <v/>
      </c>
      <c r="AB152" s="149" t="str">
        <f t="array" ref="AB152">IF($G152="","",INDEX(Online!AA$8:AA$157, MATCH(CONCATENATE("*",$G152,"*"),Online!$F$8:$F$157,0)))</f>
        <v/>
      </c>
    </row>
    <row r="153" spans="1:28">
      <c r="A153" s="85" t="str">
        <f t="shared" si="0"/>
        <v/>
      </c>
      <c r="B153" s="144" t="str">
        <f t="array" ref="B153">IF(G153&lt;&gt;"",INDEX(Online!A$8:A$157, MATCH(CONCATENATE("*",$G153,"*"),Online!$F$8:$F$157,0)),"")</f>
        <v/>
      </c>
      <c r="C153" s="145" t="str">
        <f t="array" ref="C153">IF($G153="","",INDEX(Online!B$8:B$157, MATCH(CONCATENATE("*",$G153,"*"),Online!$F$8:$F$157,0)))</f>
        <v/>
      </c>
      <c r="D153" s="85" t="s">
        <v>38</v>
      </c>
      <c r="E153" s="85" t="str">
        <f t="array" ref="E153">IF($G153&lt;&gt;"",INDEX(Online!E$8:E$157, MATCH(CONCATENATE("*",$G153,"*"),Online!$F$8:$F$157,0)),"")</f>
        <v/>
      </c>
      <c r="F153" s="85" t="str">
        <f t="array" ref="F153">IF($G153&lt;&gt;"",INDEX(Online!D$8:D$157, MATCH(CONCATENATE("*",$G153,"*"),Online!$F$8:$F$157,0)),"")</f>
        <v/>
      </c>
      <c r="G153" s="85"/>
      <c r="H153" s="85" t="str">
        <f>IF(ISNA(VLOOKUP($B153,Online!$A$8:$V$298,7,FALSE)),"",VLOOKUP($B153,Online!$A$8:$V$298,7,FALSE))</f>
        <v/>
      </c>
      <c r="I153" s="85" t="str">
        <f>IF(ISNA(VLOOKUP($B153,Online!$A$8:$V$298,7,FALSE)),"",VLOOKUP($B153,Online!$A$8:$V$298,7,FALSE))</f>
        <v/>
      </c>
      <c r="J153" s="85" t="str">
        <f>IF(ISNA(VLOOKUP($B153,Online!$A$8:$V$298,7,FALSE)),"",VLOOKUP($B153,Online!$A$8:$V$298,7,FALSE))</f>
        <v/>
      </c>
      <c r="K153" s="85" t="str">
        <f>IF(ISNA(VLOOKUP($B153,Online!$A$8:$V$298,7,FALSE)),"",VLOOKUP($B153,Online!$A$8:$V$298,7,FALSE))</f>
        <v/>
      </c>
      <c r="L153" s="85" t="str">
        <f>IF(ISNA(VLOOKUP($B153,Online!$A$8:$V$298,7,FALSE)),"",VLOOKUP($B153,Online!$A$8:$V$298,7,FALSE))</f>
        <v/>
      </c>
      <c r="M153" s="146" t="str">
        <f>IF(ISNA(VLOOKUP($B153,Online!$A$8:$V$298,12,FALSE)),"",VLOOKUP($B153,Online!$A$8:$V$298,12,FALSE))</f>
        <v/>
      </c>
      <c r="N153" s="85" t="str">
        <f>IF(ISNA(VLOOKUP($B153,Online!$A$8:$V$298,7,FALSE)),"",VLOOKUP($B153,Online!$A$8:$V$298,7,FALSE))</f>
        <v/>
      </c>
      <c r="O153" s="85" t="str">
        <f>IF(ISNA(VLOOKUP($B153,Online!$A$8:$V$298,7,FALSE)),"",VLOOKUP($B153,Online!$A$8:$V$298,7,FALSE))</f>
        <v/>
      </c>
      <c r="P153" s="85" t="str">
        <f>IF(ISNA(VLOOKUP($B153,Online!$A$8:$V$298,7,FALSE)),"",VLOOKUP($B153,Online!$A$8:$V$298,7,FALSE))</f>
        <v/>
      </c>
      <c r="Q153" s="85" t="str">
        <f>IF(ISNA(VLOOKUP($B153,Online!$A$8:$V$298,7,FALSE)),"",VLOOKUP($B153,Online!$A$8:$V$298,7,FALSE))</f>
        <v/>
      </c>
      <c r="R153" s="85" t="str">
        <f>IF(ISNA(VLOOKUP($B153,Online!$A$8:$V$298,7,FALSE)),"",VLOOKUP($B153,Online!$A$8:$V$298,7,FALSE))</f>
        <v/>
      </c>
      <c r="S153" s="85" t="str">
        <f>IF(ISNA(VLOOKUP($B153,Online!$A$8:$V$298,7,FALSE)),"",VLOOKUP($B153,Online!$A$8:$V$298,7,FALSE))</f>
        <v/>
      </c>
      <c r="T153" s="85" t="str">
        <f>IF(ISNA(VLOOKUP($B153,Online!$A$8:$V$298,7,FALSE)),"",VLOOKUP($B153,Online!$A$8:$V$298,7,FALSE))</f>
        <v/>
      </c>
      <c r="U153" s="85" t="str">
        <f>IF(ISNA(VLOOKUP($B153,Online!$A$8:$V$298,7,FALSE)),"",VLOOKUP($B153,Online!$A$8:$V$298,7,FALSE))</f>
        <v/>
      </c>
      <c r="V153" s="85" t="str">
        <f>IF(ISNA(VLOOKUP($B153,Online!$A$8:$V$298,21,FALSE)),"",VLOOKUP($B153,Online!$A$8:$V$298,21,FALSE))</f>
        <v/>
      </c>
      <c r="W153" s="144"/>
      <c r="X153" s="147" t="str">
        <f t="array" ref="X153">IF(G153="","",INDEX(Online!W$8:W$157, MATCH(CONCATENATE("*",$G153,"*"),Online!$F$8:$F$157,0)))</f>
        <v/>
      </c>
      <c r="Y153" s="85"/>
      <c r="Z153" s="148" t="str">
        <f t="array" ref="Z153">IF($G153="","",INDEX(Online!Y$8:Y$157, MATCH(CONCATENATE("*",$G153,"*"),Online!$F$8:$F$157,0)))</f>
        <v/>
      </c>
      <c r="AA153" s="147" t="str">
        <f t="array" ref="AA153">IF($G153="","",INDEX(Online!Z$8:Z$157, MATCH(CONCATENATE("*",$G153,"*"),Online!$F$8:$F$157,0)))</f>
        <v/>
      </c>
      <c r="AB153" s="149" t="str">
        <f t="array" ref="AB153">IF($G153="","",INDEX(Online!AA$8:AA$157, MATCH(CONCATENATE("*",$G153,"*"),Online!$F$8:$F$157,0)))</f>
        <v/>
      </c>
    </row>
    <row r="154" spans="1:28">
      <c r="A154" s="85" t="str">
        <f t="shared" si="0"/>
        <v/>
      </c>
      <c r="B154" s="144" t="str">
        <f t="array" ref="B154">IF(G154&lt;&gt;"",INDEX(Online!A$8:A$157, MATCH(CONCATENATE("*",$G154,"*"),Online!$F$8:$F$157,0)),"")</f>
        <v/>
      </c>
      <c r="C154" s="145" t="str">
        <f t="array" ref="C154">IF($G154="","",INDEX(Online!B$8:B$157, MATCH(CONCATENATE("*",$G154,"*"),Online!$F$8:$F$157,0)))</f>
        <v/>
      </c>
      <c r="D154" s="85" t="s">
        <v>38</v>
      </c>
      <c r="E154" s="85" t="str">
        <f t="array" ref="E154">IF($G154&lt;&gt;"",INDEX(Online!E$8:E$157, MATCH(CONCATENATE("*",$G154,"*"),Online!$F$8:$F$157,0)),"")</f>
        <v/>
      </c>
      <c r="F154" s="85" t="str">
        <f t="array" ref="F154">IF($G154&lt;&gt;"",INDEX(Online!D$8:D$157, MATCH(CONCATENATE("*",$G154,"*"),Online!$F$8:$F$157,0)),"")</f>
        <v/>
      </c>
      <c r="G154" s="85"/>
      <c r="H154" s="85" t="str">
        <f>IF(ISNA(VLOOKUP($B154,Online!$A$8:$V$298,7,FALSE)),"",VLOOKUP($B154,Online!$A$8:$V$298,7,FALSE))</f>
        <v/>
      </c>
      <c r="I154" s="85" t="str">
        <f>IF(ISNA(VLOOKUP($B154,Online!$A$8:$V$298,7,FALSE)),"",VLOOKUP($B154,Online!$A$8:$V$298,7,FALSE))</f>
        <v/>
      </c>
      <c r="J154" s="85" t="str">
        <f>IF(ISNA(VLOOKUP($B154,Online!$A$8:$V$298,7,FALSE)),"",VLOOKUP($B154,Online!$A$8:$V$298,7,FALSE))</f>
        <v/>
      </c>
      <c r="K154" s="85" t="str">
        <f>IF(ISNA(VLOOKUP($B154,Online!$A$8:$V$298,7,FALSE)),"",VLOOKUP($B154,Online!$A$8:$V$298,7,FALSE))</f>
        <v/>
      </c>
      <c r="L154" s="85" t="str">
        <f>IF(ISNA(VLOOKUP($B154,Online!$A$8:$V$298,7,FALSE)),"",VLOOKUP($B154,Online!$A$8:$V$298,7,FALSE))</f>
        <v/>
      </c>
      <c r="M154" s="146" t="str">
        <f>IF(ISNA(VLOOKUP($B154,Online!$A$8:$V$298,12,FALSE)),"",VLOOKUP($B154,Online!$A$8:$V$298,12,FALSE))</f>
        <v/>
      </c>
      <c r="N154" s="85" t="str">
        <f>IF(ISNA(VLOOKUP($B154,Online!$A$8:$V$298,7,FALSE)),"",VLOOKUP($B154,Online!$A$8:$V$298,7,FALSE))</f>
        <v/>
      </c>
      <c r="O154" s="85" t="str">
        <f>IF(ISNA(VLOOKUP($B154,Online!$A$8:$V$298,7,FALSE)),"",VLOOKUP($B154,Online!$A$8:$V$298,7,FALSE))</f>
        <v/>
      </c>
      <c r="P154" s="85" t="str">
        <f>IF(ISNA(VLOOKUP($B154,Online!$A$8:$V$298,7,FALSE)),"",VLOOKUP($B154,Online!$A$8:$V$298,7,FALSE))</f>
        <v/>
      </c>
      <c r="Q154" s="85" t="str">
        <f>IF(ISNA(VLOOKUP($B154,Online!$A$8:$V$298,7,FALSE)),"",VLOOKUP($B154,Online!$A$8:$V$298,7,FALSE))</f>
        <v/>
      </c>
      <c r="R154" s="85" t="str">
        <f>IF(ISNA(VLOOKUP($B154,Online!$A$8:$V$298,7,FALSE)),"",VLOOKUP($B154,Online!$A$8:$V$298,7,FALSE))</f>
        <v/>
      </c>
      <c r="S154" s="85" t="str">
        <f>IF(ISNA(VLOOKUP($B154,Online!$A$8:$V$298,7,FALSE)),"",VLOOKUP($B154,Online!$A$8:$V$298,7,FALSE))</f>
        <v/>
      </c>
      <c r="T154" s="85" t="str">
        <f>IF(ISNA(VLOOKUP($B154,Online!$A$8:$V$298,7,FALSE)),"",VLOOKUP($B154,Online!$A$8:$V$298,7,FALSE))</f>
        <v/>
      </c>
      <c r="U154" s="85" t="str">
        <f>IF(ISNA(VLOOKUP($B154,Online!$A$8:$V$298,7,FALSE)),"",VLOOKUP($B154,Online!$A$8:$V$298,7,FALSE))</f>
        <v/>
      </c>
      <c r="V154" s="85" t="str">
        <f>IF(ISNA(VLOOKUP($B154,Online!$A$8:$V$298,21,FALSE)),"",VLOOKUP($B154,Online!$A$8:$V$298,21,FALSE))</f>
        <v/>
      </c>
      <c r="W154" s="144"/>
      <c r="X154" s="147" t="str">
        <f t="array" ref="X154">IF(G154="","",INDEX(Online!W$8:W$157, MATCH(CONCATENATE("*",$G154,"*"),Online!$F$8:$F$157,0)))</f>
        <v/>
      </c>
      <c r="Y154" s="85"/>
      <c r="Z154" s="148" t="str">
        <f t="array" ref="Z154">IF($G154="","",INDEX(Online!Y$8:Y$157, MATCH(CONCATENATE("*",$G154,"*"),Online!$F$8:$F$157,0)))</f>
        <v/>
      </c>
      <c r="AA154" s="147" t="str">
        <f t="array" ref="AA154">IF($G154="","",INDEX(Online!Z$8:Z$157, MATCH(CONCATENATE("*",$G154,"*"),Online!$F$8:$F$157,0)))</f>
        <v/>
      </c>
      <c r="AB154" s="149" t="str">
        <f t="array" ref="AB154">IF($G154="","",INDEX(Online!AA$8:AA$157, MATCH(CONCATENATE("*",$G154,"*"),Online!$F$8:$F$157,0)))</f>
        <v/>
      </c>
    </row>
    <row r="155" spans="1:28">
      <c r="A155" s="85" t="str">
        <f t="shared" si="0"/>
        <v/>
      </c>
      <c r="B155" s="144" t="str">
        <f t="array" ref="B155">IF(G155&lt;&gt;"",INDEX(Online!A$8:A$157, MATCH(CONCATENATE("*",$G155,"*"),Online!$F$8:$F$157,0)),"")</f>
        <v/>
      </c>
      <c r="C155" s="145" t="str">
        <f t="array" ref="C155">IF($G155="","",INDEX(Online!B$8:B$157, MATCH(CONCATENATE("*",$G155,"*"),Online!$F$8:$F$157,0)))</f>
        <v/>
      </c>
      <c r="D155" s="85" t="s">
        <v>38</v>
      </c>
      <c r="E155" s="85" t="str">
        <f t="array" ref="E155">IF($G155&lt;&gt;"",INDEX(Online!E$8:E$157, MATCH(CONCATENATE("*",$G155,"*"),Online!$F$8:$F$157,0)),"")</f>
        <v/>
      </c>
      <c r="F155" s="85" t="str">
        <f t="array" ref="F155">IF($G155&lt;&gt;"",INDEX(Online!D$8:D$157, MATCH(CONCATENATE("*",$G155,"*"),Online!$F$8:$F$157,0)),"")</f>
        <v/>
      </c>
      <c r="G155" s="85"/>
      <c r="H155" s="85" t="str">
        <f>IF(ISNA(VLOOKUP($B155,Online!$A$8:$V$298,7,FALSE)),"",VLOOKUP($B155,Online!$A$8:$V$298,7,FALSE))</f>
        <v/>
      </c>
      <c r="I155" s="85" t="str">
        <f>IF(ISNA(VLOOKUP($B155,Online!$A$8:$V$298,7,FALSE)),"",VLOOKUP($B155,Online!$A$8:$V$298,7,FALSE))</f>
        <v/>
      </c>
      <c r="J155" s="85" t="str">
        <f>IF(ISNA(VLOOKUP($B155,Online!$A$8:$V$298,7,FALSE)),"",VLOOKUP($B155,Online!$A$8:$V$298,7,FALSE))</f>
        <v/>
      </c>
      <c r="K155" s="85" t="str">
        <f>IF(ISNA(VLOOKUP($B155,Online!$A$8:$V$298,7,FALSE)),"",VLOOKUP($B155,Online!$A$8:$V$298,7,FALSE))</f>
        <v/>
      </c>
      <c r="L155" s="85" t="str">
        <f>IF(ISNA(VLOOKUP($B155,Online!$A$8:$V$298,7,FALSE)),"",VLOOKUP($B155,Online!$A$8:$V$298,7,FALSE))</f>
        <v/>
      </c>
      <c r="M155" s="146" t="str">
        <f>IF(ISNA(VLOOKUP($B155,Online!$A$8:$V$298,12,FALSE)),"",VLOOKUP($B155,Online!$A$8:$V$298,12,FALSE))</f>
        <v/>
      </c>
      <c r="N155" s="85" t="str">
        <f>IF(ISNA(VLOOKUP($B155,Online!$A$8:$V$298,7,FALSE)),"",VLOOKUP($B155,Online!$A$8:$V$298,7,FALSE))</f>
        <v/>
      </c>
      <c r="O155" s="85" t="str">
        <f>IF(ISNA(VLOOKUP($B155,Online!$A$8:$V$298,7,FALSE)),"",VLOOKUP($B155,Online!$A$8:$V$298,7,FALSE))</f>
        <v/>
      </c>
      <c r="P155" s="85" t="str">
        <f>IF(ISNA(VLOOKUP($B155,Online!$A$8:$V$298,7,FALSE)),"",VLOOKUP($B155,Online!$A$8:$V$298,7,FALSE))</f>
        <v/>
      </c>
      <c r="Q155" s="85" t="str">
        <f>IF(ISNA(VLOOKUP($B155,Online!$A$8:$V$298,7,FALSE)),"",VLOOKUP($B155,Online!$A$8:$V$298,7,FALSE))</f>
        <v/>
      </c>
      <c r="R155" s="85" t="str">
        <f>IF(ISNA(VLOOKUP($B155,Online!$A$8:$V$298,7,FALSE)),"",VLOOKUP($B155,Online!$A$8:$V$298,7,FALSE))</f>
        <v/>
      </c>
      <c r="S155" s="85" t="str">
        <f>IF(ISNA(VLOOKUP($B155,Online!$A$8:$V$298,7,FALSE)),"",VLOOKUP($B155,Online!$A$8:$V$298,7,FALSE))</f>
        <v/>
      </c>
      <c r="T155" s="85" t="str">
        <f>IF(ISNA(VLOOKUP($B155,Online!$A$8:$V$298,7,FALSE)),"",VLOOKUP($B155,Online!$A$8:$V$298,7,FALSE))</f>
        <v/>
      </c>
      <c r="U155" s="85" t="str">
        <f>IF(ISNA(VLOOKUP($B155,Online!$A$8:$V$298,7,FALSE)),"",VLOOKUP($B155,Online!$A$8:$V$298,7,FALSE))</f>
        <v/>
      </c>
      <c r="V155" s="85" t="str">
        <f>IF(ISNA(VLOOKUP($B155,Online!$A$8:$V$298,21,FALSE)),"",VLOOKUP($B155,Online!$A$8:$V$298,21,FALSE))</f>
        <v/>
      </c>
      <c r="W155" s="144"/>
      <c r="X155" s="147" t="str">
        <f t="array" ref="X155">IF(G155="","",INDEX(Online!W$8:W$157, MATCH(CONCATENATE("*",$G155,"*"),Online!$F$8:$F$157,0)))</f>
        <v/>
      </c>
      <c r="Y155" s="85"/>
      <c r="Z155" s="148" t="str">
        <f t="array" ref="Z155">IF($G155="","",INDEX(Online!Y$8:Y$157, MATCH(CONCATENATE("*",$G155,"*"),Online!$F$8:$F$157,0)))</f>
        <v/>
      </c>
      <c r="AA155" s="147" t="str">
        <f t="array" ref="AA155">IF($G155="","",INDEX(Online!Z$8:Z$157, MATCH(CONCATENATE("*",$G155,"*"),Online!$F$8:$F$157,0)))</f>
        <v/>
      </c>
      <c r="AB155" s="149" t="str">
        <f t="array" ref="AB155">IF($G155="","",INDEX(Online!AA$8:AA$157, MATCH(CONCATENATE("*",$G155,"*"),Online!$F$8:$F$157,0)))</f>
        <v/>
      </c>
    </row>
    <row r="156" spans="1:28">
      <c r="A156" s="85" t="str">
        <f t="shared" si="0"/>
        <v/>
      </c>
      <c r="B156" s="144" t="str">
        <f t="array" ref="B156">IF(G156&lt;&gt;"",INDEX(Online!A$8:A$157, MATCH(CONCATENATE("*",$G156,"*"),Online!$F$8:$F$157,0)),"")</f>
        <v/>
      </c>
      <c r="C156" s="145" t="str">
        <f t="array" ref="C156">IF($G156="","",INDEX(Online!B$8:B$157, MATCH(CONCATENATE("*",$G156,"*"),Online!$F$8:$F$157,0)))</f>
        <v/>
      </c>
      <c r="D156" s="85" t="s">
        <v>38</v>
      </c>
      <c r="E156" s="85" t="str">
        <f t="array" ref="E156">IF($G156&lt;&gt;"",INDEX(Online!E$8:E$157, MATCH(CONCATENATE("*",$G156,"*"),Online!$F$8:$F$157,0)),"")</f>
        <v/>
      </c>
      <c r="F156" s="85" t="str">
        <f t="array" ref="F156">IF($G156&lt;&gt;"",INDEX(Online!D$8:D$157, MATCH(CONCATENATE("*",$G156,"*"),Online!$F$8:$F$157,0)),"")</f>
        <v/>
      </c>
      <c r="G156" s="85"/>
      <c r="H156" s="85" t="str">
        <f>IF(ISNA(VLOOKUP($B156,Online!$A$8:$V$298,7,FALSE)),"",VLOOKUP($B156,Online!$A$8:$V$298,7,FALSE))</f>
        <v/>
      </c>
      <c r="I156" s="85" t="str">
        <f>IF(ISNA(VLOOKUP($B156,Online!$A$8:$V$298,7,FALSE)),"",VLOOKUP($B156,Online!$A$8:$V$298,7,FALSE))</f>
        <v/>
      </c>
      <c r="J156" s="85" t="str">
        <f>IF(ISNA(VLOOKUP($B156,Online!$A$8:$V$298,7,FALSE)),"",VLOOKUP($B156,Online!$A$8:$V$298,7,FALSE))</f>
        <v/>
      </c>
      <c r="K156" s="85" t="str">
        <f>IF(ISNA(VLOOKUP($B156,Online!$A$8:$V$298,7,FALSE)),"",VLOOKUP($B156,Online!$A$8:$V$298,7,FALSE))</f>
        <v/>
      </c>
      <c r="L156" s="85" t="str">
        <f>IF(ISNA(VLOOKUP($B156,Online!$A$8:$V$298,7,FALSE)),"",VLOOKUP($B156,Online!$A$8:$V$298,7,FALSE))</f>
        <v/>
      </c>
      <c r="M156" s="146" t="str">
        <f>IF(ISNA(VLOOKUP($B156,Online!$A$8:$V$298,12,FALSE)),"",VLOOKUP($B156,Online!$A$8:$V$298,12,FALSE))</f>
        <v/>
      </c>
      <c r="N156" s="85" t="str">
        <f>IF(ISNA(VLOOKUP($B156,Online!$A$8:$V$298,7,FALSE)),"",VLOOKUP($B156,Online!$A$8:$V$298,7,FALSE))</f>
        <v/>
      </c>
      <c r="O156" s="85" t="str">
        <f>IF(ISNA(VLOOKUP($B156,Online!$A$8:$V$298,7,FALSE)),"",VLOOKUP($B156,Online!$A$8:$V$298,7,FALSE))</f>
        <v/>
      </c>
      <c r="P156" s="85" t="str">
        <f>IF(ISNA(VLOOKUP($B156,Online!$A$8:$V$298,7,FALSE)),"",VLOOKUP($B156,Online!$A$8:$V$298,7,FALSE))</f>
        <v/>
      </c>
      <c r="Q156" s="85" t="str">
        <f>IF(ISNA(VLOOKUP($B156,Online!$A$8:$V$298,7,FALSE)),"",VLOOKUP($B156,Online!$A$8:$V$298,7,FALSE))</f>
        <v/>
      </c>
      <c r="R156" s="85" t="str">
        <f>IF(ISNA(VLOOKUP($B156,Online!$A$8:$V$298,7,FALSE)),"",VLOOKUP($B156,Online!$A$8:$V$298,7,FALSE))</f>
        <v/>
      </c>
      <c r="S156" s="85" t="str">
        <f>IF(ISNA(VLOOKUP($B156,Online!$A$8:$V$298,7,FALSE)),"",VLOOKUP($B156,Online!$A$8:$V$298,7,FALSE))</f>
        <v/>
      </c>
      <c r="T156" s="85" t="str">
        <f>IF(ISNA(VLOOKUP($B156,Online!$A$8:$V$298,7,FALSE)),"",VLOOKUP($B156,Online!$A$8:$V$298,7,FALSE))</f>
        <v/>
      </c>
      <c r="U156" s="85" t="str">
        <f>IF(ISNA(VLOOKUP($B156,Online!$A$8:$V$298,7,FALSE)),"",VLOOKUP($B156,Online!$A$8:$V$298,7,FALSE))</f>
        <v/>
      </c>
      <c r="V156" s="85" t="str">
        <f>IF(ISNA(VLOOKUP($B156,Online!$A$8:$V$298,21,FALSE)),"",VLOOKUP($B156,Online!$A$8:$V$298,21,FALSE))</f>
        <v/>
      </c>
      <c r="W156" s="144"/>
      <c r="X156" s="147" t="str">
        <f t="array" ref="X156">IF(G156="","",INDEX(Online!W$8:W$157, MATCH(CONCATENATE("*",$G156,"*"),Online!$F$8:$F$157,0)))</f>
        <v/>
      </c>
      <c r="Y156" s="85"/>
      <c r="Z156" s="148" t="str">
        <f t="array" ref="Z156">IF($G156="","",INDEX(Online!Y$8:Y$157, MATCH(CONCATENATE("*",$G156,"*"),Online!$F$8:$F$157,0)))</f>
        <v/>
      </c>
      <c r="AA156" s="147" t="str">
        <f t="array" ref="AA156">IF($G156="","",INDEX(Online!Z$8:Z$157, MATCH(CONCATENATE("*",$G156,"*"),Online!$F$8:$F$157,0)))</f>
        <v/>
      </c>
      <c r="AB156" s="149" t="str">
        <f t="array" ref="AB156">IF($G156="","",INDEX(Online!AA$8:AA$157, MATCH(CONCATENATE("*",$G156,"*"),Online!$F$8:$F$157,0)))</f>
        <v/>
      </c>
    </row>
    <row r="157" spans="1:28">
      <c r="A157" s="85" t="str">
        <f t="shared" si="0"/>
        <v/>
      </c>
      <c r="B157" s="144" t="str">
        <f t="array" ref="B157">IF(G157&lt;&gt;"",INDEX(Online!A$8:A$157, MATCH(CONCATENATE("*",$G157,"*"),Online!$F$8:$F$157,0)),"")</f>
        <v/>
      </c>
      <c r="C157" s="145" t="str">
        <f t="array" ref="C157">IF($G157="","",INDEX(Online!B$8:B$157, MATCH(CONCATENATE("*",$G157,"*"),Online!$F$8:$F$157,0)))</f>
        <v/>
      </c>
      <c r="D157" s="85" t="s">
        <v>38</v>
      </c>
      <c r="E157" s="85" t="str">
        <f t="array" ref="E157">IF($G157&lt;&gt;"",INDEX(Online!E$8:E$157, MATCH(CONCATENATE("*",$G157,"*"),Online!$F$8:$F$157,0)),"")</f>
        <v/>
      </c>
      <c r="F157" s="85" t="str">
        <f t="array" ref="F157">IF($G157&lt;&gt;"",INDEX(Online!D$8:D$157, MATCH(CONCATENATE("*",$G157,"*"),Online!$F$8:$F$157,0)),"")</f>
        <v/>
      </c>
      <c r="G157" s="85"/>
      <c r="H157" s="85" t="str">
        <f>IF(ISNA(VLOOKUP($B157,Online!$A$8:$V$298,7,FALSE)),"",VLOOKUP($B157,Online!$A$8:$V$298,7,FALSE))</f>
        <v/>
      </c>
      <c r="I157" s="85" t="str">
        <f>IF(ISNA(VLOOKUP($B157,Online!$A$8:$V$298,7,FALSE)),"",VLOOKUP($B157,Online!$A$8:$V$298,7,FALSE))</f>
        <v/>
      </c>
      <c r="J157" s="85" t="str">
        <f>IF(ISNA(VLOOKUP($B157,Online!$A$8:$V$298,7,FALSE)),"",VLOOKUP($B157,Online!$A$8:$V$298,7,FALSE))</f>
        <v/>
      </c>
      <c r="K157" s="85" t="str">
        <f>IF(ISNA(VLOOKUP($B157,Online!$A$8:$V$298,7,FALSE)),"",VLOOKUP($B157,Online!$A$8:$V$298,7,FALSE))</f>
        <v/>
      </c>
      <c r="L157" s="85" t="str">
        <f>IF(ISNA(VLOOKUP($B157,Online!$A$8:$V$298,7,FALSE)),"",VLOOKUP($B157,Online!$A$8:$V$298,7,FALSE))</f>
        <v/>
      </c>
      <c r="M157" s="146" t="str">
        <f>IF(ISNA(VLOOKUP($B157,Online!$A$8:$V$298,12,FALSE)),"",VLOOKUP($B157,Online!$A$8:$V$298,12,FALSE))</f>
        <v/>
      </c>
      <c r="N157" s="85" t="str">
        <f>IF(ISNA(VLOOKUP($B157,Online!$A$8:$V$298,7,FALSE)),"",VLOOKUP($B157,Online!$A$8:$V$298,7,FALSE))</f>
        <v/>
      </c>
      <c r="O157" s="85" t="str">
        <f>IF(ISNA(VLOOKUP($B157,Online!$A$8:$V$298,7,FALSE)),"",VLOOKUP($B157,Online!$A$8:$V$298,7,FALSE))</f>
        <v/>
      </c>
      <c r="P157" s="85" t="str">
        <f>IF(ISNA(VLOOKUP($B157,Online!$A$8:$V$298,7,FALSE)),"",VLOOKUP($B157,Online!$A$8:$V$298,7,FALSE))</f>
        <v/>
      </c>
      <c r="Q157" s="85" t="str">
        <f>IF(ISNA(VLOOKUP($B157,Online!$A$8:$V$298,7,FALSE)),"",VLOOKUP($B157,Online!$A$8:$V$298,7,FALSE))</f>
        <v/>
      </c>
      <c r="R157" s="85" t="str">
        <f>IF(ISNA(VLOOKUP($B157,Online!$A$8:$V$298,7,FALSE)),"",VLOOKUP($B157,Online!$A$8:$V$298,7,FALSE))</f>
        <v/>
      </c>
      <c r="S157" s="85" t="str">
        <f>IF(ISNA(VLOOKUP($B157,Online!$A$8:$V$298,7,FALSE)),"",VLOOKUP($B157,Online!$A$8:$V$298,7,FALSE))</f>
        <v/>
      </c>
      <c r="T157" s="85" t="str">
        <f>IF(ISNA(VLOOKUP($B157,Online!$A$8:$V$298,7,FALSE)),"",VLOOKUP($B157,Online!$A$8:$V$298,7,FALSE))</f>
        <v/>
      </c>
      <c r="U157" s="85" t="str">
        <f>IF(ISNA(VLOOKUP($B157,Online!$A$8:$V$298,7,FALSE)),"",VLOOKUP($B157,Online!$A$8:$V$298,7,FALSE))</f>
        <v/>
      </c>
      <c r="V157" s="85" t="str">
        <f>IF(ISNA(VLOOKUP($B157,Online!$A$8:$V$298,21,FALSE)),"",VLOOKUP($B157,Online!$A$8:$V$298,21,FALSE))</f>
        <v/>
      </c>
      <c r="W157" s="144"/>
      <c r="X157" s="147" t="str">
        <f t="array" ref="X157">IF(G157="","",INDEX(Online!W$8:W$157, MATCH(CONCATENATE("*",$G157,"*"),Online!$F$8:$F$157,0)))</f>
        <v/>
      </c>
      <c r="Y157" s="85"/>
      <c r="Z157" s="148" t="str">
        <f t="array" ref="Z157">IF($G157="","",INDEX(Online!Y$8:Y$157, MATCH(CONCATENATE("*",$G157,"*"),Online!$F$8:$F$157,0)))</f>
        <v/>
      </c>
      <c r="AA157" s="147" t="str">
        <f t="array" ref="AA157">IF($G157="","",INDEX(Online!Z$8:Z$157, MATCH(CONCATENATE("*",$G157,"*"),Online!$F$8:$F$157,0)))</f>
        <v/>
      </c>
      <c r="AB157" s="149" t="str">
        <f t="array" ref="AB157">IF($G157="","",INDEX(Online!AA$8:AA$157, MATCH(CONCATENATE("*",$G157,"*"),Online!$F$8:$F$157,0)))</f>
        <v/>
      </c>
    </row>
    <row r="158" spans="1:28">
      <c r="A158" s="85" t="str">
        <f t="shared" si="0"/>
        <v/>
      </c>
      <c r="B158" s="144" t="str">
        <f t="array" ref="B158">IF(G158&lt;&gt;"",INDEX(Online!A$8:A$157, MATCH(CONCATENATE("*",$G158,"*"),Online!$F$8:$F$157,0)),"")</f>
        <v/>
      </c>
      <c r="C158" s="145" t="str">
        <f t="array" ref="C158">IF($G158="","",INDEX(Online!B$8:B$157, MATCH(CONCATENATE("*",$G158,"*"),Online!$F$8:$F$157,0)))</f>
        <v/>
      </c>
      <c r="D158" s="85" t="s">
        <v>38</v>
      </c>
      <c r="E158" s="85" t="str">
        <f t="array" ref="E158">IF($G158&lt;&gt;"",INDEX(Online!E$8:E$157, MATCH(CONCATENATE("*",$G158,"*"),Online!$F$8:$F$157,0)),"")</f>
        <v/>
      </c>
      <c r="F158" s="85" t="str">
        <f t="array" ref="F158">IF($G158&lt;&gt;"",INDEX(Online!D$8:D$157, MATCH(CONCATENATE("*",$G158,"*"),Online!$F$8:$F$157,0)),"")</f>
        <v/>
      </c>
      <c r="G158" s="85"/>
      <c r="H158" s="85" t="str">
        <f>IF(ISNA(VLOOKUP($B158,Online!$A$8:$V$298,7,FALSE)),"",VLOOKUP($B158,Online!$A$8:$V$298,7,FALSE))</f>
        <v/>
      </c>
      <c r="I158" s="85" t="str">
        <f>IF(ISNA(VLOOKUP($B158,Online!$A$8:$V$298,7,FALSE)),"",VLOOKUP($B158,Online!$A$8:$V$298,7,FALSE))</f>
        <v/>
      </c>
      <c r="J158" s="85" t="str">
        <f>IF(ISNA(VLOOKUP($B158,Online!$A$8:$V$298,7,FALSE)),"",VLOOKUP($B158,Online!$A$8:$V$298,7,FALSE))</f>
        <v/>
      </c>
      <c r="K158" s="85" t="str">
        <f>IF(ISNA(VLOOKUP($B158,Online!$A$8:$V$298,7,FALSE)),"",VLOOKUP($B158,Online!$A$8:$V$298,7,FALSE))</f>
        <v/>
      </c>
      <c r="L158" s="85" t="str">
        <f>IF(ISNA(VLOOKUP($B158,Online!$A$8:$V$298,7,FALSE)),"",VLOOKUP($B158,Online!$A$8:$V$298,7,FALSE))</f>
        <v/>
      </c>
      <c r="M158" s="146" t="str">
        <f>IF(ISNA(VLOOKUP($B158,Online!$A$8:$V$298,12,FALSE)),"",VLOOKUP($B158,Online!$A$8:$V$298,12,FALSE))</f>
        <v/>
      </c>
      <c r="N158" s="85" t="str">
        <f>IF(ISNA(VLOOKUP($B158,Online!$A$8:$V$298,7,FALSE)),"",VLOOKUP($B158,Online!$A$8:$V$298,7,FALSE))</f>
        <v/>
      </c>
      <c r="O158" s="85" t="str">
        <f>IF(ISNA(VLOOKUP($B158,Online!$A$8:$V$298,7,FALSE)),"",VLOOKUP($B158,Online!$A$8:$V$298,7,FALSE))</f>
        <v/>
      </c>
      <c r="P158" s="85" t="str">
        <f>IF(ISNA(VLOOKUP($B158,Online!$A$8:$V$298,7,FALSE)),"",VLOOKUP($B158,Online!$A$8:$V$298,7,FALSE))</f>
        <v/>
      </c>
      <c r="Q158" s="85" t="str">
        <f>IF(ISNA(VLOOKUP($B158,Online!$A$8:$V$298,7,FALSE)),"",VLOOKUP($B158,Online!$A$8:$V$298,7,FALSE))</f>
        <v/>
      </c>
      <c r="R158" s="85" t="str">
        <f>IF(ISNA(VLOOKUP($B158,Online!$A$8:$V$298,7,FALSE)),"",VLOOKUP($B158,Online!$A$8:$V$298,7,FALSE))</f>
        <v/>
      </c>
      <c r="S158" s="85" t="str">
        <f>IF(ISNA(VLOOKUP($B158,Online!$A$8:$V$298,7,FALSE)),"",VLOOKUP($B158,Online!$A$8:$V$298,7,FALSE))</f>
        <v/>
      </c>
      <c r="T158" s="85" t="str">
        <f>IF(ISNA(VLOOKUP($B158,Online!$A$8:$V$298,7,FALSE)),"",VLOOKUP($B158,Online!$A$8:$V$298,7,FALSE))</f>
        <v/>
      </c>
      <c r="U158" s="85" t="str">
        <f>IF(ISNA(VLOOKUP($B158,Online!$A$8:$V$298,7,FALSE)),"",VLOOKUP($B158,Online!$A$8:$V$298,7,FALSE))</f>
        <v/>
      </c>
      <c r="V158" s="85" t="str">
        <f>IF(ISNA(VLOOKUP($B158,Online!$A$8:$V$298,21,FALSE)),"",VLOOKUP($B158,Online!$A$8:$V$298,21,FALSE))</f>
        <v/>
      </c>
      <c r="W158" s="144"/>
      <c r="X158" s="147" t="str">
        <f t="array" ref="X158">IF(G158="","",INDEX(Online!W$8:W$157, MATCH(CONCATENATE("*",$G158,"*"),Online!$F$8:$F$157,0)))</f>
        <v/>
      </c>
      <c r="Y158" s="85"/>
      <c r="Z158" s="148" t="str">
        <f t="array" ref="Z158">IF($G158="","",INDEX(Online!Y$8:Y$157, MATCH(CONCATENATE("*",$G158,"*"),Online!$F$8:$F$157,0)))</f>
        <v/>
      </c>
      <c r="AA158" s="147" t="str">
        <f t="array" ref="AA158">IF($G158="","",INDEX(Online!Z$8:Z$157, MATCH(CONCATENATE("*",$G158,"*"),Online!$F$8:$F$157,0)))</f>
        <v/>
      </c>
      <c r="AB158" s="149" t="str">
        <f t="array" ref="AB158">IF($G158="","",INDEX(Online!AA$8:AA$157, MATCH(CONCATENATE("*",$G158,"*"),Online!$F$8:$F$157,0)))</f>
        <v/>
      </c>
    </row>
    <row r="159" spans="1:28">
      <c r="A159" s="85" t="str">
        <f t="shared" si="0"/>
        <v/>
      </c>
      <c r="B159" s="144" t="str">
        <f t="array" ref="B159">IF(G159&lt;&gt;"",INDEX(Online!A$8:A$157, MATCH(CONCATENATE("*",$G159,"*"),Online!$F$8:$F$157,0)),"")</f>
        <v/>
      </c>
      <c r="C159" s="145" t="str">
        <f t="array" ref="C159">IF($G159="","",INDEX(Online!B$8:B$157, MATCH(CONCATENATE("*",$G159,"*"),Online!$F$8:$F$157,0)))</f>
        <v/>
      </c>
      <c r="D159" s="85" t="s">
        <v>38</v>
      </c>
      <c r="E159" s="85" t="str">
        <f t="array" ref="E159">IF($G159&lt;&gt;"",INDEX(Online!E$8:E$157, MATCH(CONCATENATE("*",$G159,"*"),Online!$F$8:$F$157,0)),"")</f>
        <v/>
      </c>
      <c r="F159" s="85" t="str">
        <f t="array" ref="F159">IF($G159&lt;&gt;"",INDEX(Online!D$8:D$157, MATCH(CONCATENATE("*",$G159,"*"),Online!$F$8:$F$157,0)),"")</f>
        <v/>
      </c>
      <c r="G159" s="85"/>
      <c r="H159" s="85" t="str">
        <f>IF(ISNA(VLOOKUP($B159,Online!$A$8:$V$298,7,FALSE)),"",VLOOKUP($B159,Online!$A$8:$V$298,7,FALSE))</f>
        <v/>
      </c>
      <c r="I159" s="85" t="str">
        <f>IF(ISNA(VLOOKUP($B159,Online!$A$8:$V$298,7,FALSE)),"",VLOOKUP($B159,Online!$A$8:$V$298,7,FALSE))</f>
        <v/>
      </c>
      <c r="J159" s="85" t="str">
        <f>IF(ISNA(VLOOKUP($B159,Online!$A$8:$V$298,7,FALSE)),"",VLOOKUP($B159,Online!$A$8:$V$298,7,FALSE))</f>
        <v/>
      </c>
      <c r="K159" s="85" t="str">
        <f>IF(ISNA(VLOOKUP($B159,Online!$A$8:$V$298,7,FALSE)),"",VLOOKUP($B159,Online!$A$8:$V$298,7,FALSE))</f>
        <v/>
      </c>
      <c r="L159" s="85" t="str">
        <f>IF(ISNA(VLOOKUP($B159,Online!$A$8:$V$298,7,FALSE)),"",VLOOKUP($B159,Online!$A$8:$V$298,7,FALSE))</f>
        <v/>
      </c>
      <c r="M159" s="146" t="str">
        <f>IF(ISNA(VLOOKUP($B159,Online!$A$8:$V$298,12,FALSE)),"",VLOOKUP($B159,Online!$A$8:$V$298,12,FALSE))</f>
        <v/>
      </c>
      <c r="N159" s="85" t="str">
        <f>IF(ISNA(VLOOKUP($B159,Online!$A$8:$V$298,7,FALSE)),"",VLOOKUP($B159,Online!$A$8:$V$298,7,FALSE))</f>
        <v/>
      </c>
      <c r="O159" s="85" t="str">
        <f>IF(ISNA(VLOOKUP($B159,Online!$A$8:$V$298,7,FALSE)),"",VLOOKUP($B159,Online!$A$8:$V$298,7,FALSE))</f>
        <v/>
      </c>
      <c r="P159" s="85" t="str">
        <f>IF(ISNA(VLOOKUP($B159,Online!$A$8:$V$298,7,FALSE)),"",VLOOKUP($B159,Online!$A$8:$V$298,7,FALSE))</f>
        <v/>
      </c>
      <c r="Q159" s="85" t="str">
        <f>IF(ISNA(VLOOKUP($B159,Online!$A$8:$V$298,7,FALSE)),"",VLOOKUP($B159,Online!$A$8:$V$298,7,FALSE))</f>
        <v/>
      </c>
      <c r="R159" s="85" t="str">
        <f>IF(ISNA(VLOOKUP($B159,Online!$A$8:$V$298,7,FALSE)),"",VLOOKUP($B159,Online!$A$8:$V$298,7,FALSE))</f>
        <v/>
      </c>
      <c r="S159" s="85" t="str">
        <f>IF(ISNA(VLOOKUP($B159,Online!$A$8:$V$298,7,FALSE)),"",VLOOKUP($B159,Online!$A$8:$V$298,7,FALSE))</f>
        <v/>
      </c>
      <c r="T159" s="85" t="str">
        <f>IF(ISNA(VLOOKUP($B159,Online!$A$8:$V$298,7,FALSE)),"",VLOOKUP($B159,Online!$A$8:$V$298,7,FALSE))</f>
        <v/>
      </c>
      <c r="U159" s="85" t="str">
        <f>IF(ISNA(VLOOKUP($B159,Online!$A$8:$V$298,7,FALSE)),"",VLOOKUP($B159,Online!$A$8:$V$298,7,FALSE))</f>
        <v/>
      </c>
      <c r="V159" s="85" t="str">
        <f>IF(ISNA(VLOOKUP($B159,Online!$A$8:$V$298,21,FALSE)),"",VLOOKUP($B159,Online!$A$8:$V$298,21,FALSE))</f>
        <v/>
      </c>
      <c r="W159" s="144"/>
      <c r="X159" s="147" t="str">
        <f t="array" ref="X159">IF(G159="","",INDEX(Online!W$8:W$157, MATCH(CONCATENATE("*",$G159,"*"),Online!$F$8:$F$157,0)))</f>
        <v/>
      </c>
      <c r="Y159" s="85"/>
      <c r="Z159" s="148" t="str">
        <f t="array" ref="Z159">IF($G159="","",INDEX(Online!Y$8:Y$157, MATCH(CONCATENATE("*",$G159,"*"),Online!$F$8:$F$157,0)))</f>
        <v/>
      </c>
      <c r="AA159" s="147" t="str">
        <f t="array" ref="AA159">IF($G159="","",INDEX(Online!Z$8:Z$157, MATCH(CONCATENATE("*",$G159,"*"),Online!$F$8:$F$157,0)))</f>
        <v/>
      </c>
      <c r="AB159" s="149" t="str">
        <f t="array" ref="AB159">IF($G159="","",INDEX(Online!AA$8:AA$157, MATCH(CONCATENATE("*",$G159,"*"),Online!$F$8:$F$157,0)))</f>
        <v/>
      </c>
    </row>
    <row r="160" spans="1:28">
      <c r="A160" s="85" t="str">
        <f t="shared" si="0"/>
        <v/>
      </c>
      <c r="B160" s="144" t="str">
        <f t="array" ref="B160">IF(G160&lt;&gt;"",INDEX(Online!A$8:A$157, MATCH(CONCATENATE("*",$G160,"*"),Online!$F$8:$F$157,0)),"")</f>
        <v/>
      </c>
      <c r="C160" s="145" t="str">
        <f t="array" ref="C160">IF($G160="","",INDEX(Online!B$8:B$157, MATCH(CONCATENATE("*",$G160,"*"),Online!$F$8:$F$157,0)))</f>
        <v/>
      </c>
      <c r="D160" s="85" t="s">
        <v>38</v>
      </c>
      <c r="E160" s="85" t="str">
        <f t="array" ref="E160">IF($G160&lt;&gt;"",INDEX(Online!E$8:E$157, MATCH(CONCATENATE("*",$G160,"*"),Online!$F$8:$F$157,0)),"")</f>
        <v/>
      </c>
      <c r="F160" s="85" t="str">
        <f t="array" ref="F160">IF($G160&lt;&gt;"",INDEX(Online!D$8:D$157, MATCH(CONCATENATE("*",$G160,"*"),Online!$F$8:$F$157,0)),"")</f>
        <v/>
      </c>
      <c r="G160" s="85"/>
      <c r="H160" s="85" t="str">
        <f>IF(ISNA(VLOOKUP($B160,Online!$A$8:$V$298,7,FALSE)),"",VLOOKUP($B160,Online!$A$8:$V$298,7,FALSE))</f>
        <v/>
      </c>
      <c r="I160" s="85" t="str">
        <f>IF(ISNA(VLOOKUP($B160,Online!$A$8:$V$298,7,FALSE)),"",VLOOKUP($B160,Online!$A$8:$V$298,7,FALSE))</f>
        <v/>
      </c>
      <c r="J160" s="85" t="str">
        <f>IF(ISNA(VLOOKUP($B160,Online!$A$8:$V$298,7,FALSE)),"",VLOOKUP($B160,Online!$A$8:$V$298,7,FALSE))</f>
        <v/>
      </c>
      <c r="K160" s="85" t="str">
        <f>IF(ISNA(VLOOKUP($B160,Online!$A$8:$V$298,7,FALSE)),"",VLOOKUP($B160,Online!$A$8:$V$298,7,FALSE))</f>
        <v/>
      </c>
      <c r="L160" s="85" t="str">
        <f>IF(ISNA(VLOOKUP($B160,Online!$A$8:$V$298,7,FALSE)),"",VLOOKUP($B160,Online!$A$8:$V$298,7,FALSE))</f>
        <v/>
      </c>
      <c r="M160" s="146" t="str">
        <f>IF(ISNA(VLOOKUP($B160,Online!$A$8:$V$298,12,FALSE)),"",VLOOKUP($B160,Online!$A$8:$V$298,12,FALSE))</f>
        <v/>
      </c>
      <c r="N160" s="85" t="str">
        <f>IF(ISNA(VLOOKUP($B160,Online!$A$8:$V$298,7,FALSE)),"",VLOOKUP($B160,Online!$A$8:$V$298,7,FALSE))</f>
        <v/>
      </c>
      <c r="O160" s="85" t="str">
        <f>IF(ISNA(VLOOKUP($B160,Online!$A$8:$V$298,7,FALSE)),"",VLOOKUP($B160,Online!$A$8:$V$298,7,FALSE))</f>
        <v/>
      </c>
      <c r="P160" s="85" t="str">
        <f>IF(ISNA(VLOOKUP($B160,Online!$A$8:$V$298,7,FALSE)),"",VLOOKUP($B160,Online!$A$8:$V$298,7,FALSE))</f>
        <v/>
      </c>
      <c r="Q160" s="85" t="str">
        <f>IF(ISNA(VLOOKUP($B160,Online!$A$8:$V$298,7,FALSE)),"",VLOOKUP($B160,Online!$A$8:$V$298,7,FALSE))</f>
        <v/>
      </c>
      <c r="R160" s="85" t="str">
        <f>IF(ISNA(VLOOKUP($B160,Online!$A$8:$V$298,7,FALSE)),"",VLOOKUP($B160,Online!$A$8:$V$298,7,FALSE))</f>
        <v/>
      </c>
      <c r="S160" s="85" t="str">
        <f>IF(ISNA(VLOOKUP($B160,Online!$A$8:$V$298,7,FALSE)),"",VLOOKUP($B160,Online!$A$8:$V$298,7,FALSE))</f>
        <v/>
      </c>
      <c r="T160" s="85" t="str">
        <f>IF(ISNA(VLOOKUP($B160,Online!$A$8:$V$298,7,FALSE)),"",VLOOKUP($B160,Online!$A$8:$V$298,7,FALSE))</f>
        <v/>
      </c>
      <c r="U160" s="85" t="str">
        <f>IF(ISNA(VLOOKUP($B160,Online!$A$8:$V$298,7,FALSE)),"",VLOOKUP($B160,Online!$A$8:$V$298,7,FALSE))</f>
        <v/>
      </c>
      <c r="V160" s="85" t="str">
        <f>IF(ISNA(VLOOKUP($B160,Online!$A$8:$V$298,21,FALSE)),"",VLOOKUP($B160,Online!$A$8:$V$298,21,FALSE))</f>
        <v/>
      </c>
      <c r="W160" s="144"/>
      <c r="X160" s="147" t="str">
        <f t="array" ref="X160">IF(G160="","",INDEX(Online!W$8:W$157, MATCH(CONCATENATE("*",$G160,"*"),Online!$F$8:$F$157,0)))</f>
        <v/>
      </c>
      <c r="Y160" s="85"/>
      <c r="Z160" s="148" t="str">
        <f t="array" ref="Z160">IF($G160="","",INDEX(Online!Y$8:Y$157, MATCH(CONCATENATE("*",$G160,"*"),Online!$F$8:$F$157,0)))</f>
        <v/>
      </c>
      <c r="AA160" s="147" t="str">
        <f t="array" ref="AA160">IF($G160="","",INDEX(Online!Z$8:Z$157, MATCH(CONCATENATE("*",$G160,"*"),Online!$F$8:$F$157,0)))</f>
        <v/>
      </c>
      <c r="AB160" s="149" t="str">
        <f t="array" ref="AB160">IF($G160="","",INDEX(Online!AA$8:AA$157, MATCH(CONCATENATE("*",$G160,"*"),Online!$F$8:$F$157,0)))</f>
        <v/>
      </c>
    </row>
    <row r="161" spans="1:28">
      <c r="A161" s="85" t="str">
        <f t="shared" si="0"/>
        <v/>
      </c>
      <c r="B161" s="144" t="str">
        <f t="array" ref="B161">IF(G161&lt;&gt;"",INDEX(Online!A$8:A$157, MATCH(CONCATENATE("*",$G161,"*"),Online!$F$8:$F$157,0)),"")</f>
        <v/>
      </c>
      <c r="C161" s="145" t="str">
        <f t="array" ref="C161">IF($G161="","",INDEX(Online!B$8:B$157, MATCH(CONCATENATE("*",$G161,"*"),Online!$F$8:$F$157,0)))</f>
        <v/>
      </c>
      <c r="D161" s="85" t="s">
        <v>38</v>
      </c>
      <c r="E161" s="85" t="str">
        <f t="array" ref="E161">IF($G161&lt;&gt;"",INDEX(Online!E$8:E$157, MATCH(CONCATENATE("*",$G161,"*"),Online!$F$8:$F$157,0)),"")</f>
        <v/>
      </c>
      <c r="F161" s="85" t="str">
        <f t="array" ref="F161">IF($G161&lt;&gt;"",INDEX(Online!D$8:D$157, MATCH(CONCATENATE("*",$G161,"*"),Online!$F$8:$F$157,0)),"")</f>
        <v/>
      </c>
      <c r="G161" s="85"/>
      <c r="H161" s="85" t="str">
        <f>IF(ISNA(VLOOKUP($B161,Online!$A$8:$V$298,7,FALSE)),"",VLOOKUP($B161,Online!$A$8:$V$298,7,FALSE))</f>
        <v/>
      </c>
      <c r="I161" s="85" t="str">
        <f>IF(ISNA(VLOOKUP($B161,Online!$A$8:$V$298,7,FALSE)),"",VLOOKUP($B161,Online!$A$8:$V$298,7,FALSE))</f>
        <v/>
      </c>
      <c r="J161" s="85" t="str">
        <f>IF(ISNA(VLOOKUP($B161,Online!$A$8:$V$298,7,FALSE)),"",VLOOKUP($B161,Online!$A$8:$V$298,7,FALSE))</f>
        <v/>
      </c>
      <c r="K161" s="85" t="str">
        <f>IF(ISNA(VLOOKUP($B161,Online!$A$8:$V$298,7,FALSE)),"",VLOOKUP($B161,Online!$A$8:$V$298,7,FALSE))</f>
        <v/>
      </c>
      <c r="L161" s="85" t="str">
        <f>IF(ISNA(VLOOKUP($B161,Online!$A$8:$V$298,7,FALSE)),"",VLOOKUP($B161,Online!$A$8:$V$298,7,FALSE))</f>
        <v/>
      </c>
      <c r="M161" s="146" t="str">
        <f>IF(ISNA(VLOOKUP($B161,Online!$A$8:$V$298,12,FALSE)),"",VLOOKUP($B161,Online!$A$8:$V$298,12,FALSE))</f>
        <v/>
      </c>
      <c r="N161" s="85" t="str">
        <f>IF(ISNA(VLOOKUP($B161,Online!$A$8:$V$298,7,FALSE)),"",VLOOKUP($B161,Online!$A$8:$V$298,7,FALSE))</f>
        <v/>
      </c>
      <c r="O161" s="85" t="str">
        <f>IF(ISNA(VLOOKUP($B161,Online!$A$8:$V$298,7,FALSE)),"",VLOOKUP($B161,Online!$A$8:$V$298,7,FALSE))</f>
        <v/>
      </c>
      <c r="P161" s="85" t="str">
        <f>IF(ISNA(VLOOKUP($B161,Online!$A$8:$V$298,7,FALSE)),"",VLOOKUP($B161,Online!$A$8:$V$298,7,FALSE))</f>
        <v/>
      </c>
      <c r="Q161" s="85" t="str">
        <f>IF(ISNA(VLOOKUP($B161,Online!$A$8:$V$298,7,FALSE)),"",VLOOKUP($B161,Online!$A$8:$V$298,7,FALSE))</f>
        <v/>
      </c>
      <c r="R161" s="85" t="str">
        <f>IF(ISNA(VLOOKUP($B161,Online!$A$8:$V$298,7,FALSE)),"",VLOOKUP($B161,Online!$A$8:$V$298,7,FALSE))</f>
        <v/>
      </c>
      <c r="S161" s="85" t="str">
        <f>IF(ISNA(VLOOKUP($B161,Online!$A$8:$V$298,7,FALSE)),"",VLOOKUP($B161,Online!$A$8:$V$298,7,FALSE))</f>
        <v/>
      </c>
      <c r="T161" s="85" t="str">
        <f>IF(ISNA(VLOOKUP($B161,Online!$A$8:$V$298,7,FALSE)),"",VLOOKUP($B161,Online!$A$8:$V$298,7,FALSE))</f>
        <v/>
      </c>
      <c r="U161" s="85" t="str">
        <f>IF(ISNA(VLOOKUP($B161,Online!$A$8:$V$298,7,FALSE)),"",VLOOKUP($B161,Online!$A$8:$V$298,7,FALSE))</f>
        <v/>
      </c>
      <c r="V161" s="85" t="str">
        <f>IF(ISNA(VLOOKUP($B161,Online!$A$8:$V$298,21,FALSE)),"",VLOOKUP($B161,Online!$A$8:$V$298,21,FALSE))</f>
        <v/>
      </c>
      <c r="W161" s="144"/>
      <c r="X161" s="147" t="str">
        <f t="array" ref="X161">IF(G161="","",INDEX(Online!W$8:W$157, MATCH(CONCATENATE("*",$G161,"*"),Online!$F$8:$F$157,0)))</f>
        <v/>
      </c>
      <c r="Y161" s="85"/>
      <c r="Z161" s="148" t="str">
        <f t="array" ref="Z161">IF($G161="","",INDEX(Online!Y$8:Y$157, MATCH(CONCATENATE("*",$G161,"*"),Online!$F$8:$F$157,0)))</f>
        <v/>
      </c>
      <c r="AA161" s="147" t="str">
        <f t="array" ref="AA161">IF($G161="","",INDEX(Online!Z$8:Z$157, MATCH(CONCATENATE("*",$G161,"*"),Online!$F$8:$F$157,0)))</f>
        <v/>
      </c>
      <c r="AB161" s="149" t="str">
        <f t="array" ref="AB161">IF($G161="","",INDEX(Online!AA$8:AA$157, MATCH(CONCATENATE("*",$G161,"*"),Online!$F$8:$F$157,0)))</f>
        <v/>
      </c>
    </row>
    <row r="162" spans="1:28">
      <c r="A162" s="85" t="str">
        <f t="shared" si="0"/>
        <v/>
      </c>
      <c r="B162" s="144" t="str">
        <f t="array" ref="B162">IF(G162&lt;&gt;"",INDEX(Online!A$8:A$157, MATCH(CONCATENATE("*",$G162,"*"),Online!$F$8:$F$157,0)),"")</f>
        <v/>
      </c>
      <c r="C162" s="145" t="str">
        <f t="array" ref="C162">IF($G162="","",INDEX(Online!B$8:B$157, MATCH(CONCATENATE("*",$G162,"*"),Online!$F$8:$F$157,0)))</f>
        <v/>
      </c>
      <c r="D162" s="85" t="s">
        <v>38</v>
      </c>
      <c r="E162" s="85" t="str">
        <f t="array" ref="E162">IF($G162&lt;&gt;"",INDEX(Online!E$8:E$157, MATCH(CONCATENATE("*",$G162,"*"),Online!$F$8:$F$157,0)),"")</f>
        <v/>
      </c>
      <c r="F162" s="85" t="str">
        <f t="array" ref="F162">IF($G162&lt;&gt;"",INDEX(Online!D$8:D$157, MATCH(CONCATENATE("*",$G162,"*"),Online!$F$8:$F$157,0)),"")</f>
        <v/>
      </c>
      <c r="G162" s="85"/>
      <c r="H162" s="85" t="str">
        <f>IF(ISNA(VLOOKUP($B162,Online!$A$8:$V$298,7,FALSE)),"",VLOOKUP($B162,Online!$A$8:$V$298,7,FALSE))</f>
        <v/>
      </c>
      <c r="I162" s="85" t="str">
        <f>IF(ISNA(VLOOKUP($B162,Online!$A$8:$V$298,7,FALSE)),"",VLOOKUP($B162,Online!$A$8:$V$298,7,FALSE))</f>
        <v/>
      </c>
      <c r="J162" s="85" t="str">
        <f>IF(ISNA(VLOOKUP($B162,Online!$A$8:$V$298,7,FALSE)),"",VLOOKUP($B162,Online!$A$8:$V$298,7,FALSE))</f>
        <v/>
      </c>
      <c r="K162" s="85" t="str">
        <f>IF(ISNA(VLOOKUP($B162,Online!$A$8:$V$298,7,FALSE)),"",VLOOKUP($B162,Online!$A$8:$V$298,7,FALSE))</f>
        <v/>
      </c>
      <c r="L162" s="85" t="str">
        <f>IF(ISNA(VLOOKUP($B162,Online!$A$8:$V$298,7,FALSE)),"",VLOOKUP($B162,Online!$A$8:$V$298,7,FALSE))</f>
        <v/>
      </c>
      <c r="M162" s="146" t="str">
        <f>IF(ISNA(VLOOKUP($B162,Online!$A$8:$V$298,12,FALSE)),"",VLOOKUP($B162,Online!$A$8:$V$298,12,FALSE))</f>
        <v/>
      </c>
      <c r="N162" s="85" t="str">
        <f>IF(ISNA(VLOOKUP($B162,Online!$A$8:$V$298,7,FALSE)),"",VLOOKUP($B162,Online!$A$8:$V$298,7,FALSE))</f>
        <v/>
      </c>
      <c r="O162" s="85" t="str">
        <f>IF(ISNA(VLOOKUP($B162,Online!$A$8:$V$298,7,FALSE)),"",VLOOKUP($B162,Online!$A$8:$V$298,7,FALSE))</f>
        <v/>
      </c>
      <c r="P162" s="85" t="str">
        <f>IF(ISNA(VLOOKUP($B162,Online!$A$8:$V$298,7,FALSE)),"",VLOOKUP($B162,Online!$A$8:$V$298,7,FALSE))</f>
        <v/>
      </c>
      <c r="Q162" s="85" t="str">
        <f>IF(ISNA(VLOOKUP($B162,Online!$A$8:$V$298,7,FALSE)),"",VLOOKUP($B162,Online!$A$8:$V$298,7,FALSE))</f>
        <v/>
      </c>
      <c r="R162" s="85" t="str">
        <f>IF(ISNA(VLOOKUP($B162,Online!$A$8:$V$298,7,FALSE)),"",VLOOKUP($B162,Online!$A$8:$V$298,7,FALSE))</f>
        <v/>
      </c>
      <c r="S162" s="85" t="str">
        <f>IF(ISNA(VLOOKUP($B162,Online!$A$8:$V$298,7,FALSE)),"",VLOOKUP($B162,Online!$A$8:$V$298,7,FALSE))</f>
        <v/>
      </c>
      <c r="T162" s="85" t="str">
        <f>IF(ISNA(VLOOKUP($B162,Online!$A$8:$V$298,7,FALSE)),"",VLOOKUP($B162,Online!$A$8:$V$298,7,FALSE))</f>
        <v/>
      </c>
      <c r="U162" s="85" t="str">
        <f>IF(ISNA(VLOOKUP($B162,Online!$A$8:$V$298,7,FALSE)),"",VLOOKUP($B162,Online!$A$8:$V$298,7,FALSE))</f>
        <v/>
      </c>
      <c r="V162" s="85" t="str">
        <f>IF(ISNA(VLOOKUP($B162,Online!$A$8:$V$298,21,FALSE)),"",VLOOKUP($B162,Online!$A$8:$V$298,21,FALSE))</f>
        <v/>
      </c>
      <c r="W162" s="144"/>
      <c r="X162" s="147" t="str">
        <f t="array" ref="X162">IF(G162="","",INDEX(Online!W$8:W$157, MATCH(CONCATENATE("*",$G162,"*"),Online!$F$8:$F$157,0)))</f>
        <v/>
      </c>
      <c r="Y162" s="85"/>
      <c r="Z162" s="148" t="str">
        <f t="array" ref="Z162">IF($G162="","",INDEX(Online!Y$8:Y$157, MATCH(CONCATENATE("*",$G162,"*"),Online!$F$8:$F$157,0)))</f>
        <v/>
      </c>
      <c r="AA162" s="147" t="str">
        <f t="array" ref="AA162">IF($G162="","",INDEX(Online!Z$8:Z$157, MATCH(CONCATENATE("*",$G162,"*"),Online!$F$8:$F$157,0)))</f>
        <v/>
      </c>
      <c r="AB162" s="149" t="str">
        <f t="array" ref="AB162">IF($G162="","",INDEX(Online!AA$8:AA$157, MATCH(CONCATENATE("*",$G162,"*"),Online!$F$8:$F$157,0)))</f>
        <v/>
      </c>
    </row>
    <row r="163" spans="1:28">
      <c r="A163" s="85" t="str">
        <f t="shared" si="0"/>
        <v/>
      </c>
      <c r="B163" s="144" t="str">
        <f t="array" ref="B163">IF(G163&lt;&gt;"",INDEX(Online!A$8:A$157, MATCH(CONCATENATE("*",$G163,"*"),Online!$F$8:$F$157,0)),"")</f>
        <v/>
      </c>
      <c r="C163" s="145" t="str">
        <f t="array" ref="C163">IF($G163="","",INDEX(Online!B$8:B$157, MATCH(CONCATENATE("*",$G163,"*"),Online!$F$8:$F$157,0)))</f>
        <v/>
      </c>
      <c r="D163" s="85" t="s">
        <v>38</v>
      </c>
      <c r="E163" s="85" t="str">
        <f t="array" ref="E163">IF($G163&lt;&gt;"",INDEX(Online!E$8:E$157, MATCH(CONCATENATE("*",$G163,"*"),Online!$F$8:$F$157,0)),"")</f>
        <v/>
      </c>
      <c r="F163" s="85" t="str">
        <f t="array" ref="F163">IF($G163&lt;&gt;"",INDEX(Online!D$8:D$157, MATCH(CONCATENATE("*",$G163,"*"),Online!$F$8:$F$157,0)),"")</f>
        <v/>
      </c>
      <c r="G163" s="85"/>
      <c r="H163" s="85" t="str">
        <f>IF(ISNA(VLOOKUP($B163,Online!$A$8:$V$298,7,FALSE)),"",VLOOKUP($B163,Online!$A$8:$V$298,7,FALSE))</f>
        <v/>
      </c>
      <c r="I163" s="85" t="str">
        <f>IF(ISNA(VLOOKUP($B163,Online!$A$8:$V$298,7,FALSE)),"",VLOOKUP($B163,Online!$A$8:$V$298,7,FALSE))</f>
        <v/>
      </c>
      <c r="J163" s="85" t="str">
        <f>IF(ISNA(VLOOKUP($B163,Online!$A$8:$V$298,7,FALSE)),"",VLOOKUP($B163,Online!$A$8:$V$298,7,FALSE))</f>
        <v/>
      </c>
      <c r="K163" s="85" t="str">
        <f>IF(ISNA(VLOOKUP($B163,Online!$A$8:$V$298,7,FALSE)),"",VLOOKUP($B163,Online!$A$8:$V$298,7,FALSE))</f>
        <v/>
      </c>
      <c r="L163" s="85" t="str">
        <f>IF(ISNA(VLOOKUP($B163,Online!$A$8:$V$298,7,FALSE)),"",VLOOKUP($B163,Online!$A$8:$V$298,7,FALSE))</f>
        <v/>
      </c>
      <c r="M163" s="146" t="str">
        <f>IF(ISNA(VLOOKUP($B163,Online!$A$8:$V$298,12,FALSE)),"",VLOOKUP($B163,Online!$A$8:$V$298,12,FALSE))</f>
        <v/>
      </c>
      <c r="N163" s="85" t="str">
        <f>IF(ISNA(VLOOKUP($B163,Online!$A$8:$V$298,7,FALSE)),"",VLOOKUP($B163,Online!$A$8:$V$298,7,FALSE))</f>
        <v/>
      </c>
      <c r="O163" s="85" t="str">
        <f>IF(ISNA(VLOOKUP($B163,Online!$A$8:$V$298,7,FALSE)),"",VLOOKUP($B163,Online!$A$8:$V$298,7,FALSE))</f>
        <v/>
      </c>
      <c r="P163" s="85" t="str">
        <f>IF(ISNA(VLOOKUP($B163,Online!$A$8:$V$298,7,FALSE)),"",VLOOKUP($B163,Online!$A$8:$V$298,7,FALSE))</f>
        <v/>
      </c>
      <c r="Q163" s="85" t="str">
        <f>IF(ISNA(VLOOKUP($B163,Online!$A$8:$V$298,7,FALSE)),"",VLOOKUP($B163,Online!$A$8:$V$298,7,FALSE))</f>
        <v/>
      </c>
      <c r="R163" s="85" t="str">
        <f>IF(ISNA(VLOOKUP($B163,Online!$A$8:$V$298,7,FALSE)),"",VLOOKUP($B163,Online!$A$8:$V$298,7,FALSE))</f>
        <v/>
      </c>
      <c r="S163" s="85" t="str">
        <f>IF(ISNA(VLOOKUP($B163,Online!$A$8:$V$298,7,FALSE)),"",VLOOKUP($B163,Online!$A$8:$V$298,7,FALSE))</f>
        <v/>
      </c>
      <c r="T163" s="85" t="str">
        <f>IF(ISNA(VLOOKUP($B163,Online!$A$8:$V$298,7,FALSE)),"",VLOOKUP($B163,Online!$A$8:$V$298,7,FALSE))</f>
        <v/>
      </c>
      <c r="U163" s="85" t="str">
        <f>IF(ISNA(VLOOKUP($B163,Online!$A$8:$V$298,7,FALSE)),"",VLOOKUP($B163,Online!$A$8:$V$298,7,FALSE))</f>
        <v/>
      </c>
      <c r="V163" s="85" t="str">
        <f>IF(ISNA(VLOOKUP($B163,Online!$A$8:$V$298,21,FALSE)),"",VLOOKUP($B163,Online!$A$8:$V$298,21,FALSE))</f>
        <v/>
      </c>
      <c r="W163" s="144"/>
      <c r="X163" s="147" t="str">
        <f t="array" ref="X163">IF(G163="","",INDEX(Online!W$8:W$157, MATCH(CONCATENATE("*",$G163,"*"),Online!$F$8:$F$157,0)))</f>
        <v/>
      </c>
      <c r="Y163" s="85"/>
      <c r="Z163" s="148" t="str">
        <f t="array" ref="Z163">IF($G163="","",INDEX(Online!Y$8:Y$157, MATCH(CONCATENATE("*",$G163,"*"),Online!$F$8:$F$157,0)))</f>
        <v/>
      </c>
      <c r="AA163" s="147" t="str">
        <f t="array" ref="AA163">IF($G163="","",INDEX(Online!Z$8:Z$157, MATCH(CONCATENATE("*",$G163,"*"),Online!$F$8:$F$157,0)))</f>
        <v/>
      </c>
      <c r="AB163" s="149" t="str">
        <f t="array" ref="AB163">IF($G163="","",INDEX(Online!AA$8:AA$157, MATCH(CONCATENATE("*",$G163,"*"),Online!$F$8:$F$157,0)))</f>
        <v/>
      </c>
    </row>
    <row r="164" spans="1:28">
      <c r="A164" s="85" t="str">
        <f t="shared" si="0"/>
        <v/>
      </c>
      <c r="B164" s="144" t="str">
        <f t="array" ref="B164">IF(G164&lt;&gt;"",INDEX(Online!A$8:A$157, MATCH(CONCATENATE("*",$G164,"*"),Online!$F$8:$F$157,0)),"")</f>
        <v/>
      </c>
      <c r="C164" s="145" t="str">
        <f t="array" ref="C164">IF($G164="","",INDEX(Online!B$8:B$157, MATCH(CONCATENATE("*",$G164,"*"),Online!$F$8:$F$157,0)))</f>
        <v/>
      </c>
      <c r="D164" s="85" t="s">
        <v>38</v>
      </c>
      <c r="E164" s="85" t="str">
        <f t="array" ref="E164">IF($G164&lt;&gt;"",INDEX(Online!E$8:E$157, MATCH(CONCATENATE("*",$G164,"*"),Online!$F$8:$F$157,0)),"")</f>
        <v/>
      </c>
      <c r="F164" s="85" t="str">
        <f t="array" ref="F164">IF($G164&lt;&gt;"",INDEX(Online!D$8:D$157, MATCH(CONCATENATE("*",$G164,"*"),Online!$F$8:$F$157,0)),"")</f>
        <v/>
      </c>
      <c r="G164" s="85"/>
      <c r="H164" s="85" t="str">
        <f>IF(ISNA(VLOOKUP($B164,Online!$A$8:$V$298,7,FALSE)),"",VLOOKUP($B164,Online!$A$8:$V$298,7,FALSE))</f>
        <v/>
      </c>
      <c r="I164" s="85" t="str">
        <f>IF(ISNA(VLOOKUP($B164,Online!$A$8:$V$298,7,FALSE)),"",VLOOKUP($B164,Online!$A$8:$V$298,7,FALSE))</f>
        <v/>
      </c>
      <c r="J164" s="85" t="str">
        <f>IF(ISNA(VLOOKUP($B164,Online!$A$8:$V$298,7,FALSE)),"",VLOOKUP($B164,Online!$A$8:$V$298,7,FALSE))</f>
        <v/>
      </c>
      <c r="K164" s="85" t="str">
        <f>IF(ISNA(VLOOKUP($B164,Online!$A$8:$V$298,7,FALSE)),"",VLOOKUP($B164,Online!$A$8:$V$298,7,FALSE))</f>
        <v/>
      </c>
      <c r="L164" s="85" t="str">
        <f>IF(ISNA(VLOOKUP($B164,Online!$A$8:$V$298,7,FALSE)),"",VLOOKUP($B164,Online!$A$8:$V$298,7,FALSE))</f>
        <v/>
      </c>
      <c r="M164" s="146" t="str">
        <f>IF(ISNA(VLOOKUP($B164,Online!$A$8:$V$298,12,FALSE)),"",VLOOKUP($B164,Online!$A$8:$V$298,12,FALSE))</f>
        <v/>
      </c>
      <c r="N164" s="85" t="str">
        <f>IF(ISNA(VLOOKUP($B164,Online!$A$8:$V$298,7,FALSE)),"",VLOOKUP($B164,Online!$A$8:$V$298,7,FALSE))</f>
        <v/>
      </c>
      <c r="O164" s="85" t="str">
        <f>IF(ISNA(VLOOKUP($B164,Online!$A$8:$V$298,7,FALSE)),"",VLOOKUP($B164,Online!$A$8:$V$298,7,FALSE))</f>
        <v/>
      </c>
      <c r="P164" s="85" t="str">
        <f>IF(ISNA(VLOOKUP($B164,Online!$A$8:$V$298,7,FALSE)),"",VLOOKUP($B164,Online!$A$8:$V$298,7,FALSE))</f>
        <v/>
      </c>
      <c r="Q164" s="85" t="str">
        <f>IF(ISNA(VLOOKUP($B164,Online!$A$8:$V$298,7,FALSE)),"",VLOOKUP($B164,Online!$A$8:$V$298,7,FALSE))</f>
        <v/>
      </c>
      <c r="R164" s="85" t="str">
        <f>IF(ISNA(VLOOKUP($B164,Online!$A$8:$V$298,7,FALSE)),"",VLOOKUP($B164,Online!$A$8:$V$298,7,FALSE))</f>
        <v/>
      </c>
      <c r="S164" s="85" t="str">
        <f>IF(ISNA(VLOOKUP($B164,Online!$A$8:$V$298,7,FALSE)),"",VLOOKUP($B164,Online!$A$8:$V$298,7,FALSE))</f>
        <v/>
      </c>
      <c r="T164" s="85" t="str">
        <f>IF(ISNA(VLOOKUP($B164,Online!$A$8:$V$298,7,FALSE)),"",VLOOKUP($B164,Online!$A$8:$V$298,7,FALSE))</f>
        <v/>
      </c>
      <c r="U164" s="85" t="str">
        <f>IF(ISNA(VLOOKUP($B164,Online!$A$8:$V$298,7,FALSE)),"",VLOOKUP($B164,Online!$A$8:$V$298,7,FALSE))</f>
        <v/>
      </c>
      <c r="V164" s="85" t="str">
        <f>IF(ISNA(VLOOKUP($B164,Online!$A$8:$V$298,21,FALSE)),"",VLOOKUP($B164,Online!$A$8:$V$298,21,FALSE))</f>
        <v/>
      </c>
      <c r="W164" s="144"/>
      <c r="X164" s="147" t="str">
        <f t="array" ref="X164">IF(G164="","",INDEX(Online!W$8:W$157, MATCH(CONCATENATE("*",$G164,"*"),Online!$F$8:$F$157,0)))</f>
        <v/>
      </c>
      <c r="Y164" s="85"/>
      <c r="Z164" s="148" t="str">
        <f t="array" ref="Z164">IF($G164="","",INDEX(Online!Y$8:Y$157, MATCH(CONCATENATE("*",$G164,"*"),Online!$F$8:$F$157,0)))</f>
        <v/>
      </c>
      <c r="AA164" s="147" t="str">
        <f t="array" ref="AA164">IF($G164="","",INDEX(Online!Z$8:Z$157, MATCH(CONCATENATE("*",$G164,"*"),Online!$F$8:$F$157,0)))</f>
        <v/>
      </c>
      <c r="AB164" s="149" t="str">
        <f t="array" ref="AB164">IF($G164="","",INDEX(Online!AA$8:AA$157, MATCH(CONCATENATE("*",$G164,"*"),Online!$F$8:$F$157,0)))</f>
        <v/>
      </c>
    </row>
    <row r="165" spans="1:28">
      <c r="A165" s="85" t="str">
        <f t="shared" si="0"/>
        <v/>
      </c>
      <c r="B165" s="144" t="str">
        <f t="array" ref="B165">IF(G165&lt;&gt;"",INDEX(Online!A$8:A$157, MATCH(CONCATENATE("*",$G165,"*"),Online!$F$8:$F$157,0)),"")</f>
        <v/>
      </c>
      <c r="C165" s="145" t="str">
        <f t="array" ref="C165">IF($G165="","",INDEX(Online!B$8:B$157, MATCH(CONCATENATE("*",$G165,"*"),Online!$F$8:$F$157,0)))</f>
        <v/>
      </c>
      <c r="D165" s="85" t="s">
        <v>38</v>
      </c>
      <c r="E165" s="85" t="str">
        <f t="array" ref="E165">IF($G165&lt;&gt;"",INDEX(Online!E$8:E$157, MATCH(CONCATENATE("*",$G165,"*"),Online!$F$8:$F$157,0)),"")</f>
        <v/>
      </c>
      <c r="F165" s="85" t="str">
        <f t="array" ref="F165">IF($G165&lt;&gt;"",INDEX(Online!D$8:D$157, MATCH(CONCATENATE("*",$G165,"*"),Online!$F$8:$F$157,0)),"")</f>
        <v/>
      </c>
      <c r="G165" s="85"/>
      <c r="H165" s="85" t="str">
        <f>IF(ISNA(VLOOKUP($B165,Online!$A$8:$V$298,7,FALSE)),"",VLOOKUP($B165,Online!$A$8:$V$298,7,FALSE))</f>
        <v/>
      </c>
      <c r="I165" s="85" t="str">
        <f>IF(ISNA(VLOOKUP($B165,Online!$A$8:$V$298,7,FALSE)),"",VLOOKUP($B165,Online!$A$8:$V$298,7,FALSE))</f>
        <v/>
      </c>
      <c r="J165" s="85" t="str">
        <f>IF(ISNA(VLOOKUP($B165,Online!$A$8:$V$298,7,FALSE)),"",VLOOKUP($B165,Online!$A$8:$V$298,7,FALSE))</f>
        <v/>
      </c>
      <c r="K165" s="85" t="str">
        <f>IF(ISNA(VLOOKUP($B165,Online!$A$8:$V$298,7,FALSE)),"",VLOOKUP($B165,Online!$A$8:$V$298,7,FALSE))</f>
        <v/>
      </c>
      <c r="L165" s="85" t="str">
        <f>IF(ISNA(VLOOKUP($B165,Online!$A$8:$V$298,7,FALSE)),"",VLOOKUP($B165,Online!$A$8:$V$298,7,FALSE))</f>
        <v/>
      </c>
      <c r="M165" s="146" t="str">
        <f>IF(ISNA(VLOOKUP($B165,Online!$A$8:$V$298,12,FALSE)),"",VLOOKUP($B165,Online!$A$8:$V$298,12,FALSE))</f>
        <v/>
      </c>
      <c r="N165" s="85" t="str">
        <f>IF(ISNA(VLOOKUP($B165,Online!$A$8:$V$298,7,FALSE)),"",VLOOKUP($B165,Online!$A$8:$V$298,7,FALSE))</f>
        <v/>
      </c>
      <c r="O165" s="85" t="str">
        <f>IF(ISNA(VLOOKUP($B165,Online!$A$8:$V$298,7,FALSE)),"",VLOOKUP($B165,Online!$A$8:$V$298,7,FALSE))</f>
        <v/>
      </c>
      <c r="P165" s="85" t="str">
        <f>IF(ISNA(VLOOKUP($B165,Online!$A$8:$V$298,7,FALSE)),"",VLOOKUP($B165,Online!$A$8:$V$298,7,FALSE))</f>
        <v/>
      </c>
      <c r="Q165" s="85" t="str">
        <f>IF(ISNA(VLOOKUP($B165,Online!$A$8:$V$298,7,FALSE)),"",VLOOKUP($B165,Online!$A$8:$V$298,7,FALSE))</f>
        <v/>
      </c>
      <c r="R165" s="85" t="str">
        <f>IF(ISNA(VLOOKUP($B165,Online!$A$8:$V$298,7,FALSE)),"",VLOOKUP($B165,Online!$A$8:$V$298,7,FALSE))</f>
        <v/>
      </c>
      <c r="S165" s="85" t="str">
        <f>IF(ISNA(VLOOKUP($B165,Online!$A$8:$V$298,7,FALSE)),"",VLOOKUP($B165,Online!$A$8:$V$298,7,FALSE))</f>
        <v/>
      </c>
      <c r="T165" s="85" t="str">
        <f>IF(ISNA(VLOOKUP($B165,Online!$A$8:$V$298,7,FALSE)),"",VLOOKUP($B165,Online!$A$8:$V$298,7,FALSE))</f>
        <v/>
      </c>
      <c r="U165" s="85" t="str">
        <f>IF(ISNA(VLOOKUP($B165,Online!$A$8:$V$298,7,FALSE)),"",VLOOKUP($B165,Online!$A$8:$V$298,7,FALSE))</f>
        <v/>
      </c>
      <c r="V165" s="85" t="str">
        <f>IF(ISNA(VLOOKUP($B165,Online!$A$8:$V$298,21,FALSE)),"",VLOOKUP($B165,Online!$A$8:$V$298,21,FALSE))</f>
        <v/>
      </c>
      <c r="W165" s="144"/>
      <c r="X165" s="147" t="str">
        <f t="array" ref="X165">IF(G165="","",INDEX(Online!W$8:W$157, MATCH(CONCATENATE("*",$G165,"*"),Online!$F$8:$F$157,0)))</f>
        <v/>
      </c>
      <c r="Y165" s="85"/>
      <c r="Z165" s="148" t="str">
        <f t="array" ref="Z165">IF($G165="","",INDEX(Online!Y$8:Y$157, MATCH(CONCATENATE("*",$G165,"*"),Online!$F$8:$F$157,0)))</f>
        <v/>
      </c>
      <c r="AA165" s="147" t="str">
        <f t="array" ref="AA165">IF($G165="","",INDEX(Online!Z$8:Z$157, MATCH(CONCATENATE("*",$G165,"*"),Online!$F$8:$F$157,0)))</f>
        <v/>
      </c>
      <c r="AB165" s="149" t="str">
        <f t="array" ref="AB165">IF($G165="","",INDEX(Online!AA$8:AA$157, MATCH(CONCATENATE("*",$G165,"*"),Online!$F$8:$F$157,0)))</f>
        <v/>
      </c>
    </row>
    <row r="166" spans="1:28">
      <c r="A166" s="85" t="str">
        <f t="shared" si="0"/>
        <v/>
      </c>
      <c r="B166" s="144" t="str">
        <f t="array" ref="B166">IF(G166&lt;&gt;"",INDEX(Online!A$8:A$157, MATCH(CONCATENATE("*",$G166,"*"),Online!$F$8:$F$157,0)),"")</f>
        <v/>
      </c>
      <c r="C166" s="145" t="str">
        <f t="array" ref="C166">IF($G166="","",INDEX(Online!B$8:B$157, MATCH(CONCATENATE("*",$G166,"*"),Online!$F$8:$F$157,0)))</f>
        <v/>
      </c>
      <c r="D166" s="85" t="s">
        <v>38</v>
      </c>
      <c r="E166" s="85" t="str">
        <f t="array" ref="E166">IF($G166&lt;&gt;"",INDEX(Online!E$8:E$157, MATCH(CONCATENATE("*",$G166,"*"),Online!$F$8:$F$157,0)),"")</f>
        <v/>
      </c>
      <c r="F166" s="85" t="str">
        <f t="array" ref="F166">IF($G166&lt;&gt;"",INDEX(Online!D$8:D$157, MATCH(CONCATENATE("*",$G166,"*"),Online!$F$8:$F$157,0)),"")</f>
        <v/>
      </c>
      <c r="G166" s="85"/>
      <c r="H166" s="85" t="str">
        <f>IF(ISNA(VLOOKUP($B166,Online!$A$8:$V$298,7,FALSE)),"",VLOOKUP($B166,Online!$A$8:$V$298,7,FALSE))</f>
        <v/>
      </c>
      <c r="I166" s="85" t="str">
        <f>IF(ISNA(VLOOKUP($B166,Online!$A$8:$V$298,7,FALSE)),"",VLOOKUP($B166,Online!$A$8:$V$298,7,FALSE))</f>
        <v/>
      </c>
      <c r="J166" s="85" t="str">
        <f>IF(ISNA(VLOOKUP($B166,Online!$A$8:$V$298,7,FALSE)),"",VLOOKUP($B166,Online!$A$8:$V$298,7,FALSE))</f>
        <v/>
      </c>
      <c r="K166" s="85" t="str">
        <f>IF(ISNA(VLOOKUP($B166,Online!$A$8:$V$298,7,FALSE)),"",VLOOKUP($B166,Online!$A$8:$V$298,7,FALSE))</f>
        <v/>
      </c>
      <c r="L166" s="85" t="str">
        <f>IF(ISNA(VLOOKUP($B166,Online!$A$8:$V$298,7,FALSE)),"",VLOOKUP($B166,Online!$A$8:$V$298,7,FALSE))</f>
        <v/>
      </c>
      <c r="M166" s="146" t="str">
        <f>IF(ISNA(VLOOKUP($B166,Online!$A$8:$V$298,12,FALSE)),"",VLOOKUP($B166,Online!$A$8:$V$298,12,FALSE))</f>
        <v/>
      </c>
      <c r="N166" s="85" t="str">
        <f>IF(ISNA(VLOOKUP($B166,Online!$A$8:$V$298,7,FALSE)),"",VLOOKUP($B166,Online!$A$8:$V$298,7,FALSE))</f>
        <v/>
      </c>
      <c r="O166" s="85" t="str">
        <f>IF(ISNA(VLOOKUP($B166,Online!$A$8:$V$298,7,FALSE)),"",VLOOKUP($B166,Online!$A$8:$V$298,7,FALSE))</f>
        <v/>
      </c>
      <c r="P166" s="85" t="str">
        <f>IF(ISNA(VLOOKUP($B166,Online!$A$8:$V$298,7,FALSE)),"",VLOOKUP($B166,Online!$A$8:$V$298,7,FALSE))</f>
        <v/>
      </c>
      <c r="Q166" s="85" t="str">
        <f>IF(ISNA(VLOOKUP($B166,Online!$A$8:$V$298,7,FALSE)),"",VLOOKUP($B166,Online!$A$8:$V$298,7,FALSE))</f>
        <v/>
      </c>
      <c r="R166" s="85" t="str">
        <f>IF(ISNA(VLOOKUP($B166,Online!$A$8:$V$298,7,FALSE)),"",VLOOKUP($B166,Online!$A$8:$V$298,7,FALSE))</f>
        <v/>
      </c>
      <c r="S166" s="85" t="str">
        <f>IF(ISNA(VLOOKUP($B166,Online!$A$8:$V$298,7,FALSE)),"",VLOOKUP($B166,Online!$A$8:$V$298,7,FALSE))</f>
        <v/>
      </c>
      <c r="T166" s="85" t="str">
        <f>IF(ISNA(VLOOKUP($B166,Online!$A$8:$V$298,7,FALSE)),"",VLOOKUP($B166,Online!$A$8:$V$298,7,FALSE))</f>
        <v/>
      </c>
      <c r="U166" s="85" t="str">
        <f>IF(ISNA(VLOOKUP($B166,Online!$A$8:$V$298,7,FALSE)),"",VLOOKUP($B166,Online!$A$8:$V$298,7,FALSE))</f>
        <v/>
      </c>
      <c r="V166" s="85" t="str">
        <f>IF(ISNA(VLOOKUP($B166,Online!$A$8:$V$298,21,FALSE)),"",VLOOKUP($B166,Online!$A$8:$V$298,21,FALSE))</f>
        <v/>
      </c>
      <c r="W166" s="144"/>
      <c r="X166" s="147" t="str">
        <f t="array" ref="X166">IF(G166="","",INDEX(Online!W$8:W$157, MATCH(CONCATENATE("*",$G166,"*"),Online!$F$8:$F$157,0)))</f>
        <v/>
      </c>
      <c r="Y166" s="85"/>
      <c r="Z166" s="148" t="str">
        <f t="array" ref="Z166">IF($G166="","",INDEX(Online!Y$8:Y$157, MATCH(CONCATENATE("*",$G166,"*"),Online!$F$8:$F$157,0)))</f>
        <v/>
      </c>
      <c r="AA166" s="147" t="str">
        <f t="array" ref="AA166">IF($G166="","",INDEX(Online!Z$8:Z$157, MATCH(CONCATENATE("*",$G166,"*"),Online!$F$8:$F$157,0)))</f>
        <v/>
      </c>
      <c r="AB166" s="149" t="str">
        <f t="array" ref="AB166">IF($G166="","",INDEX(Online!AA$8:AA$157, MATCH(CONCATENATE("*",$G166,"*"),Online!$F$8:$F$157,0)))</f>
        <v/>
      </c>
    </row>
    <row r="167" spans="1:28">
      <c r="A167" s="85" t="str">
        <f t="shared" si="0"/>
        <v/>
      </c>
      <c r="B167" s="144" t="str">
        <f t="array" ref="B167">IF(G167&lt;&gt;"",INDEX(Online!A$8:A$157, MATCH(CONCATENATE("*",$G167,"*"),Online!$F$8:$F$157,0)),"")</f>
        <v/>
      </c>
      <c r="C167" s="145" t="str">
        <f t="array" ref="C167">IF($G167="","",INDEX(Online!B$8:B$157, MATCH(CONCATENATE("*",$G167,"*"),Online!$F$8:$F$157,0)))</f>
        <v/>
      </c>
      <c r="D167" s="85" t="s">
        <v>38</v>
      </c>
      <c r="E167" s="85" t="str">
        <f t="array" ref="E167">IF($G167&lt;&gt;"",INDEX(Online!E$8:E$157, MATCH(CONCATENATE("*",$G167,"*"),Online!$F$8:$F$157,0)),"")</f>
        <v/>
      </c>
      <c r="F167" s="85" t="str">
        <f t="array" ref="F167">IF($G167&lt;&gt;"",INDEX(Online!D$8:D$157, MATCH(CONCATENATE("*",$G167,"*"),Online!$F$8:$F$157,0)),"")</f>
        <v/>
      </c>
      <c r="G167" s="85"/>
      <c r="H167" s="85" t="str">
        <f>IF(ISNA(VLOOKUP($B167,Online!$A$8:$V$298,7,FALSE)),"",VLOOKUP($B167,Online!$A$8:$V$298,7,FALSE))</f>
        <v/>
      </c>
      <c r="I167" s="85" t="str">
        <f>IF(ISNA(VLOOKUP($B167,Online!$A$8:$V$298,7,FALSE)),"",VLOOKUP($B167,Online!$A$8:$V$298,7,FALSE))</f>
        <v/>
      </c>
      <c r="J167" s="85" t="str">
        <f>IF(ISNA(VLOOKUP($B167,Online!$A$8:$V$298,7,FALSE)),"",VLOOKUP($B167,Online!$A$8:$V$298,7,FALSE))</f>
        <v/>
      </c>
      <c r="K167" s="85" t="str">
        <f>IF(ISNA(VLOOKUP($B167,Online!$A$8:$V$298,7,FALSE)),"",VLOOKUP($B167,Online!$A$8:$V$298,7,FALSE))</f>
        <v/>
      </c>
      <c r="L167" s="85" t="str">
        <f>IF(ISNA(VLOOKUP($B167,Online!$A$8:$V$298,7,FALSE)),"",VLOOKUP($B167,Online!$A$8:$V$298,7,FALSE))</f>
        <v/>
      </c>
      <c r="M167" s="146" t="str">
        <f>IF(ISNA(VLOOKUP($B167,Online!$A$8:$V$298,12,FALSE)),"",VLOOKUP($B167,Online!$A$8:$V$298,12,FALSE))</f>
        <v/>
      </c>
      <c r="N167" s="85" t="str">
        <f>IF(ISNA(VLOOKUP($B167,Online!$A$8:$V$298,7,FALSE)),"",VLOOKUP($B167,Online!$A$8:$V$298,7,FALSE))</f>
        <v/>
      </c>
      <c r="O167" s="85" t="str">
        <f>IF(ISNA(VLOOKUP($B167,Online!$A$8:$V$298,7,FALSE)),"",VLOOKUP($B167,Online!$A$8:$V$298,7,FALSE))</f>
        <v/>
      </c>
      <c r="P167" s="85" t="str">
        <f>IF(ISNA(VLOOKUP($B167,Online!$A$8:$V$298,7,FALSE)),"",VLOOKUP($B167,Online!$A$8:$V$298,7,FALSE))</f>
        <v/>
      </c>
      <c r="Q167" s="85" t="str">
        <f>IF(ISNA(VLOOKUP($B167,Online!$A$8:$V$298,7,FALSE)),"",VLOOKUP($B167,Online!$A$8:$V$298,7,FALSE))</f>
        <v/>
      </c>
      <c r="R167" s="85" t="str">
        <f>IF(ISNA(VLOOKUP($B167,Online!$A$8:$V$298,7,FALSE)),"",VLOOKUP($B167,Online!$A$8:$V$298,7,FALSE))</f>
        <v/>
      </c>
      <c r="S167" s="85" t="str">
        <f>IF(ISNA(VLOOKUP($B167,Online!$A$8:$V$298,7,FALSE)),"",VLOOKUP($B167,Online!$A$8:$V$298,7,FALSE))</f>
        <v/>
      </c>
      <c r="T167" s="85" t="str">
        <f>IF(ISNA(VLOOKUP($B167,Online!$A$8:$V$298,7,FALSE)),"",VLOOKUP($B167,Online!$A$8:$V$298,7,FALSE))</f>
        <v/>
      </c>
      <c r="U167" s="85" t="str">
        <f>IF(ISNA(VLOOKUP($B167,Online!$A$8:$V$298,7,FALSE)),"",VLOOKUP($B167,Online!$A$8:$V$298,7,FALSE))</f>
        <v/>
      </c>
      <c r="V167" s="85" t="str">
        <f>IF(ISNA(VLOOKUP($B167,Online!$A$8:$V$298,21,FALSE)),"",VLOOKUP($B167,Online!$A$8:$V$298,21,FALSE))</f>
        <v/>
      </c>
      <c r="W167" s="144"/>
      <c r="X167" s="147" t="str">
        <f t="array" ref="X167">IF(G167="","",INDEX(Online!W$8:W$157, MATCH(CONCATENATE("*",$G167,"*"),Online!$F$8:$F$157,0)))</f>
        <v/>
      </c>
      <c r="Y167" s="85"/>
      <c r="Z167" s="148" t="str">
        <f t="array" ref="Z167">IF($G167="","",INDEX(Online!Y$8:Y$157, MATCH(CONCATENATE("*",$G167,"*"),Online!$F$8:$F$157,0)))</f>
        <v/>
      </c>
      <c r="AA167" s="147" t="str">
        <f t="array" ref="AA167">IF($G167="","",INDEX(Online!Z$8:Z$157, MATCH(CONCATENATE("*",$G167,"*"),Online!$F$8:$F$157,0)))</f>
        <v/>
      </c>
      <c r="AB167" s="149" t="str">
        <f t="array" ref="AB167">IF($G167="","",INDEX(Online!AA$8:AA$157, MATCH(CONCATENATE("*",$G167,"*"),Online!$F$8:$F$157,0)))</f>
        <v/>
      </c>
    </row>
    <row r="168" spans="1:28">
      <c r="A168" s="85" t="str">
        <f t="shared" si="0"/>
        <v/>
      </c>
      <c r="B168" s="144" t="str">
        <f t="array" ref="B168">IF(G168&lt;&gt;"",INDEX(Online!A$8:A$157, MATCH(CONCATENATE("*",$G168,"*"),Online!$F$8:$F$157,0)),"")</f>
        <v/>
      </c>
      <c r="C168" s="145" t="str">
        <f t="array" ref="C168">IF($G168="","",INDEX(Online!B$8:B$157, MATCH(CONCATENATE("*",$G168,"*"),Online!$F$8:$F$157,0)))</f>
        <v/>
      </c>
      <c r="D168" s="85" t="s">
        <v>38</v>
      </c>
      <c r="E168" s="85" t="str">
        <f t="array" ref="E168">IF($G168&lt;&gt;"",INDEX(Online!E$8:E$157, MATCH(CONCATENATE("*",$G168,"*"),Online!$F$8:$F$157,0)),"")</f>
        <v/>
      </c>
      <c r="F168" s="85" t="str">
        <f t="array" ref="F168">IF($G168&lt;&gt;"",INDEX(Online!D$8:D$157, MATCH(CONCATENATE("*",$G168,"*"),Online!$F$8:$F$157,0)),"")</f>
        <v/>
      </c>
      <c r="G168" s="85"/>
      <c r="H168" s="85" t="str">
        <f>IF(ISNA(VLOOKUP($B168,Online!$A$8:$V$298,7,FALSE)),"",VLOOKUP($B168,Online!$A$8:$V$298,7,FALSE))</f>
        <v/>
      </c>
      <c r="I168" s="85" t="str">
        <f>IF(ISNA(VLOOKUP($B168,Online!$A$8:$V$298,7,FALSE)),"",VLOOKUP($B168,Online!$A$8:$V$298,7,FALSE))</f>
        <v/>
      </c>
      <c r="J168" s="85" t="str">
        <f>IF(ISNA(VLOOKUP($B168,Online!$A$8:$V$298,7,FALSE)),"",VLOOKUP($B168,Online!$A$8:$V$298,7,FALSE))</f>
        <v/>
      </c>
      <c r="K168" s="85" t="str">
        <f>IF(ISNA(VLOOKUP($B168,Online!$A$8:$V$298,7,FALSE)),"",VLOOKUP($B168,Online!$A$8:$V$298,7,FALSE))</f>
        <v/>
      </c>
      <c r="L168" s="85" t="str">
        <f>IF(ISNA(VLOOKUP($B168,Online!$A$8:$V$298,7,FALSE)),"",VLOOKUP($B168,Online!$A$8:$V$298,7,FALSE))</f>
        <v/>
      </c>
      <c r="M168" s="146" t="str">
        <f>IF(ISNA(VLOOKUP($B168,Online!$A$8:$V$298,12,FALSE)),"",VLOOKUP($B168,Online!$A$8:$V$298,12,FALSE))</f>
        <v/>
      </c>
      <c r="N168" s="85" t="str">
        <f>IF(ISNA(VLOOKUP($B168,Online!$A$8:$V$298,7,FALSE)),"",VLOOKUP($B168,Online!$A$8:$V$298,7,FALSE))</f>
        <v/>
      </c>
      <c r="O168" s="85" t="str">
        <f>IF(ISNA(VLOOKUP($B168,Online!$A$8:$V$298,7,FALSE)),"",VLOOKUP($B168,Online!$A$8:$V$298,7,FALSE))</f>
        <v/>
      </c>
      <c r="P168" s="85" t="str">
        <f>IF(ISNA(VLOOKUP($B168,Online!$A$8:$V$298,7,FALSE)),"",VLOOKUP($B168,Online!$A$8:$V$298,7,FALSE))</f>
        <v/>
      </c>
      <c r="Q168" s="85" t="str">
        <f>IF(ISNA(VLOOKUP($B168,Online!$A$8:$V$298,7,FALSE)),"",VLOOKUP($B168,Online!$A$8:$V$298,7,FALSE))</f>
        <v/>
      </c>
      <c r="R168" s="85" t="str">
        <f>IF(ISNA(VLOOKUP($B168,Online!$A$8:$V$298,7,FALSE)),"",VLOOKUP($B168,Online!$A$8:$V$298,7,FALSE))</f>
        <v/>
      </c>
      <c r="S168" s="85" t="str">
        <f>IF(ISNA(VLOOKUP($B168,Online!$A$8:$V$298,7,FALSE)),"",VLOOKUP($B168,Online!$A$8:$V$298,7,FALSE))</f>
        <v/>
      </c>
      <c r="T168" s="85" t="str">
        <f>IF(ISNA(VLOOKUP($B168,Online!$A$8:$V$298,7,FALSE)),"",VLOOKUP($B168,Online!$A$8:$V$298,7,FALSE))</f>
        <v/>
      </c>
      <c r="U168" s="85" t="str">
        <f>IF(ISNA(VLOOKUP($B168,Online!$A$8:$V$298,7,FALSE)),"",VLOOKUP($B168,Online!$A$8:$V$298,7,FALSE))</f>
        <v/>
      </c>
      <c r="V168" s="85" t="str">
        <f>IF(ISNA(VLOOKUP($B168,Online!$A$8:$V$298,21,FALSE)),"",VLOOKUP($B168,Online!$A$8:$V$298,21,FALSE))</f>
        <v/>
      </c>
      <c r="W168" s="144"/>
      <c r="X168" s="147" t="str">
        <f t="array" ref="X168">IF(G168="","",INDEX(Online!W$8:W$157, MATCH(CONCATENATE("*",$G168,"*"),Online!$F$8:$F$157,0)))</f>
        <v/>
      </c>
      <c r="Y168" s="85"/>
      <c r="Z168" s="148" t="str">
        <f t="array" ref="Z168">IF($G168="","",INDEX(Online!Y$8:Y$157, MATCH(CONCATENATE("*",$G168,"*"),Online!$F$8:$F$157,0)))</f>
        <v/>
      </c>
      <c r="AA168" s="147" t="str">
        <f t="array" ref="AA168">IF($G168="","",INDEX(Online!Z$8:Z$157, MATCH(CONCATENATE("*",$G168,"*"),Online!$F$8:$F$157,0)))</f>
        <v/>
      </c>
      <c r="AB168" s="149" t="str">
        <f t="array" ref="AB168">IF($G168="","",INDEX(Online!AA$8:AA$157, MATCH(CONCATENATE("*",$G168,"*"),Online!$F$8:$F$157,0)))</f>
        <v/>
      </c>
    </row>
    <row r="169" spans="1:28">
      <c r="A169" s="85" t="str">
        <f t="shared" si="0"/>
        <v/>
      </c>
      <c r="B169" s="144" t="str">
        <f t="array" ref="B169">IF(G169&lt;&gt;"",INDEX(Online!A$8:A$157, MATCH(CONCATENATE("*",$G169,"*"),Online!$F$8:$F$157,0)),"")</f>
        <v/>
      </c>
      <c r="C169" s="145" t="str">
        <f t="array" ref="C169">IF($G169="","",INDEX(Online!B$8:B$157, MATCH(CONCATENATE("*",$G169,"*"),Online!$F$8:$F$157,0)))</f>
        <v/>
      </c>
      <c r="D169" s="85" t="s">
        <v>38</v>
      </c>
      <c r="E169" s="85" t="str">
        <f t="array" ref="E169">IF($G169&lt;&gt;"",INDEX(Online!E$8:E$157, MATCH(CONCATENATE("*",$G169,"*"),Online!$F$8:$F$157,0)),"")</f>
        <v/>
      </c>
      <c r="F169" s="85" t="str">
        <f t="array" ref="F169">IF($G169&lt;&gt;"",INDEX(Online!D$8:D$157, MATCH(CONCATENATE("*",$G169,"*"),Online!$F$8:$F$157,0)),"")</f>
        <v/>
      </c>
      <c r="G169" s="85"/>
      <c r="H169" s="85" t="str">
        <f>IF(ISNA(VLOOKUP($B169,Online!$A$8:$V$298,7,FALSE)),"",VLOOKUP($B169,Online!$A$8:$V$298,7,FALSE))</f>
        <v/>
      </c>
      <c r="I169" s="85" t="str">
        <f>IF(ISNA(VLOOKUP($B169,Online!$A$8:$V$298,7,FALSE)),"",VLOOKUP($B169,Online!$A$8:$V$298,7,FALSE))</f>
        <v/>
      </c>
      <c r="J169" s="85" t="str">
        <f>IF(ISNA(VLOOKUP($B169,Online!$A$8:$V$298,7,FALSE)),"",VLOOKUP($B169,Online!$A$8:$V$298,7,FALSE))</f>
        <v/>
      </c>
      <c r="K169" s="85" t="str">
        <f>IF(ISNA(VLOOKUP($B169,Online!$A$8:$V$298,7,FALSE)),"",VLOOKUP($B169,Online!$A$8:$V$298,7,FALSE))</f>
        <v/>
      </c>
      <c r="L169" s="85" t="str">
        <f>IF(ISNA(VLOOKUP($B169,Online!$A$8:$V$298,7,FALSE)),"",VLOOKUP($B169,Online!$A$8:$V$298,7,FALSE))</f>
        <v/>
      </c>
      <c r="M169" s="146" t="str">
        <f>IF(ISNA(VLOOKUP($B169,Online!$A$8:$V$298,12,FALSE)),"",VLOOKUP($B169,Online!$A$8:$V$298,12,FALSE))</f>
        <v/>
      </c>
      <c r="N169" s="85" t="str">
        <f>IF(ISNA(VLOOKUP($B169,Online!$A$8:$V$298,7,FALSE)),"",VLOOKUP($B169,Online!$A$8:$V$298,7,FALSE))</f>
        <v/>
      </c>
      <c r="O169" s="85" t="str">
        <f>IF(ISNA(VLOOKUP($B169,Online!$A$8:$V$298,7,FALSE)),"",VLOOKUP($B169,Online!$A$8:$V$298,7,FALSE))</f>
        <v/>
      </c>
      <c r="P169" s="85" t="str">
        <f>IF(ISNA(VLOOKUP($B169,Online!$A$8:$V$298,7,FALSE)),"",VLOOKUP($B169,Online!$A$8:$V$298,7,FALSE))</f>
        <v/>
      </c>
      <c r="Q169" s="85" t="str">
        <f>IF(ISNA(VLOOKUP($B169,Online!$A$8:$V$298,7,FALSE)),"",VLOOKUP($B169,Online!$A$8:$V$298,7,FALSE))</f>
        <v/>
      </c>
      <c r="R169" s="85" t="str">
        <f>IF(ISNA(VLOOKUP($B169,Online!$A$8:$V$298,7,FALSE)),"",VLOOKUP($B169,Online!$A$8:$V$298,7,FALSE))</f>
        <v/>
      </c>
      <c r="S169" s="85" t="str">
        <f>IF(ISNA(VLOOKUP($B169,Online!$A$8:$V$298,7,FALSE)),"",VLOOKUP($B169,Online!$A$8:$V$298,7,FALSE))</f>
        <v/>
      </c>
      <c r="T169" s="85" t="str">
        <f>IF(ISNA(VLOOKUP($B169,Online!$A$8:$V$298,7,FALSE)),"",VLOOKUP($B169,Online!$A$8:$V$298,7,FALSE))</f>
        <v/>
      </c>
      <c r="U169" s="85" t="str">
        <f>IF(ISNA(VLOOKUP($B169,Online!$A$8:$V$298,7,FALSE)),"",VLOOKUP($B169,Online!$A$8:$V$298,7,FALSE))</f>
        <v/>
      </c>
      <c r="V169" s="85" t="str">
        <f>IF(ISNA(VLOOKUP($B169,Online!$A$8:$V$298,21,FALSE)),"",VLOOKUP($B169,Online!$A$8:$V$298,21,FALSE))</f>
        <v/>
      </c>
      <c r="W169" s="144"/>
      <c r="X169" s="147" t="str">
        <f t="array" ref="X169">IF(G169="","",INDEX(Online!W$8:W$157, MATCH(CONCATENATE("*",$G169,"*"),Online!$F$8:$F$157,0)))</f>
        <v/>
      </c>
      <c r="Y169" s="85"/>
      <c r="Z169" s="148" t="str">
        <f t="array" ref="Z169">IF($G169="","",INDEX(Online!Y$8:Y$157, MATCH(CONCATENATE("*",$G169,"*"),Online!$F$8:$F$157,0)))</f>
        <v/>
      </c>
      <c r="AA169" s="147" t="str">
        <f t="array" ref="AA169">IF($G169="","",INDEX(Online!Z$8:Z$157, MATCH(CONCATENATE("*",$G169,"*"),Online!$F$8:$F$157,0)))</f>
        <v/>
      </c>
      <c r="AB169" s="149" t="str">
        <f t="array" ref="AB169">IF($G169="","",INDEX(Online!AA$8:AA$157, MATCH(CONCATENATE("*",$G169,"*"),Online!$F$8:$F$157,0)))</f>
        <v/>
      </c>
    </row>
    <row r="170" spans="1:28">
      <c r="A170" s="85" t="str">
        <f t="shared" si="0"/>
        <v/>
      </c>
      <c r="B170" s="144" t="str">
        <f t="array" ref="B170">IF(G170&lt;&gt;"",INDEX(Online!A$8:A$157, MATCH(CONCATENATE("*",$G170,"*"),Online!$F$8:$F$157,0)),"")</f>
        <v/>
      </c>
      <c r="C170" s="145" t="str">
        <f t="array" ref="C170">IF($G170="","",INDEX(Online!B$8:B$157, MATCH(CONCATENATE("*",$G170,"*"),Online!$F$8:$F$157,0)))</f>
        <v/>
      </c>
      <c r="D170" s="85" t="s">
        <v>38</v>
      </c>
      <c r="E170" s="85" t="str">
        <f t="array" ref="E170">IF($G170&lt;&gt;"",INDEX(Online!E$8:E$157, MATCH(CONCATENATE("*",$G170,"*"),Online!$F$8:$F$157,0)),"")</f>
        <v/>
      </c>
      <c r="F170" s="85" t="str">
        <f t="array" ref="F170">IF($G170&lt;&gt;"",INDEX(Online!D$8:D$157, MATCH(CONCATENATE("*",$G170,"*"),Online!$F$8:$F$157,0)),"")</f>
        <v/>
      </c>
      <c r="G170" s="85"/>
      <c r="H170" s="85" t="str">
        <f>IF(ISNA(VLOOKUP($B170,Online!$A$8:$V$298,7,FALSE)),"",VLOOKUP($B170,Online!$A$8:$V$298,7,FALSE))</f>
        <v/>
      </c>
      <c r="I170" s="85" t="str">
        <f>IF(ISNA(VLOOKUP($B170,Online!$A$8:$V$298,7,FALSE)),"",VLOOKUP($B170,Online!$A$8:$V$298,7,FALSE))</f>
        <v/>
      </c>
      <c r="J170" s="85" t="str">
        <f>IF(ISNA(VLOOKUP($B170,Online!$A$8:$V$298,7,FALSE)),"",VLOOKUP($B170,Online!$A$8:$V$298,7,FALSE))</f>
        <v/>
      </c>
      <c r="K170" s="85" t="str">
        <f>IF(ISNA(VLOOKUP($B170,Online!$A$8:$V$298,7,FALSE)),"",VLOOKUP($B170,Online!$A$8:$V$298,7,FALSE))</f>
        <v/>
      </c>
      <c r="L170" s="85" t="str">
        <f>IF(ISNA(VLOOKUP($B170,Online!$A$8:$V$298,7,FALSE)),"",VLOOKUP($B170,Online!$A$8:$V$298,7,FALSE))</f>
        <v/>
      </c>
      <c r="M170" s="146" t="str">
        <f>IF(ISNA(VLOOKUP($B170,Online!$A$8:$V$298,12,FALSE)),"",VLOOKUP($B170,Online!$A$8:$V$298,12,FALSE))</f>
        <v/>
      </c>
      <c r="N170" s="85" t="str">
        <f>IF(ISNA(VLOOKUP($B170,Online!$A$8:$V$298,7,FALSE)),"",VLOOKUP($B170,Online!$A$8:$V$298,7,FALSE))</f>
        <v/>
      </c>
      <c r="O170" s="85" t="str">
        <f>IF(ISNA(VLOOKUP($B170,Online!$A$8:$V$298,7,FALSE)),"",VLOOKUP($B170,Online!$A$8:$V$298,7,FALSE))</f>
        <v/>
      </c>
      <c r="P170" s="85" t="str">
        <f>IF(ISNA(VLOOKUP($B170,Online!$A$8:$V$298,7,FALSE)),"",VLOOKUP($B170,Online!$A$8:$V$298,7,FALSE))</f>
        <v/>
      </c>
      <c r="Q170" s="85" t="str">
        <f>IF(ISNA(VLOOKUP($B170,Online!$A$8:$V$298,7,FALSE)),"",VLOOKUP($B170,Online!$A$8:$V$298,7,FALSE))</f>
        <v/>
      </c>
      <c r="R170" s="85" t="str">
        <f>IF(ISNA(VLOOKUP($B170,Online!$A$8:$V$298,7,FALSE)),"",VLOOKUP($B170,Online!$A$8:$V$298,7,FALSE))</f>
        <v/>
      </c>
      <c r="S170" s="85" t="str">
        <f>IF(ISNA(VLOOKUP($B170,Online!$A$8:$V$298,7,FALSE)),"",VLOOKUP($B170,Online!$A$8:$V$298,7,FALSE))</f>
        <v/>
      </c>
      <c r="T170" s="85" t="str">
        <f>IF(ISNA(VLOOKUP($B170,Online!$A$8:$V$298,7,FALSE)),"",VLOOKUP($B170,Online!$A$8:$V$298,7,FALSE))</f>
        <v/>
      </c>
      <c r="U170" s="85" t="str">
        <f>IF(ISNA(VLOOKUP($B170,Online!$A$8:$V$298,7,FALSE)),"",VLOOKUP($B170,Online!$A$8:$V$298,7,FALSE))</f>
        <v/>
      </c>
      <c r="V170" s="85" t="str">
        <f>IF(ISNA(VLOOKUP($B170,Online!$A$8:$V$298,21,FALSE)),"",VLOOKUP($B170,Online!$A$8:$V$298,21,FALSE))</f>
        <v/>
      </c>
      <c r="W170" s="144"/>
      <c r="X170" s="147" t="str">
        <f t="array" ref="X170">IF(G170="","",INDEX(Online!W$8:W$157, MATCH(CONCATENATE("*",$G170,"*"),Online!$F$8:$F$157,0)))</f>
        <v/>
      </c>
      <c r="Y170" s="85"/>
      <c r="Z170" s="148" t="str">
        <f t="array" ref="Z170">IF($G170="","",INDEX(Online!Y$8:Y$157, MATCH(CONCATENATE("*",$G170,"*"),Online!$F$8:$F$157,0)))</f>
        <v/>
      </c>
      <c r="AA170" s="147" t="str">
        <f t="array" ref="AA170">IF($G170="","",INDEX(Online!Z$8:Z$157, MATCH(CONCATENATE("*",$G170,"*"),Online!$F$8:$F$157,0)))</f>
        <v/>
      </c>
      <c r="AB170" s="149" t="str">
        <f t="array" ref="AB170">IF($G170="","",INDEX(Online!AA$8:AA$157, MATCH(CONCATENATE("*",$G170,"*"),Online!$F$8:$F$157,0)))</f>
        <v/>
      </c>
    </row>
    <row r="171" spans="1:28">
      <c r="A171" s="85" t="str">
        <f t="shared" si="0"/>
        <v/>
      </c>
      <c r="B171" s="144" t="str">
        <f t="array" ref="B171">IF(G171&lt;&gt;"",INDEX(Online!A$8:A$157, MATCH(CONCATENATE("*",$G171,"*"),Online!$F$8:$F$157,0)),"")</f>
        <v/>
      </c>
      <c r="C171" s="145" t="str">
        <f t="array" ref="C171">IF($G171="","",INDEX(Online!B$8:B$157, MATCH(CONCATENATE("*",$G171,"*"),Online!$F$8:$F$157,0)))</f>
        <v/>
      </c>
      <c r="D171" s="85" t="s">
        <v>38</v>
      </c>
      <c r="E171" s="85" t="str">
        <f t="array" ref="E171">IF($G171&lt;&gt;"",INDEX(Online!E$8:E$157, MATCH(CONCATENATE("*",$G171,"*"),Online!$F$8:$F$157,0)),"")</f>
        <v/>
      </c>
      <c r="F171" s="85" t="str">
        <f t="array" ref="F171">IF($G171&lt;&gt;"",INDEX(Online!D$8:D$157, MATCH(CONCATENATE("*",$G171,"*"),Online!$F$8:$F$157,0)),"")</f>
        <v/>
      </c>
      <c r="G171" s="85"/>
      <c r="H171" s="85" t="str">
        <f>IF(ISNA(VLOOKUP($B171,Online!$A$8:$V$298,7,FALSE)),"",VLOOKUP($B171,Online!$A$8:$V$298,7,FALSE))</f>
        <v/>
      </c>
      <c r="I171" s="85" t="str">
        <f>IF(ISNA(VLOOKUP($B171,Online!$A$8:$V$298,7,FALSE)),"",VLOOKUP($B171,Online!$A$8:$V$298,7,FALSE))</f>
        <v/>
      </c>
      <c r="J171" s="85" t="str">
        <f>IF(ISNA(VLOOKUP($B171,Online!$A$8:$V$298,7,FALSE)),"",VLOOKUP($B171,Online!$A$8:$V$298,7,FALSE))</f>
        <v/>
      </c>
      <c r="K171" s="85" t="str">
        <f>IF(ISNA(VLOOKUP($B171,Online!$A$8:$V$298,7,FALSE)),"",VLOOKUP($B171,Online!$A$8:$V$298,7,FALSE))</f>
        <v/>
      </c>
      <c r="L171" s="85" t="str">
        <f>IF(ISNA(VLOOKUP($B171,Online!$A$8:$V$298,7,FALSE)),"",VLOOKUP($B171,Online!$A$8:$V$298,7,FALSE))</f>
        <v/>
      </c>
      <c r="M171" s="146" t="str">
        <f>IF(ISNA(VLOOKUP($B171,Online!$A$8:$V$298,12,FALSE)),"",VLOOKUP($B171,Online!$A$8:$V$298,12,FALSE))</f>
        <v/>
      </c>
      <c r="N171" s="85" t="str">
        <f>IF(ISNA(VLOOKUP($B171,Online!$A$8:$V$298,7,FALSE)),"",VLOOKUP($B171,Online!$A$8:$V$298,7,FALSE))</f>
        <v/>
      </c>
      <c r="O171" s="85" t="str">
        <f>IF(ISNA(VLOOKUP($B171,Online!$A$8:$V$298,7,FALSE)),"",VLOOKUP($B171,Online!$A$8:$V$298,7,FALSE))</f>
        <v/>
      </c>
      <c r="P171" s="85" t="str">
        <f>IF(ISNA(VLOOKUP($B171,Online!$A$8:$V$298,7,FALSE)),"",VLOOKUP($B171,Online!$A$8:$V$298,7,FALSE))</f>
        <v/>
      </c>
      <c r="Q171" s="85" t="str">
        <f>IF(ISNA(VLOOKUP($B171,Online!$A$8:$V$298,7,FALSE)),"",VLOOKUP($B171,Online!$A$8:$V$298,7,FALSE))</f>
        <v/>
      </c>
      <c r="R171" s="85" t="str">
        <f>IF(ISNA(VLOOKUP($B171,Online!$A$8:$V$298,7,FALSE)),"",VLOOKUP($B171,Online!$A$8:$V$298,7,FALSE))</f>
        <v/>
      </c>
      <c r="S171" s="85" t="str">
        <f>IF(ISNA(VLOOKUP($B171,Online!$A$8:$V$298,7,FALSE)),"",VLOOKUP($B171,Online!$A$8:$V$298,7,FALSE))</f>
        <v/>
      </c>
      <c r="T171" s="85" t="str">
        <f>IF(ISNA(VLOOKUP($B171,Online!$A$8:$V$298,7,FALSE)),"",VLOOKUP($B171,Online!$A$8:$V$298,7,FALSE))</f>
        <v/>
      </c>
      <c r="U171" s="85" t="str">
        <f>IF(ISNA(VLOOKUP($B171,Online!$A$8:$V$298,7,FALSE)),"",VLOOKUP($B171,Online!$A$8:$V$298,7,FALSE))</f>
        <v/>
      </c>
      <c r="V171" s="85" t="str">
        <f>IF(ISNA(VLOOKUP($B171,Online!$A$8:$V$298,21,FALSE)),"",VLOOKUP($B171,Online!$A$8:$V$298,21,FALSE))</f>
        <v/>
      </c>
      <c r="W171" s="144"/>
      <c r="X171" s="147" t="str">
        <f t="array" ref="X171">IF(G171="","",INDEX(Online!W$8:W$157, MATCH(CONCATENATE("*",$G171,"*"),Online!$F$8:$F$157,0)))</f>
        <v/>
      </c>
      <c r="Y171" s="85"/>
      <c r="Z171" s="148" t="str">
        <f t="array" ref="Z171">IF($G171="","",INDEX(Online!Y$8:Y$157, MATCH(CONCATENATE("*",$G171,"*"),Online!$F$8:$F$157,0)))</f>
        <v/>
      </c>
      <c r="AA171" s="147" t="str">
        <f t="array" ref="AA171">IF($G171="","",INDEX(Online!Z$8:Z$157, MATCH(CONCATENATE("*",$G171,"*"),Online!$F$8:$F$157,0)))</f>
        <v/>
      </c>
      <c r="AB171" s="149" t="str">
        <f t="array" ref="AB171">IF($G171="","",INDEX(Online!AA$8:AA$157, MATCH(CONCATENATE("*",$G171,"*"),Online!$F$8:$F$157,0)))</f>
        <v/>
      </c>
    </row>
    <row r="172" spans="1:28">
      <c r="A172" s="85" t="str">
        <f t="shared" si="0"/>
        <v/>
      </c>
      <c r="B172" s="144" t="str">
        <f t="array" ref="B172">IF(G172&lt;&gt;"",INDEX(Online!A$8:A$157, MATCH(CONCATENATE("*",$G172,"*"),Online!$F$8:$F$157,0)),"")</f>
        <v/>
      </c>
      <c r="C172" s="145" t="str">
        <f t="array" ref="C172">IF($G172="","",INDEX(Online!B$8:B$157, MATCH(CONCATENATE("*",$G172,"*"),Online!$F$8:$F$157,0)))</f>
        <v/>
      </c>
      <c r="D172" s="85" t="s">
        <v>38</v>
      </c>
      <c r="E172" s="85" t="str">
        <f t="array" ref="E172">IF($G172&lt;&gt;"",INDEX(Online!E$8:E$157, MATCH(CONCATENATE("*",$G172,"*"),Online!$F$8:$F$157,0)),"")</f>
        <v/>
      </c>
      <c r="F172" s="85" t="str">
        <f t="array" ref="F172">IF($G172&lt;&gt;"",INDEX(Online!D$8:D$157, MATCH(CONCATENATE("*",$G172,"*"),Online!$F$8:$F$157,0)),"")</f>
        <v/>
      </c>
      <c r="G172" s="85"/>
      <c r="H172" s="85" t="str">
        <f>IF(ISNA(VLOOKUP($B172,Online!$A$8:$V$298,7,FALSE)),"",VLOOKUP($B172,Online!$A$8:$V$298,7,FALSE))</f>
        <v/>
      </c>
      <c r="I172" s="85" t="str">
        <f>IF(ISNA(VLOOKUP($B172,Online!$A$8:$V$298,7,FALSE)),"",VLOOKUP($B172,Online!$A$8:$V$298,7,FALSE))</f>
        <v/>
      </c>
      <c r="J172" s="85" t="str">
        <f>IF(ISNA(VLOOKUP($B172,Online!$A$8:$V$298,7,FALSE)),"",VLOOKUP($B172,Online!$A$8:$V$298,7,FALSE))</f>
        <v/>
      </c>
      <c r="K172" s="85" t="str">
        <f>IF(ISNA(VLOOKUP($B172,Online!$A$8:$V$298,7,FALSE)),"",VLOOKUP($B172,Online!$A$8:$V$298,7,FALSE))</f>
        <v/>
      </c>
      <c r="L172" s="85" t="str">
        <f>IF(ISNA(VLOOKUP($B172,Online!$A$8:$V$298,7,FALSE)),"",VLOOKUP($B172,Online!$A$8:$V$298,7,FALSE))</f>
        <v/>
      </c>
      <c r="M172" s="146" t="str">
        <f>IF(ISNA(VLOOKUP($B172,Online!$A$8:$V$298,12,FALSE)),"",VLOOKUP($B172,Online!$A$8:$V$298,12,FALSE))</f>
        <v/>
      </c>
      <c r="N172" s="85" t="str">
        <f>IF(ISNA(VLOOKUP($B172,Online!$A$8:$V$298,7,FALSE)),"",VLOOKUP($B172,Online!$A$8:$V$298,7,FALSE))</f>
        <v/>
      </c>
      <c r="O172" s="85" t="str">
        <f>IF(ISNA(VLOOKUP($B172,Online!$A$8:$V$298,7,FALSE)),"",VLOOKUP($B172,Online!$A$8:$V$298,7,FALSE))</f>
        <v/>
      </c>
      <c r="P172" s="85" t="str">
        <f>IF(ISNA(VLOOKUP($B172,Online!$A$8:$V$298,7,FALSE)),"",VLOOKUP($B172,Online!$A$8:$V$298,7,FALSE))</f>
        <v/>
      </c>
      <c r="Q172" s="85" t="str">
        <f>IF(ISNA(VLOOKUP($B172,Online!$A$8:$V$298,7,FALSE)),"",VLOOKUP($B172,Online!$A$8:$V$298,7,FALSE))</f>
        <v/>
      </c>
      <c r="R172" s="85" t="str">
        <f>IF(ISNA(VLOOKUP($B172,Online!$A$8:$V$298,7,FALSE)),"",VLOOKUP($B172,Online!$A$8:$V$298,7,FALSE))</f>
        <v/>
      </c>
      <c r="S172" s="85" t="str">
        <f>IF(ISNA(VLOOKUP($B172,Online!$A$8:$V$298,7,FALSE)),"",VLOOKUP($B172,Online!$A$8:$V$298,7,FALSE))</f>
        <v/>
      </c>
      <c r="T172" s="85" t="str">
        <f>IF(ISNA(VLOOKUP($B172,Online!$A$8:$V$298,7,FALSE)),"",VLOOKUP($B172,Online!$A$8:$V$298,7,FALSE))</f>
        <v/>
      </c>
      <c r="U172" s="85" t="str">
        <f>IF(ISNA(VLOOKUP($B172,Online!$A$8:$V$298,7,FALSE)),"",VLOOKUP($B172,Online!$A$8:$V$298,7,FALSE))</f>
        <v/>
      </c>
      <c r="V172" s="85" t="str">
        <f>IF(ISNA(VLOOKUP($B172,Online!$A$8:$V$298,21,FALSE)),"",VLOOKUP($B172,Online!$A$8:$V$298,21,FALSE))</f>
        <v/>
      </c>
      <c r="W172" s="144"/>
      <c r="X172" s="147" t="str">
        <f t="array" ref="X172">IF(G172="","",INDEX(Online!W$8:W$157, MATCH(CONCATENATE("*",$G172,"*"),Online!$F$8:$F$157,0)))</f>
        <v/>
      </c>
      <c r="Y172" s="85"/>
      <c r="Z172" s="148" t="str">
        <f t="array" ref="Z172">IF($G172="","",INDEX(Online!Y$8:Y$157, MATCH(CONCATENATE("*",$G172,"*"),Online!$F$8:$F$157,0)))</f>
        <v/>
      </c>
      <c r="AA172" s="147" t="str">
        <f t="array" ref="AA172">IF($G172="","",INDEX(Online!Z$8:Z$157, MATCH(CONCATENATE("*",$G172,"*"),Online!$F$8:$F$157,0)))</f>
        <v/>
      </c>
      <c r="AB172" s="149" t="str">
        <f t="array" ref="AB172">IF($G172="","",INDEX(Online!AA$8:AA$157, MATCH(CONCATENATE("*",$G172,"*"),Online!$F$8:$F$157,0)))</f>
        <v/>
      </c>
    </row>
    <row r="173" spans="1:28">
      <c r="A173" s="85" t="str">
        <f t="shared" si="0"/>
        <v/>
      </c>
      <c r="B173" s="144" t="str">
        <f t="array" ref="B173">IF(G173&lt;&gt;"",INDEX(Online!A$8:A$157, MATCH(CONCATENATE("*",$G173,"*"),Online!$F$8:$F$157,0)),"")</f>
        <v/>
      </c>
      <c r="C173" s="145" t="str">
        <f t="array" ref="C173">IF($G173="","",INDEX(Online!B$8:B$157, MATCH(CONCATENATE("*",$G173,"*"),Online!$F$8:$F$157,0)))</f>
        <v/>
      </c>
      <c r="D173" s="85" t="s">
        <v>38</v>
      </c>
      <c r="E173" s="85" t="str">
        <f t="array" ref="E173">IF($G173&lt;&gt;"",INDEX(Online!E$8:E$157, MATCH(CONCATENATE("*",$G173,"*"),Online!$F$8:$F$157,0)),"")</f>
        <v/>
      </c>
      <c r="F173" s="85" t="str">
        <f t="array" ref="F173">IF($G173&lt;&gt;"",INDEX(Online!D$8:D$157, MATCH(CONCATENATE("*",$G173,"*"),Online!$F$8:$F$157,0)),"")</f>
        <v/>
      </c>
      <c r="G173" s="85"/>
      <c r="H173" s="85" t="str">
        <f>IF(ISNA(VLOOKUP($B173,Online!$A$8:$V$298,7,FALSE)),"",VLOOKUP($B173,Online!$A$8:$V$298,7,FALSE))</f>
        <v/>
      </c>
      <c r="I173" s="85" t="str">
        <f>IF(ISNA(VLOOKUP($B173,Online!$A$8:$V$298,7,FALSE)),"",VLOOKUP($B173,Online!$A$8:$V$298,7,FALSE))</f>
        <v/>
      </c>
      <c r="J173" s="85" t="str">
        <f>IF(ISNA(VLOOKUP($B173,Online!$A$8:$V$298,7,FALSE)),"",VLOOKUP($B173,Online!$A$8:$V$298,7,FALSE))</f>
        <v/>
      </c>
      <c r="K173" s="85" t="str">
        <f>IF(ISNA(VLOOKUP($B173,Online!$A$8:$V$298,7,FALSE)),"",VLOOKUP($B173,Online!$A$8:$V$298,7,FALSE))</f>
        <v/>
      </c>
      <c r="L173" s="85" t="str">
        <f>IF(ISNA(VLOOKUP($B173,Online!$A$8:$V$298,7,FALSE)),"",VLOOKUP($B173,Online!$A$8:$V$298,7,FALSE))</f>
        <v/>
      </c>
      <c r="M173" s="146" t="str">
        <f>IF(ISNA(VLOOKUP($B173,Online!$A$8:$V$298,12,FALSE)),"",VLOOKUP($B173,Online!$A$8:$V$298,12,FALSE))</f>
        <v/>
      </c>
      <c r="N173" s="85" t="str">
        <f>IF(ISNA(VLOOKUP($B173,Online!$A$8:$V$298,7,FALSE)),"",VLOOKUP($B173,Online!$A$8:$V$298,7,FALSE))</f>
        <v/>
      </c>
      <c r="O173" s="85" t="str">
        <f>IF(ISNA(VLOOKUP($B173,Online!$A$8:$V$298,7,FALSE)),"",VLOOKUP($B173,Online!$A$8:$V$298,7,FALSE))</f>
        <v/>
      </c>
      <c r="P173" s="85" t="str">
        <f>IF(ISNA(VLOOKUP($B173,Online!$A$8:$V$298,7,FALSE)),"",VLOOKUP($B173,Online!$A$8:$V$298,7,FALSE))</f>
        <v/>
      </c>
      <c r="Q173" s="85" t="str">
        <f>IF(ISNA(VLOOKUP($B173,Online!$A$8:$V$298,7,FALSE)),"",VLOOKUP($B173,Online!$A$8:$V$298,7,FALSE))</f>
        <v/>
      </c>
      <c r="R173" s="85" t="str">
        <f>IF(ISNA(VLOOKUP($B173,Online!$A$8:$V$298,7,FALSE)),"",VLOOKUP($B173,Online!$A$8:$V$298,7,FALSE))</f>
        <v/>
      </c>
      <c r="S173" s="85" t="str">
        <f>IF(ISNA(VLOOKUP($B173,Online!$A$8:$V$298,7,FALSE)),"",VLOOKUP($B173,Online!$A$8:$V$298,7,FALSE))</f>
        <v/>
      </c>
      <c r="T173" s="85" t="str">
        <f>IF(ISNA(VLOOKUP($B173,Online!$A$8:$V$298,7,FALSE)),"",VLOOKUP($B173,Online!$A$8:$V$298,7,FALSE))</f>
        <v/>
      </c>
      <c r="U173" s="85" t="str">
        <f>IF(ISNA(VLOOKUP($B173,Online!$A$8:$V$298,7,FALSE)),"",VLOOKUP($B173,Online!$A$8:$V$298,7,FALSE))</f>
        <v/>
      </c>
      <c r="V173" s="85" t="str">
        <f>IF(ISNA(VLOOKUP($B173,Online!$A$8:$V$298,21,FALSE)),"",VLOOKUP($B173,Online!$A$8:$V$298,21,FALSE))</f>
        <v/>
      </c>
      <c r="W173" s="144"/>
      <c r="X173" s="147" t="str">
        <f t="array" ref="X173">IF(G173="","",INDEX(Online!W$8:W$157, MATCH(CONCATENATE("*",$G173,"*"),Online!$F$8:$F$157,0)))</f>
        <v/>
      </c>
      <c r="Y173" s="85"/>
      <c r="Z173" s="148" t="str">
        <f t="array" ref="Z173">IF($G173="","",INDEX(Online!Y$8:Y$157, MATCH(CONCATENATE("*",$G173,"*"),Online!$F$8:$F$157,0)))</f>
        <v/>
      </c>
      <c r="AA173" s="147" t="str">
        <f t="array" ref="AA173">IF($G173="","",INDEX(Online!Z$8:Z$157, MATCH(CONCATENATE("*",$G173,"*"),Online!$F$8:$F$157,0)))</f>
        <v/>
      </c>
      <c r="AB173" s="149" t="str">
        <f t="array" ref="AB173">IF($G173="","",INDEX(Online!AA$8:AA$157, MATCH(CONCATENATE("*",$G173,"*"),Online!$F$8:$F$157,0)))</f>
        <v/>
      </c>
    </row>
    <row r="174" spans="1:28">
      <c r="A174" s="85" t="str">
        <f t="shared" si="0"/>
        <v/>
      </c>
      <c r="B174" s="144" t="str">
        <f t="array" ref="B174">IF(G174&lt;&gt;"",INDEX(Online!A$8:A$157, MATCH(CONCATENATE("*",$G174,"*"),Online!$F$8:$F$157,0)),"")</f>
        <v/>
      </c>
      <c r="C174" s="145" t="str">
        <f t="array" ref="C174">IF($G174="","",INDEX(Online!B$8:B$157, MATCH(CONCATENATE("*",$G174,"*"),Online!$F$8:$F$157,0)))</f>
        <v/>
      </c>
      <c r="D174" s="85" t="s">
        <v>38</v>
      </c>
      <c r="E174" s="85" t="str">
        <f t="array" ref="E174">IF($G174&lt;&gt;"",INDEX(Online!E$8:E$157, MATCH(CONCATENATE("*",$G174,"*"),Online!$F$8:$F$157,0)),"")</f>
        <v/>
      </c>
      <c r="F174" s="85" t="str">
        <f t="array" ref="F174">IF($G174&lt;&gt;"",INDEX(Online!D$8:D$157, MATCH(CONCATENATE("*",$G174,"*"),Online!$F$8:$F$157,0)),"")</f>
        <v/>
      </c>
      <c r="G174" s="85"/>
      <c r="H174" s="85" t="str">
        <f>IF(ISNA(VLOOKUP($B174,Online!$A$8:$V$298,7,FALSE)),"",VLOOKUP($B174,Online!$A$8:$V$298,7,FALSE))</f>
        <v/>
      </c>
      <c r="I174" s="85" t="str">
        <f>IF(ISNA(VLOOKUP($B174,Online!$A$8:$V$298,7,FALSE)),"",VLOOKUP($B174,Online!$A$8:$V$298,7,FALSE))</f>
        <v/>
      </c>
      <c r="J174" s="85" t="str">
        <f>IF(ISNA(VLOOKUP($B174,Online!$A$8:$V$298,7,FALSE)),"",VLOOKUP($B174,Online!$A$8:$V$298,7,FALSE))</f>
        <v/>
      </c>
      <c r="K174" s="85" t="str">
        <f>IF(ISNA(VLOOKUP($B174,Online!$A$8:$V$298,7,FALSE)),"",VLOOKUP($B174,Online!$A$8:$V$298,7,FALSE))</f>
        <v/>
      </c>
      <c r="L174" s="85" t="str">
        <f>IF(ISNA(VLOOKUP($B174,Online!$A$8:$V$298,7,FALSE)),"",VLOOKUP($B174,Online!$A$8:$V$298,7,FALSE))</f>
        <v/>
      </c>
      <c r="M174" s="146" t="str">
        <f>IF(ISNA(VLOOKUP($B174,Online!$A$8:$V$298,12,FALSE)),"",VLOOKUP($B174,Online!$A$8:$V$298,12,FALSE))</f>
        <v/>
      </c>
      <c r="N174" s="85" t="str">
        <f>IF(ISNA(VLOOKUP($B174,Online!$A$8:$V$298,7,FALSE)),"",VLOOKUP($B174,Online!$A$8:$V$298,7,FALSE))</f>
        <v/>
      </c>
      <c r="O174" s="85" t="str">
        <f>IF(ISNA(VLOOKUP($B174,Online!$A$8:$V$298,7,FALSE)),"",VLOOKUP($B174,Online!$A$8:$V$298,7,FALSE))</f>
        <v/>
      </c>
      <c r="P174" s="85" t="str">
        <f>IF(ISNA(VLOOKUP($B174,Online!$A$8:$V$298,7,FALSE)),"",VLOOKUP($B174,Online!$A$8:$V$298,7,FALSE))</f>
        <v/>
      </c>
      <c r="Q174" s="85" t="str">
        <f>IF(ISNA(VLOOKUP($B174,Online!$A$8:$V$298,7,FALSE)),"",VLOOKUP($B174,Online!$A$8:$V$298,7,FALSE))</f>
        <v/>
      </c>
      <c r="R174" s="85" t="str">
        <f>IF(ISNA(VLOOKUP($B174,Online!$A$8:$V$298,7,FALSE)),"",VLOOKUP($B174,Online!$A$8:$V$298,7,FALSE))</f>
        <v/>
      </c>
      <c r="S174" s="85" t="str">
        <f>IF(ISNA(VLOOKUP($B174,Online!$A$8:$V$298,7,FALSE)),"",VLOOKUP($B174,Online!$A$8:$V$298,7,FALSE))</f>
        <v/>
      </c>
      <c r="T174" s="85" t="str">
        <f>IF(ISNA(VLOOKUP($B174,Online!$A$8:$V$298,7,FALSE)),"",VLOOKUP($B174,Online!$A$8:$V$298,7,FALSE))</f>
        <v/>
      </c>
      <c r="U174" s="85" t="str">
        <f>IF(ISNA(VLOOKUP($B174,Online!$A$8:$V$298,7,FALSE)),"",VLOOKUP($B174,Online!$A$8:$V$298,7,FALSE))</f>
        <v/>
      </c>
      <c r="V174" s="85" t="str">
        <f>IF(ISNA(VLOOKUP($B174,Online!$A$8:$V$298,21,FALSE)),"",VLOOKUP($B174,Online!$A$8:$V$298,21,FALSE))</f>
        <v/>
      </c>
      <c r="W174" s="144"/>
      <c r="X174" s="147" t="str">
        <f t="array" ref="X174">IF(G174="","",INDEX(Online!W$8:W$157, MATCH(CONCATENATE("*",$G174,"*"),Online!$F$8:$F$157,0)))</f>
        <v/>
      </c>
      <c r="Y174" s="85"/>
      <c r="Z174" s="148" t="str">
        <f t="array" ref="Z174">IF($G174="","",INDEX(Online!Y$8:Y$157, MATCH(CONCATENATE("*",$G174,"*"),Online!$F$8:$F$157,0)))</f>
        <v/>
      </c>
      <c r="AA174" s="147" t="str">
        <f t="array" ref="AA174">IF($G174="","",INDEX(Online!Z$8:Z$157, MATCH(CONCATENATE("*",$G174,"*"),Online!$F$8:$F$157,0)))</f>
        <v/>
      </c>
      <c r="AB174" s="149" t="str">
        <f t="array" ref="AB174">IF($G174="","",INDEX(Online!AA$8:AA$157, MATCH(CONCATENATE("*",$G174,"*"),Online!$F$8:$F$157,0)))</f>
        <v/>
      </c>
    </row>
    <row r="175" spans="1:28">
      <c r="A175" s="85" t="str">
        <f t="shared" si="0"/>
        <v/>
      </c>
      <c r="B175" s="144" t="str">
        <f t="array" ref="B175">IF(G175&lt;&gt;"",INDEX(Online!A$8:A$157, MATCH(CONCATENATE("*",$G175,"*"),Online!$F$8:$F$157,0)),"")</f>
        <v/>
      </c>
      <c r="C175" s="145" t="str">
        <f t="array" ref="C175">IF($G175="","",INDEX(Online!B$8:B$157, MATCH(CONCATENATE("*",$G175,"*"),Online!$F$8:$F$157,0)))</f>
        <v/>
      </c>
      <c r="D175" s="85" t="s">
        <v>38</v>
      </c>
      <c r="E175" s="85" t="str">
        <f t="array" ref="E175">IF($G175&lt;&gt;"",INDEX(Online!E$8:E$157, MATCH(CONCATENATE("*",$G175,"*"),Online!$F$8:$F$157,0)),"")</f>
        <v/>
      </c>
      <c r="F175" s="85" t="str">
        <f t="array" ref="F175">IF($G175&lt;&gt;"",INDEX(Online!D$8:D$157, MATCH(CONCATENATE("*",$G175,"*"),Online!$F$8:$F$157,0)),"")</f>
        <v/>
      </c>
      <c r="G175" s="85"/>
      <c r="H175" s="85" t="str">
        <f>IF(ISNA(VLOOKUP($B175,Online!$A$8:$V$298,7,FALSE)),"",VLOOKUP($B175,Online!$A$8:$V$298,7,FALSE))</f>
        <v/>
      </c>
      <c r="I175" s="85" t="str">
        <f>IF(ISNA(VLOOKUP($B175,Online!$A$8:$V$298,7,FALSE)),"",VLOOKUP($B175,Online!$A$8:$V$298,7,FALSE))</f>
        <v/>
      </c>
      <c r="J175" s="85" t="str">
        <f>IF(ISNA(VLOOKUP($B175,Online!$A$8:$V$298,7,FALSE)),"",VLOOKUP($B175,Online!$A$8:$V$298,7,FALSE))</f>
        <v/>
      </c>
      <c r="K175" s="85" t="str">
        <f>IF(ISNA(VLOOKUP($B175,Online!$A$8:$V$298,7,FALSE)),"",VLOOKUP($B175,Online!$A$8:$V$298,7,FALSE))</f>
        <v/>
      </c>
      <c r="L175" s="85" t="str">
        <f>IF(ISNA(VLOOKUP($B175,Online!$A$8:$V$298,7,FALSE)),"",VLOOKUP($B175,Online!$A$8:$V$298,7,FALSE))</f>
        <v/>
      </c>
      <c r="M175" s="146" t="str">
        <f>IF(ISNA(VLOOKUP($B175,Online!$A$8:$V$298,12,FALSE)),"",VLOOKUP($B175,Online!$A$8:$V$298,12,FALSE))</f>
        <v/>
      </c>
      <c r="N175" s="85" t="str">
        <f>IF(ISNA(VLOOKUP($B175,Online!$A$8:$V$298,7,FALSE)),"",VLOOKUP($B175,Online!$A$8:$V$298,7,FALSE))</f>
        <v/>
      </c>
      <c r="O175" s="85" t="str">
        <f>IF(ISNA(VLOOKUP($B175,Online!$A$8:$V$298,7,FALSE)),"",VLOOKUP($B175,Online!$A$8:$V$298,7,FALSE))</f>
        <v/>
      </c>
      <c r="P175" s="85" t="str">
        <f>IF(ISNA(VLOOKUP($B175,Online!$A$8:$V$298,7,FALSE)),"",VLOOKUP($B175,Online!$A$8:$V$298,7,FALSE))</f>
        <v/>
      </c>
      <c r="Q175" s="85" t="str">
        <f>IF(ISNA(VLOOKUP($B175,Online!$A$8:$V$298,7,FALSE)),"",VLOOKUP($B175,Online!$A$8:$V$298,7,FALSE))</f>
        <v/>
      </c>
      <c r="R175" s="85" t="str">
        <f>IF(ISNA(VLOOKUP($B175,Online!$A$8:$V$298,7,FALSE)),"",VLOOKUP($B175,Online!$A$8:$V$298,7,FALSE))</f>
        <v/>
      </c>
      <c r="S175" s="85" t="str">
        <f>IF(ISNA(VLOOKUP($B175,Online!$A$8:$V$298,7,FALSE)),"",VLOOKUP($B175,Online!$A$8:$V$298,7,FALSE))</f>
        <v/>
      </c>
      <c r="T175" s="85" t="str">
        <f>IF(ISNA(VLOOKUP($B175,Online!$A$8:$V$298,7,FALSE)),"",VLOOKUP($B175,Online!$A$8:$V$298,7,FALSE))</f>
        <v/>
      </c>
      <c r="U175" s="85" t="str">
        <f>IF(ISNA(VLOOKUP($B175,Online!$A$8:$V$298,7,FALSE)),"",VLOOKUP($B175,Online!$A$8:$V$298,7,FALSE))</f>
        <v/>
      </c>
      <c r="V175" s="85" t="str">
        <f>IF(ISNA(VLOOKUP($B175,Online!$A$8:$V$298,21,FALSE)),"",VLOOKUP($B175,Online!$A$8:$V$298,21,FALSE))</f>
        <v/>
      </c>
      <c r="W175" s="144"/>
      <c r="X175" s="147" t="str">
        <f t="array" ref="X175">IF(G175="","",INDEX(Online!W$8:W$157, MATCH(CONCATENATE("*",$G175,"*"),Online!$F$8:$F$157,0)))</f>
        <v/>
      </c>
      <c r="Y175" s="85"/>
      <c r="Z175" s="148" t="str">
        <f t="array" ref="Z175">IF($G175="","",INDEX(Online!Y$8:Y$157, MATCH(CONCATENATE("*",$G175,"*"),Online!$F$8:$F$157,0)))</f>
        <v/>
      </c>
      <c r="AA175" s="147" t="str">
        <f t="array" ref="AA175">IF($G175="","",INDEX(Online!Z$8:Z$157, MATCH(CONCATENATE("*",$G175,"*"),Online!$F$8:$F$157,0)))</f>
        <v/>
      </c>
      <c r="AB175" s="149" t="str">
        <f t="array" ref="AB175">IF($G175="","",INDEX(Online!AA$8:AA$157, MATCH(CONCATENATE("*",$G175,"*"),Online!$F$8:$F$157,0)))</f>
        <v/>
      </c>
    </row>
    <row r="176" spans="1:28">
      <c r="A176" s="85" t="str">
        <f t="shared" si="0"/>
        <v/>
      </c>
      <c r="B176" s="144" t="str">
        <f t="array" ref="B176">IF(G176&lt;&gt;"",INDEX(Online!A$8:A$157, MATCH(CONCATENATE("*",$G176,"*"),Online!$F$8:$F$157,0)),"")</f>
        <v/>
      </c>
      <c r="C176" s="145" t="str">
        <f t="array" ref="C176">IF($G176="","",INDEX(Online!B$8:B$157, MATCH(CONCATENATE("*",$G176,"*"),Online!$F$8:$F$157,0)))</f>
        <v/>
      </c>
      <c r="D176" s="85" t="s">
        <v>38</v>
      </c>
      <c r="E176" s="85" t="str">
        <f t="array" ref="E176">IF($G176&lt;&gt;"",INDEX(Online!E$8:E$157, MATCH(CONCATENATE("*",$G176,"*"),Online!$F$8:$F$157,0)),"")</f>
        <v/>
      </c>
      <c r="F176" s="85" t="str">
        <f t="array" ref="F176">IF($G176&lt;&gt;"",INDEX(Online!D$8:D$157, MATCH(CONCATENATE("*",$G176,"*"),Online!$F$8:$F$157,0)),"")</f>
        <v/>
      </c>
      <c r="G176" s="85"/>
      <c r="H176" s="85" t="str">
        <f>IF(ISNA(VLOOKUP($B176,Online!$A$8:$V$298,7,FALSE)),"",VLOOKUP($B176,Online!$A$8:$V$298,7,FALSE))</f>
        <v/>
      </c>
      <c r="I176" s="85" t="str">
        <f>IF(ISNA(VLOOKUP($B176,Online!$A$8:$V$298,7,FALSE)),"",VLOOKUP($B176,Online!$A$8:$V$298,7,FALSE))</f>
        <v/>
      </c>
      <c r="J176" s="85" t="str">
        <f>IF(ISNA(VLOOKUP($B176,Online!$A$8:$V$298,7,FALSE)),"",VLOOKUP($B176,Online!$A$8:$V$298,7,FALSE))</f>
        <v/>
      </c>
      <c r="K176" s="85" t="str">
        <f>IF(ISNA(VLOOKUP($B176,Online!$A$8:$V$298,7,FALSE)),"",VLOOKUP($B176,Online!$A$8:$V$298,7,FALSE))</f>
        <v/>
      </c>
      <c r="L176" s="85" t="str">
        <f>IF(ISNA(VLOOKUP($B176,Online!$A$8:$V$298,7,FALSE)),"",VLOOKUP($B176,Online!$A$8:$V$298,7,FALSE))</f>
        <v/>
      </c>
      <c r="M176" s="146" t="str">
        <f>IF(ISNA(VLOOKUP($B176,Online!$A$8:$V$298,12,FALSE)),"",VLOOKUP($B176,Online!$A$8:$V$298,12,FALSE))</f>
        <v/>
      </c>
      <c r="N176" s="85" t="str">
        <f>IF(ISNA(VLOOKUP($B176,Online!$A$8:$V$298,7,FALSE)),"",VLOOKUP($B176,Online!$A$8:$V$298,7,FALSE))</f>
        <v/>
      </c>
      <c r="O176" s="85" t="str">
        <f>IF(ISNA(VLOOKUP($B176,Online!$A$8:$V$298,7,FALSE)),"",VLOOKUP($B176,Online!$A$8:$V$298,7,FALSE))</f>
        <v/>
      </c>
      <c r="P176" s="85" t="str">
        <f>IF(ISNA(VLOOKUP($B176,Online!$A$8:$V$298,7,FALSE)),"",VLOOKUP($B176,Online!$A$8:$V$298,7,FALSE))</f>
        <v/>
      </c>
      <c r="Q176" s="85" t="str">
        <f>IF(ISNA(VLOOKUP($B176,Online!$A$8:$V$298,7,FALSE)),"",VLOOKUP($B176,Online!$A$8:$V$298,7,FALSE))</f>
        <v/>
      </c>
      <c r="R176" s="85" t="str">
        <f>IF(ISNA(VLOOKUP($B176,Online!$A$8:$V$298,7,FALSE)),"",VLOOKUP($B176,Online!$A$8:$V$298,7,FALSE))</f>
        <v/>
      </c>
      <c r="S176" s="85" t="str">
        <f>IF(ISNA(VLOOKUP($B176,Online!$A$8:$V$298,7,FALSE)),"",VLOOKUP($B176,Online!$A$8:$V$298,7,FALSE))</f>
        <v/>
      </c>
      <c r="T176" s="85" t="str">
        <f>IF(ISNA(VLOOKUP($B176,Online!$A$8:$V$298,7,FALSE)),"",VLOOKUP($B176,Online!$A$8:$V$298,7,FALSE))</f>
        <v/>
      </c>
      <c r="U176" s="85" t="str">
        <f>IF(ISNA(VLOOKUP($B176,Online!$A$8:$V$298,7,FALSE)),"",VLOOKUP($B176,Online!$A$8:$V$298,7,FALSE))</f>
        <v/>
      </c>
      <c r="V176" s="85" t="str">
        <f>IF(ISNA(VLOOKUP($B176,Online!$A$8:$V$298,21,FALSE)),"",VLOOKUP($B176,Online!$A$8:$V$298,21,FALSE))</f>
        <v/>
      </c>
      <c r="W176" s="144"/>
      <c r="X176" s="147" t="str">
        <f t="array" ref="X176">IF(G176="","",INDEX(Online!W$8:W$157, MATCH(CONCATENATE("*",$G176,"*"),Online!$F$8:$F$157,0)))</f>
        <v/>
      </c>
      <c r="Y176" s="85"/>
      <c r="Z176" s="148" t="str">
        <f t="array" ref="Z176">IF($G176="","",INDEX(Online!Y$8:Y$157, MATCH(CONCATENATE("*",$G176,"*"),Online!$F$8:$F$157,0)))</f>
        <v/>
      </c>
      <c r="AA176" s="147" t="str">
        <f t="array" ref="AA176">IF($G176="","",INDEX(Online!Z$8:Z$157, MATCH(CONCATENATE("*",$G176,"*"),Online!$F$8:$F$157,0)))</f>
        <v/>
      </c>
      <c r="AB176" s="149" t="str">
        <f t="array" ref="AB176">IF($G176="","",INDEX(Online!AA$8:AA$157, MATCH(CONCATENATE("*",$G176,"*"),Online!$F$8:$F$157,0)))</f>
        <v/>
      </c>
    </row>
    <row r="177" spans="1:30">
      <c r="A177" s="85" t="str">
        <f t="shared" si="0"/>
        <v/>
      </c>
      <c r="B177" s="144" t="str">
        <f t="array" ref="B177">IF(G177&lt;&gt;"",INDEX(Online!A$8:A$157, MATCH(CONCATENATE("*",$G177,"*"),Online!$F$8:$F$157,0)),"")</f>
        <v/>
      </c>
      <c r="C177" s="145" t="str">
        <f t="array" ref="C177">IF($G177="","",INDEX(Online!B$8:B$157, MATCH(CONCATENATE("*",$G177,"*"),Online!$F$8:$F$157,0)))</f>
        <v/>
      </c>
      <c r="D177" s="85" t="s">
        <v>38</v>
      </c>
      <c r="E177" s="85" t="str">
        <f t="array" ref="E177">IF($G177&lt;&gt;"",INDEX(Online!E$8:E$157, MATCH(CONCATENATE("*",$G177,"*"),Online!$F$8:$F$157,0)),"")</f>
        <v/>
      </c>
      <c r="F177" s="85" t="str">
        <f t="array" ref="F177">IF($G177&lt;&gt;"",INDEX(Online!D$8:D$157, MATCH(CONCATENATE("*",$G177,"*"),Online!$F$8:$F$157,0)),"")</f>
        <v/>
      </c>
      <c r="G177" s="85"/>
      <c r="H177" s="85" t="str">
        <f>IF(ISNA(VLOOKUP($B177,Online!$A$8:$V$298,7,FALSE)),"",VLOOKUP($B177,Online!$A$8:$V$298,7,FALSE))</f>
        <v/>
      </c>
      <c r="I177" s="85" t="str">
        <f>IF(ISNA(VLOOKUP($B177,Online!$A$8:$V$298,7,FALSE)),"",VLOOKUP($B177,Online!$A$8:$V$298,7,FALSE))</f>
        <v/>
      </c>
      <c r="J177" s="85" t="str">
        <f>IF(ISNA(VLOOKUP($B177,Online!$A$8:$V$298,7,FALSE)),"",VLOOKUP($B177,Online!$A$8:$V$298,7,FALSE))</f>
        <v/>
      </c>
      <c r="K177" s="85" t="str">
        <f>IF(ISNA(VLOOKUP($B177,Online!$A$8:$V$298,7,FALSE)),"",VLOOKUP($B177,Online!$A$8:$V$298,7,FALSE))</f>
        <v/>
      </c>
      <c r="L177" s="85" t="str">
        <f>IF(ISNA(VLOOKUP($B177,Online!$A$8:$V$298,7,FALSE)),"",VLOOKUP($B177,Online!$A$8:$V$298,7,FALSE))</f>
        <v/>
      </c>
      <c r="M177" s="146" t="str">
        <f>IF(ISNA(VLOOKUP($B177,Online!$A$8:$V$298,12,FALSE)),"",VLOOKUP($B177,Online!$A$8:$V$298,12,FALSE))</f>
        <v/>
      </c>
      <c r="N177" s="85" t="str">
        <f>IF(ISNA(VLOOKUP($B177,Online!$A$8:$V$298,7,FALSE)),"",VLOOKUP($B177,Online!$A$8:$V$298,7,FALSE))</f>
        <v/>
      </c>
      <c r="O177" s="85" t="str">
        <f>IF(ISNA(VLOOKUP($B177,Online!$A$8:$V$298,7,FALSE)),"",VLOOKUP($B177,Online!$A$8:$V$298,7,FALSE))</f>
        <v/>
      </c>
      <c r="P177" s="85" t="str">
        <f>IF(ISNA(VLOOKUP($B177,Online!$A$8:$V$298,7,FALSE)),"",VLOOKUP($B177,Online!$A$8:$V$298,7,FALSE))</f>
        <v/>
      </c>
      <c r="Q177" s="85" t="str">
        <f>IF(ISNA(VLOOKUP($B177,Online!$A$8:$V$298,7,FALSE)),"",VLOOKUP($B177,Online!$A$8:$V$298,7,FALSE))</f>
        <v/>
      </c>
      <c r="R177" s="85" t="str">
        <f>IF(ISNA(VLOOKUP($B177,Online!$A$8:$V$298,7,FALSE)),"",VLOOKUP($B177,Online!$A$8:$V$298,7,FALSE))</f>
        <v/>
      </c>
      <c r="S177" s="85" t="str">
        <f>IF(ISNA(VLOOKUP($B177,Online!$A$8:$V$298,7,FALSE)),"",VLOOKUP($B177,Online!$A$8:$V$298,7,FALSE))</f>
        <v/>
      </c>
      <c r="T177" s="85" t="str">
        <f>IF(ISNA(VLOOKUP($B177,Online!$A$8:$V$298,7,FALSE)),"",VLOOKUP($B177,Online!$A$8:$V$298,7,FALSE))</f>
        <v/>
      </c>
      <c r="U177" s="85" t="str">
        <f>IF(ISNA(VLOOKUP($B177,Online!$A$8:$V$298,7,FALSE)),"",VLOOKUP($B177,Online!$A$8:$V$298,7,FALSE))</f>
        <v/>
      </c>
      <c r="V177" s="85" t="str">
        <f>IF(ISNA(VLOOKUP($B177,Online!$A$8:$V$298,21,FALSE)),"",VLOOKUP($B177,Online!$A$8:$V$298,21,FALSE))</f>
        <v/>
      </c>
      <c r="W177" s="144"/>
      <c r="X177" s="147" t="str">
        <f t="array" ref="X177">IF(G177="","",INDEX(Online!W$8:W$157, MATCH(CONCATENATE("*",$G177,"*"),Online!$F$8:$F$157,0)))</f>
        <v/>
      </c>
      <c r="Y177" s="85"/>
      <c r="Z177" s="148" t="str">
        <f t="array" ref="Z177">IF($G177="","",INDEX(Online!Y$8:Y$157, MATCH(CONCATENATE("*",$G177,"*"),Online!$F$8:$F$157,0)))</f>
        <v/>
      </c>
      <c r="AA177" s="147" t="str">
        <f t="array" ref="AA177">IF($G177="","",INDEX(Online!Z$8:Z$157, MATCH(CONCATENATE("*",$G177,"*"),Online!$F$8:$F$157,0)))</f>
        <v/>
      </c>
      <c r="AB177" s="149" t="str">
        <f t="array" ref="AB177">IF($G177="","",INDEX(Online!AA$8:AA$157, MATCH(CONCATENATE("*",$G177,"*"),Online!$F$8:$F$157,0)))</f>
        <v/>
      </c>
    </row>
    <row r="178" spans="1:30">
      <c r="A178" s="85" t="str">
        <f t="shared" si="0"/>
        <v/>
      </c>
      <c r="B178" s="144" t="str">
        <f t="array" ref="B178">IF(G178&lt;&gt;"",INDEX(Online!A$8:A$157, MATCH(CONCATENATE("*",$G178,"*"),Online!$F$8:$F$157,0)),"")</f>
        <v/>
      </c>
      <c r="C178" s="145" t="str">
        <f t="array" ref="C178">IF($G178="","",INDEX(Online!B$8:B$157, MATCH(CONCATENATE("*",$G178,"*"),Online!$F$8:$F$157,0)))</f>
        <v/>
      </c>
      <c r="D178" s="85" t="s">
        <v>38</v>
      </c>
      <c r="E178" s="85" t="str">
        <f t="array" ref="E178">IF($G178&lt;&gt;"",INDEX(Online!E$8:E$157, MATCH(CONCATENATE("*",$G178,"*"),Online!$F$8:$F$157,0)),"")</f>
        <v/>
      </c>
      <c r="F178" s="85" t="str">
        <f t="array" ref="F178">IF($G178&lt;&gt;"",INDEX(Online!D$8:D$157, MATCH(CONCATENATE("*",$G178,"*"),Online!$F$8:$F$157,0)),"")</f>
        <v/>
      </c>
      <c r="G178" s="85"/>
      <c r="H178" s="85" t="str">
        <f>IF(ISNA(VLOOKUP($B178,Online!$A$8:$V$298,7,FALSE)),"",VLOOKUP($B178,Online!$A$8:$V$298,7,FALSE))</f>
        <v/>
      </c>
      <c r="I178" s="85" t="str">
        <f>IF(ISNA(VLOOKUP($B178,Online!$A$8:$V$298,7,FALSE)),"",VLOOKUP($B178,Online!$A$8:$V$298,7,FALSE))</f>
        <v/>
      </c>
      <c r="J178" s="85" t="str">
        <f>IF(ISNA(VLOOKUP($B178,Online!$A$8:$V$298,7,FALSE)),"",VLOOKUP($B178,Online!$A$8:$V$298,7,FALSE))</f>
        <v/>
      </c>
      <c r="K178" s="85" t="str">
        <f>IF(ISNA(VLOOKUP($B178,Online!$A$8:$V$298,7,FALSE)),"",VLOOKUP($B178,Online!$A$8:$V$298,7,FALSE))</f>
        <v/>
      </c>
      <c r="L178" s="85" t="str">
        <f>IF(ISNA(VLOOKUP($B178,Online!$A$8:$V$298,7,FALSE)),"",VLOOKUP($B178,Online!$A$8:$V$298,7,FALSE))</f>
        <v/>
      </c>
      <c r="M178" s="146" t="str">
        <f>IF(ISNA(VLOOKUP($B178,Online!$A$8:$V$298,12,FALSE)),"",VLOOKUP($B178,Online!$A$8:$V$298,12,FALSE))</f>
        <v/>
      </c>
      <c r="N178" s="85" t="str">
        <f>IF(ISNA(VLOOKUP($B178,Online!$A$8:$V$298,7,FALSE)),"",VLOOKUP($B178,Online!$A$8:$V$298,7,FALSE))</f>
        <v/>
      </c>
      <c r="O178" s="85" t="str">
        <f>IF(ISNA(VLOOKUP($B178,Online!$A$8:$V$298,7,FALSE)),"",VLOOKUP($B178,Online!$A$8:$V$298,7,FALSE))</f>
        <v/>
      </c>
      <c r="P178" s="85" t="str">
        <f>IF(ISNA(VLOOKUP($B178,Online!$A$8:$V$298,7,FALSE)),"",VLOOKUP($B178,Online!$A$8:$V$298,7,FALSE))</f>
        <v/>
      </c>
      <c r="Q178" s="85" t="str">
        <f>IF(ISNA(VLOOKUP($B178,Online!$A$8:$V$298,7,FALSE)),"",VLOOKUP($B178,Online!$A$8:$V$298,7,FALSE))</f>
        <v/>
      </c>
      <c r="R178" s="85" t="str">
        <f>IF(ISNA(VLOOKUP($B178,Online!$A$8:$V$298,7,FALSE)),"",VLOOKUP($B178,Online!$A$8:$V$298,7,FALSE))</f>
        <v/>
      </c>
      <c r="S178" s="85" t="str">
        <f>IF(ISNA(VLOOKUP($B178,Online!$A$8:$V$298,7,FALSE)),"",VLOOKUP($B178,Online!$A$8:$V$298,7,FALSE))</f>
        <v/>
      </c>
      <c r="T178" s="85" t="str">
        <f>IF(ISNA(VLOOKUP($B178,Online!$A$8:$V$298,7,FALSE)),"",VLOOKUP($B178,Online!$A$8:$V$298,7,FALSE))</f>
        <v/>
      </c>
      <c r="U178" s="85" t="str">
        <f>IF(ISNA(VLOOKUP($B178,Online!$A$8:$V$298,7,FALSE)),"",VLOOKUP($B178,Online!$A$8:$V$298,7,FALSE))</f>
        <v/>
      </c>
      <c r="V178" s="85" t="str">
        <f>IF(ISNA(VLOOKUP($B178,Online!$A$8:$V$298,21,FALSE)),"",VLOOKUP($B178,Online!$A$8:$V$298,21,FALSE))</f>
        <v/>
      </c>
      <c r="W178" s="144"/>
      <c r="X178" s="147" t="str">
        <f t="array" ref="X178">IF(G178="","",INDEX(Online!W$8:W$157, MATCH(CONCATENATE("*",$G178,"*"),Online!$F$8:$F$157,0)))</f>
        <v/>
      </c>
      <c r="Y178" s="85"/>
      <c r="Z178" s="148" t="str">
        <f t="array" ref="Z178">IF($G178="","",INDEX(Online!Y$8:Y$157, MATCH(CONCATENATE("*",$G178,"*"),Online!$F$8:$F$157,0)))</f>
        <v/>
      </c>
      <c r="AA178" s="147" t="str">
        <f t="array" ref="AA178">IF($G178="","",INDEX(Online!Z$8:Z$157, MATCH(CONCATENATE("*",$G178,"*"),Online!$F$8:$F$157,0)))</f>
        <v/>
      </c>
      <c r="AB178" s="149" t="str">
        <f t="array" ref="AB178">IF($G178="","",INDEX(Online!AA$8:AA$157, MATCH(CONCATENATE("*",$G178,"*"),Online!$F$8:$F$157,0)))</f>
        <v/>
      </c>
    </row>
    <row r="179" spans="1:30">
      <c r="A179" s="85" t="str">
        <f t="shared" si="0"/>
        <v/>
      </c>
      <c r="B179" s="144" t="str">
        <f t="array" ref="B179">IF(G179&lt;&gt;"",INDEX(Online!A$8:A$157, MATCH(CONCATENATE("*",$G179,"*"),Online!$F$8:$F$157,0)),"")</f>
        <v/>
      </c>
      <c r="C179" s="145" t="str">
        <f t="array" ref="C179">IF($G179="","",INDEX(Online!B$8:B$157, MATCH(CONCATENATE("*",$G179,"*"),Online!$F$8:$F$157,0)))</f>
        <v/>
      </c>
      <c r="D179" s="85" t="s">
        <v>38</v>
      </c>
      <c r="E179" s="85" t="str">
        <f t="array" ref="E179">IF($G179&lt;&gt;"",INDEX(Online!E$8:E$157, MATCH(CONCATENATE("*",$G179,"*"),Online!$F$8:$F$157,0)),"")</f>
        <v/>
      </c>
      <c r="F179" s="85" t="str">
        <f t="array" ref="F179">IF($G179&lt;&gt;"",INDEX(Online!D$8:D$157, MATCH(CONCATENATE("*",$G179,"*"),Online!$F$8:$F$157,0)),"")</f>
        <v/>
      </c>
      <c r="G179" s="85"/>
      <c r="H179" s="85" t="str">
        <f>IF(ISNA(VLOOKUP($B179,Online!$A$8:$V$298,7,FALSE)),"",VLOOKUP($B179,Online!$A$8:$V$298,7,FALSE))</f>
        <v/>
      </c>
      <c r="I179" s="85" t="str">
        <f>IF(ISNA(VLOOKUP($B179,Online!$A$8:$V$298,7,FALSE)),"",VLOOKUP($B179,Online!$A$8:$V$298,7,FALSE))</f>
        <v/>
      </c>
      <c r="J179" s="85" t="str">
        <f>IF(ISNA(VLOOKUP($B179,Online!$A$8:$V$298,7,FALSE)),"",VLOOKUP($B179,Online!$A$8:$V$298,7,FALSE))</f>
        <v/>
      </c>
      <c r="K179" s="85" t="str">
        <f>IF(ISNA(VLOOKUP($B179,Online!$A$8:$V$298,7,FALSE)),"",VLOOKUP($B179,Online!$A$8:$V$298,7,FALSE))</f>
        <v/>
      </c>
      <c r="L179" s="85" t="str">
        <f>IF(ISNA(VLOOKUP($B179,Online!$A$8:$V$298,7,FALSE)),"",VLOOKUP($B179,Online!$A$8:$V$298,7,FALSE))</f>
        <v/>
      </c>
      <c r="M179" s="146" t="str">
        <f>IF(ISNA(VLOOKUP($B179,Online!$A$8:$V$298,12,FALSE)),"",VLOOKUP($B179,Online!$A$8:$V$298,12,FALSE))</f>
        <v/>
      </c>
      <c r="N179" s="85" t="str">
        <f>IF(ISNA(VLOOKUP($B179,Online!$A$8:$V$298,7,FALSE)),"",VLOOKUP($B179,Online!$A$8:$V$298,7,FALSE))</f>
        <v/>
      </c>
      <c r="O179" s="85" t="str">
        <f>IF(ISNA(VLOOKUP($B179,Online!$A$8:$V$298,7,FALSE)),"",VLOOKUP($B179,Online!$A$8:$V$298,7,FALSE))</f>
        <v/>
      </c>
      <c r="P179" s="85" t="str">
        <f>IF(ISNA(VLOOKUP($B179,Online!$A$8:$V$298,7,FALSE)),"",VLOOKUP($B179,Online!$A$8:$V$298,7,FALSE))</f>
        <v/>
      </c>
      <c r="Q179" s="85" t="str">
        <f>IF(ISNA(VLOOKUP($B179,Online!$A$8:$V$298,7,FALSE)),"",VLOOKUP($B179,Online!$A$8:$V$298,7,FALSE))</f>
        <v/>
      </c>
      <c r="R179" s="85" t="str">
        <f>IF(ISNA(VLOOKUP($B179,Online!$A$8:$V$298,7,FALSE)),"",VLOOKUP($B179,Online!$A$8:$V$298,7,FALSE))</f>
        <v/>
      </c>
      <c r="S179" s="85" t="str">
        <f>IF(ISNA(VLOOKUP($B179,Online!$A$8:$V$298,7,FALSE)),"",VLOOKUP($B179,Online!$A$8:$V$298,7,FALSE))</f>
        <v/>
      </c>
      <c r="T179" s="85" t="str">
        <f>IF(ISNA(VLOOKUP($B179,Online!$A$8:$V$298,7,FALSE)),"",VLOOKUP($B179,Online!$A$8:$V$298,7,FALSE))</f>
        <v/>
      </c>
      <c r="U179" s="85" t="str">
        <f>IF(ISNA(VLOOKUP($B179,Online!$A$8:$V$298,7,FALSE)),"",VLOOKUP($B179,Online!$A$8:$V$298,7,FALSE))</f>
        <v/>
      </c>
      <c r="V179" s="85" t="str">
        <f>IF(ISNA(VLOOKUP($B179,Online!$A$8:$V$298,21,FALSE)),"",VLOOKUP($B179,Online!$A$8:$V$298,21,FALSE))</f>
        <v/>
      </c>
      <c r="W179" s="144"/>
      <c r="X179" s="147" t="str">
        <f t="array" ref="X179">IF(G179="","",INDEX(Online!W$8:W$157, MATCH(CONCATENATE("*",$G179,"*"),Online!$F$8:$F$157,0)))</f>
        <v/>
      </c>
      <c r="Y179" s="85"/>
      <c r="Z179" s="148" t="str">
        <f t="array" ref="Z179">IF($G179="","",INDEX(Online!Y$8:Y$157, MATCH(CONCATENATE("*",$G179,"*"),Online!$F$8:$F$157,0)))</f>
        <v/>
      </c>
      <c r="AA179" s="147" t="str">
        <f t="array" ref="AA179">IF($G179="","",INDEX(Online!Z$8:Z$157, MATCH(CONCATENATE("*",$G179,"*"),Online!$F$8:$F$157,0)))</f>
        <v/>
      </c>
      <c r="AB179" s="149" t="str">
        <f t="array" ref="AB179">IF($G179="","",INDEX(Online!AA$8:AA$157, MATCH(CONCATENATE("*",$G179,"*"),Online!$F$8:$F$157,0)))</f>
        <v/>
      </c>
    </row>
    <row r="180" spans="1:30">
      <c r="A180" s="85" t="str">
        <f t="shared" si="0"/>
        <v/>
      </c>
      <c r="B180" s="144" t="str">
        <f t="array" ref="B180">IF(G180&lt;&gt;"",INDEX(Online!A$8:A$157, MATCH(CONCATENATE("*",$G180,"*"),Online!$F$8:$F$157,0)),"")</f>
        <v/>
      </c>
      <c r="C180" s="145" t="str">
        <f t="array" ref="C180">IF($G180="","",INDEX(Online!B$8:B$157, MATCH(CONCATENATE("*",$G180,"*"),Online!$F$8:$F$157,0)))</f>
        <v/>
      </c>
      <c r="D180" s="85" t="s">
        <v>38</v>
      </c>
      <c r="E180" s="85" t="str">
        <f t="array" ref="E180">IF($G180&lt;&gt;"",INDEX(Online!E$8:E$157, MATCH(CONCATENATE("*",$G180,"*"),Online!$F$8:$F$157,0)),"")</f>
        <v/>
      </c>
      <c r="F180" s="85" t="str">
        <f t="array" ref="F180">IF($G180&lt;&gt;"",INDEX(Online!D$8:D$157, MATCH(CONCATENATE("*",$G180,"*"),Online!$F$8:$F$157,0)),"")</f>
        <v/>
      </c>
      <c r="G180" s="85"/>
      <c r="H180" s="85" t="str">
        <f>IF(ISNA(VLOOKUP($B180,Online!$A$8:$V$298,7,FALSE)),"",VLOOKUP($B180,Online!$A$8:$V$298,7,FALSE))</f>
        <v/>
      </c>
      <c r="I180" s="85" t="str">
        <f>IF(ISNA(VLOOKUP($B180,Online!$A$8:$V$298,7,FALSE)),"",VLOOKUP($B180,Online!$A$8:$V$298,7,FALSE))</f>
        <v/>
      </c>
      <c r="J180" s="85" t="str">
        <f>IF(ISNA(VLOOKUP($B180,Online!$A$8:$V$298,7,FALSE)),"",VLOOKUP($B180,Online!$A$8:$V$298,7,FALSE))</f>
        <v/>
      </c>
      <c r="K180" s="85" t="str">
        <f>IF(ISNA(VLOOKUP($B180,Online!$A$8:$V$298,7,FALSE)),"",VLOOKUP($B180,Online!$A$8:$V$298,7,FALSE))</f>
        <v/>
      </c>
      <c r="L180" s="85" t="str">
        <f>IF(ISNA(VLOOKUP($B180,Online!$A$8:$V$298,7,FALSE)),"",VLOOKUP($B180,Online!$A$8:$V$298,7,FALSE))</f>
        <v/>
      </c>
      <c r="M180" s="146" t="str">
        <f>IF(ISNA(VLOOKUP($B180,Online!$A$8:$V$298,12,FALSE)),"",VLOOKUP($B180,Online!$A$8:$V$298,12,FALSE))</f>
        <v/>
      </c>
      <c r="N180" s="85" t="str">
        <f>IF(ISNA(VLOOKUP($B180,Online!$A$8:$V$298,7,FALSE)),"",VLOOKUP($B180,Online!$A$8:$V$298,7,FALSE))</f>
        <v/>
      </c>
      <c r="O180" s="85" t="str">
        <f>IF(ISNA(VLOOKUP($B180,Online!$A$8:$V$298,7,FALSE)),"",VLOOKUP($B180,Online!$A$8:$V$298,7,FALSE))</f>
        <v/>
      </c>
      <c r="P180" s="85" t="str">
        <f>IF(ISNA(VLOOKUP($B180,Online!$A$8:$V$298,7,FALSE)),"",VLOOKUP($B180,Online!$A$8:$V$298,7,FALSE))</f>
        <v/>
      </c>
      <c r="Q180" s="85" t="str">
        <f>IF(ISNA(VLOOKUP($B180,Online!$A$8:$V$298,7,FALSE)),"",VLOOKUP($B180,Online!$A$8:$V$298,7,FALSE))</f>
        <v/>
      </c>
      <c r="R180" s="85" t="str">
        <f>IF(ISNA(VLOOKUP($B180,Online!$A$8:$V$298,7,FALSE)),"",VLOOKUP($B180,Online!$A$8:$V$298,7,FALSE))</f>
        <v/>
      </c>
      <c r="S180" s="85" t="str">
        <f>IF(ISNA(VLOOKUP($B180,Online!$A$8:$V$298,7,FALSE)),"",VLOOKUP($B180,Online!$A$8:$V$298,7,FALSE))</f>
        <v/>
      </c>
      <c r="T180" s="85" t="str">
        <f>IF(ISNA(VLOOKUP($B180,Online!$A$8:$V$298,7,FALSE)),"",VLOOKUP($B180,Online!$A$8:$V$298,7,FALSE))</f>
        <v/>
      </c>
      <c r="U180" s="85" t="str">
        <f>IF(ISNA(VLOOKUP($B180,Online!$A$8:$V$298,7,FALSE)),"",VLOOKUP($B180,Online!$A$8:$V$298,7,FALSE))</f>
        <v/>
      </c>
      <c r="V180" s="85" t="str">
        <f>IF(ISNA(VLOOKUP($B180,Online!$A$8:$V$298,21,FALSE)),"",VLOOKUP($B180,Online!$A$8:$V$298,21,FALSE))</f>
        <v/>
      </c>
      <c r="W180" s="144"/>
      <c r="X180" s="147" t="str">
        <f t="array" ref="X180">IF(G180="","",INDEX(Online!W$8:W$157, MATCH(CONCATENATE("*",$G180,"*"),Online!$F$8:$F$157,0)))</f>
        <v/>
      </c>
      <c r="Y180" s="85"/>
      <c r="Z180" s="148" t="str">
        <f t="array" ref="Z180">IF($G180="","",INDEX(Online!Y$8:Y$157, MATCH(CONCATENATE("*",$G180,"*"),Online!$F$8:$F$157,0)))</f>
        <v/>
      </c>
      <c r="AA180" s="147" t="str">
        <f t="array" ref="AA180">IF($G180="","",INDEX(Online!Z$8:Z$157, MATCH(CONCATENATE("*",$G180,"*"),Online!$F$8:$F$157,0)))</f>
        <v/>
      </c>
      <c r="AB180" s="149" t="str">
        <f t="array" ref="AB180">IF($G180="","",INDEX(Online!AA$8:AA$157, MATCH(CONCATENATE("*",$G180,"*"),Online!$F$8:$F$157,0)))</f>
        <v/>
      </c>
    </row>
    <row r="181" spans="1:30">
      <c r="A181" s="85" t="str">
        <f t="shared" si="0"/>
        <v/>
      </c>
      <c r="B181" s="144" t="str">
        <f t="array" ref="B181">IF(G181&lt;&gt;"",INDEX(Online!A$8:A$157, MATCH(CONCATENATE("*",$G181,"*"),Online!$F$8:$F$157,0)),"")</f>
        <v/>
      </c>
      <c r="C181" s="145" t="str">
        <f t="array" ref="C181">IF($G181="","",INDEX(Online!B$8:B$157, MATCH(CONCATENATE("*",$G181,"*"),Online!$F$8:$F$157,0)))</f>
        <v/>
      </c>
      <c r="D181" s="85" t="s">
        <v>38</v>
      </c>
      <c r="E181" s="85" t="str">
        <f t="array" ref="E181">IF($G181&lt;&gt;"",INDEX(Online!E$8:E$157, MATCH(CONCATENATE("*",$G181,"*"),Online!$F$8:$F$157,0)),"")</f>
        <v/>
      </c>
      <c r="F181" s="85" t="str">
        <f t="array" ref="F181">IF($G181&lt;&gt;"",INDEX(Online!D$8:D$157, MATCH(CONCATENATE("*",$G181,"*"),Online!$F$8:$F$157,0)),"")</f>
        <v/>
      </c>
      <c r="G181" s="85"/>
      <c r="H181" s="85" t="str">
        <f>IF(ISNA(VLOOKUP($B181,Online!$A$8:$V$298,7,FALSE)),"",VLOOKUP($B181,Online!$A$8:$V$298,7,FALSE))</f>
        <v/>
      </c>
      <c r="I181" s="85" t="str">
        <f>IF(ISNA(VLOOKUP($B181,Online!$A$8:$V$298,7,FALSE)),"",VLOOKUP($B181,Online!$A$8:$V$298,7,FALSE))</f>
        <v/>
      </c>
      <c r="J181" s="85" t="str">
        <f>IF(ISNA(VLOOKUP($B181,Online!$A$8:$V$298,7,FALSE)),"",VLOOKUP($B181,Online!$A$8:$V$298,7,FALSE))</f>
        <v/>
      </c>
      <c r="K181" s="85" t="str">
        <f>IF(ISNA(VLOOKUP($B181,Online!$A$8:$V$298,7,FALSE)),"",VLOOKUP($B181,Online!$A$8:$V$298,7,FALSE))</f>
        <v/>
      </c>
      <c r="L181" s="85" t="str">
        <f>IF(ISNA(VLOOKUP($B181,Online!$A$8:$V$298,7,FALSE)),"",VLOOKUP($B181,Online!$A$8:$V$298,7,FALSE))</f>
        <v/>
      </c>
      <c r="M181" s="146" t="str">
        <f>IF(ISNA(VLOOKUP($B181,Online!$A$8:$V$298,12,FALSE)),"",VLOOKUP($B181,Online!$A$8:$V$298,12,FALSE))</f>
        <v/>
      </c>
      <c r="N181" s="85" t="str">
        <f>IF(ISNA(VLOOKUP($B181,Online!$A$8:$V$298,7,FALSE)),"",VLOOKUP($B181,Online!$A$8:$V$298,7,FALSE))</f>
        <v/>
      </c>
      <c r="O181" s="85" t="str">
        <f>IF(ISNA(VLOOKUP($B181,Online!$A$8:$V$298,7,FALSE)),"",VLOOKUP($B181,Online!$A$8:$V$298,7,FALSE))</f>
        <v/>
      </c>
      <c r="P181" s="85" t="str">
        <f>IF(ISNA(VLOOKUP($B181,Online!$A$8:$V$298,7,FALSE)),"",VLOOKUP($B181,Online!$A$8:$V$298,7,FALSE))</f>
        <v/>
      </c>
      <c r="Q181" s="85" t="str">
        <f>IF(ISNA(VLOOKUP($B181,Online!$A$8:$V$298,7,FALSE)),"",VLOOKUP($B181,Online!$A$8:$V$298,7,FALSE))</f>
        <v/>
      </c>
      <c r="R181" s="85" t="str">
        <f>IF(ISNA(VLOOKUP($B181,Online!$A$8:$V$298,7,FALSE)),"",VLOOKUP($B181,Online!$A$8:$V$298,7,FALSE))</f>
        <v/>
      </c>
      <c r="S181" s="85" t="str">
        <f>IF(ISNA(VLOOKUP($B181,Online!$A$8:$V$298,7,FALSE)),"",VLOOKUP($B181,Online!$A$8:$V$298,7,FALSE))</f>
        <v/>
      </c>
      <c r="T181" s="85" t="str">
        <f>IF(ISNA(VLOOKUP($B181,Online!$A$8:$V$298,7,FALSE)),"",VLOOKUP($B181,Online!$A$8:$V$298,7,FALSE))</f>
        <v/>
      </c>
      <c r="U181" s="85" t="str">
        <f>IF(ISNA(VLOOKUP($B181,Online!$A$8:$V$298,7,FALSE)),"",VLOOKUP($B181,Online!$A$8:$V$298,7,FALSE))</f>
        <v/>
      </c>
      <c r="V181" s="85" t="str">
        <f>IF(ISNA(VLOOKUP($B181,Online!$A$8:$V$298,21,FALSE)),"",VLOOKUP($B181,Online!$A$8:$V$298,21,FALSE))</f>
        <v/>
      </c>
      <c r="W181" s="144"/>
      <c r="X181" s="147" t="str">
        <f t="array" ref="X181">IF(G181="","",INDEX(Online!W$8:W$157, MATCH(CONCATENATE("*",$G181,"*"),Online!$F$8:$F$157,0)))</f>
        <v/>
      </c>
      <c r="Y181" s="85"/>
      <c r="Z181" s="148" t="str">
        <f t="array" ref="Z181">IF($G181="","",INDEX(Online!Y$8:Y$157, MATCH(CONCATENATE("*",$G181,"*"),Online!$F$8:$F$157,0)))</f>
        <v/>
      </c>
      <c r="AA181" s="147" t="str">
        <f t="array" ref="AA181">IF($G181="","",INDEX(Online!Z$8:Z$157, MATCH(CONCATENATE("*",$G181,"*"),Online!$F$8:$F$157,0)))</f>
        <v/>
      </c>
      <c r="AB181" s="149" t="str">
        <f t="array" ref="AB181">IF($G181="","",INDEX(Online!AA$8:AA$157, MATCH(CONCATENATE("*",$G181,"*"),Online!$F$8:$F$157,0)))</f>
        <v/>
      </c>
    </row>
    <row r="182" spans="1:30">
      <c r="A182" s="85" t="str">
        <f t="shared" si="0"/>
        <v/>
      </c>
      <c r="B182" s="144" t="str">
        <f t="array" ref="B182">IF(G182&lt;&gt;"",INDEX(Online!A$8:A$157, MATCH(CONCATENATE("*",$G182,"*"),Online!$F$8:$F$157,0)),"")</f>
        <v/>
      </c>
      <c r="C182" s="145" t="str">
        <f t="array" ref="C182">IF($G182="","",INDEX(Online!B$8:B$157, MATCH(CONCATENATE("*",$G182,"*"),Online!$F$8:$F$157,0)))</f>
        <v/>
      </c>
      <c r="D182" s="85" t="s">
        <v>38</v>
      </c>
      <c r="E182" s="85" t="str">
        <f t="array" ref="E182">IF($G182&lt;&gt;"",INDEX(Online!E$8:E$157, MATCH(CONCATENATE("*",$G182,"*"),Online!$F$8:$F$157,0)),"")</f>
        <v/>
      </c>
      <c r="F182" s="85" t="str">
        <f t="array" ref="F182">IF($G182&lt;&gt;"",INDEX(Online!D$8:D$157, MATCH(CONCATENATE("*",$G182,"*"),Online!$F$8:$F$157,0)),"")</f>
        <v/>
      </c>
      <c r="G182" s="85"/>
      <c r="H182" s="85" t="str">
        <f>IF(ISNA(VLOOKUP($B182,Online!$A$8:$V$298,7,FALSE)),"",VLOOKUP($B182,Online!$A$8:$V$298,7,FALSE))</f>
        <v/>
      </c>
      <c r="I182" s="85" t="str">
        <f>IF(ISNA(VLOOKUP($B182,Online!$A$8:$V$298,7,FALSE)),"",VLOOKUP($B182,Online!$A$8:$V$298,7,FALSE))</f>
        <v/>
      </c>
      <c r="J182" s="85" t="str">
        <f>IF(ISNA(VLOOKUP($B182,Online!$A$8:$V$298,7,FALSE)),"",VLOOKUP($B182,Online!$A$8:$V$298,7,FALSE))</f>
        <v/>
      </c>
      <c r="K182" s="85" t="str">
        <f>IF(ISNA(VLOOKUP($B182,Online!$A$8:$V$298,7,FALSE)),"",VLOOKUP($B182,Online!$A$8:$V$298,7,FALSE))</f>
        <v/>
      </c>
      <c r="L182" s="85" t="str">
        <f>IF(ISNA(VLOOKUP($B182,Online!$A$8:$V$298,7,FALSE)),"",VLOOKUP($B182,Online!$A$8:$V$298,7,FALSE))</f>
        <v/>
      </c>
      <c r="M182" s="146" t="str">
        <f>IF(ISNA(VLOOKUP($B182,Online!$A$8:$V$298,12,FALSE)),"",VLOOKUP($B182,Online!$A$8:$V$298,12,FALSE))</f>
        <v/>
      </c>
      <c r="N182" s="85" t="str">
        <f>IF(ISNA(VLOOKUP($B182,Online!$A$8:$V$298,7,FALSE)),"",VLOOKUP($B182,Online!$A$8:$V$298,7,FALSE))</f>
        <v/>
      </c>
      <c r="O182" s="85" t="str">
        <f>IF(ISNA(VLOOKUP($B182,Online!$A$8:$V$298,7,FALSE)),"",VLOOKUP($B182,Online!$A$8:$V$298,7,FALSE))</f>
        <v/>
      </c>
      <c r="P182" s="85" t="str">
        <f>IF(ISNA(VLOOKUP($B182,Online!$A$8:$V$298,7,FALSE)),"",VLOOKUP($B182,Online!$A$8:$V$298,7,FALSE))</f>
        <v/>
      </c>
      <c r="Q182" s="85" t="str">
        <f>IF(ISNA(VLOOKUP($B182,Online!$A$8:$V$298,7,FALSE)),"",VLOOKUP($B182,Online!$A$8:$V$298,7,FALSE))</f>
        <v/>
      </c>
      <c r="R182" s="85" t="str">
        <f>IF(ISNA(VLOOKUP($B182,Online!$A$8:$V$298,7,FALSE)),"",VLOOKUP($B182,Online!$A$8:$V$298,7,FALSE))</f>
        <v/>
      </c>
      <c r="S182" s="85" t="str">
        <f>IF(ISNA(VLOOKUP($B182,Online!$A$8:$V$298,7,FALSE)),"",VLOOKUP($B182,Online!$A$8:$V$298,7,FALSE))</f>
        <v/>
      </c>
      <c r="T182" s="85" t="str">
        <f>IF(ISNA(VLOOKUP($B182,Online!$A$8:$V$298,7,FALSE)),"",VLOOKUP($B182,Online!$A$8:$V$298,7,FALSE))</f>
        <v/>
      </c>
      <c r="U182" s="85" t="str">
        <f>IF(ISNA(VLOOKUP($B182,Online!$A$8:$V$298,7,FALSE)),"",VLOOKUP($B182,Online!$A$8:$V$298,7,FALSE))</f>
        <v/>
      </c>
      <c r="V182" s="85" t="str">
        <f>IF(ISNA(VLOOKUP($B182,Online!$A$8:$V$298,21,FALSE)),"",VLOOKUP($B182,Online!$A$8:$V$298,21,FALSE))</f>
        <v/>
      </c>
      <c r="W182" s="144"/>
      <c r="X182" s="147" t="str">
        <f t="array" ref="X182">IF(G182="","",INDEX(Online!W$8:W$157, MATCH(CONCATENATE("*",$G182,"*"),Online!$F$8:$F$157,0)))</f>
        <v/>
      </c>
      <c r="Y182" s="85"/>
      <c r="Z182" s="148" t="str">
        <f t="array" ref="Z182">IF($G182="","",INDEX(Online!Y$8:Y$157, MATCH(CONCATENATE("*",$G182,"*"),Online!$F$8:$F$157,0)))</f>
        <v/>
      </c>
      <c r="AA182" s="147" t="str">
        <f t="array" ref="AA182">IF($G182="","",INDEX(Online!Z$8:Z$157, MATCH(CONCATENATE("*",$G182,"*"),Online!$F$8:$F$157,0)))</f>
        <v/>
      </c>
      <c r="AB182" s="149" t="str">
        <f t="array" ref="AB182">IF($G182="","",INDEX(Online!AA$8:AA$157, MATCH(CONCATENATE("*",$G182,"*"),Online!$F$8:$F$157,0)))</f>
        <v/>
      </c>
    </row>
    <row r="183" spans="1:30">
      <c r="A183" s="85" t="str">
        <f t="shared" si="0"/>
        <v/>
      </c>
      <c r="B183" s="144" t="str">
        <f t="array" ref="B183">IF(G183&lt;&gt;"",INDEX(Online!A$8:A$157, MATCH(CONCATENATE("*",$G183,"*"),Online!$F$8:$F$157,0)),"")</f>
        <v/>
      </c>
      <c r="C183" s="145" t="str">
        <f t="array" ref="C183">IF($G183="","",INDEX(Online!B$8:B$157, MATCH(CONCATENATE("*",$G183,"*"),Online!$F$8:$F$157,0)))</f>
        <v/>
      </c>
      <c r="D183" s="85" t="s">
        <v>38</v>
      </c>
      <c r="E183" s="85" t="str">
        <f t="array" ref="E183">IF($G183&lt;&gt;"",INDEX(Online!E$8:E$157, MATCH(CONCATENATE("*",$G183,"*"),Online!$F$8:$F$157,0)),"")</f>
        <v/>
      </c>
      <c r="F183" s="85" t="str">
        <f t="array" ref="F183">IF($G183&lt;&gt;"",INDEX(Online!D$8:D$157, MATCH(CONCATENATE("*",$G183,"*"),Online!$F$8:$F$157,0)),"")</f>
        <v/>
      </c>
      <c r="G183" s="85"/>
      <c r="H183" s="85" t="str">
        <f>IF(ISNA(VLOOKUP($B183,Online!$A$8:$V$298,7,FALSE)),"",VLOOKUP($B183,Online!$A$8:$V$298,7,FALSE))</f>
        <v/>
      </c>
      <c r="I183" s="85" t="str">
        <f>IF(ISNA(VLOOKUP($B183,Online!$A$8:$V$298,7,FALSE)),"",VLOOKUP($B183,Online!$A$8:$V$298,7,FALSE))</f>
        <v/>
      </c>
      <c r="J183" s="85" t="str">
        <f>IF(ISNA(VLOOKUP($B183,Online!$A$8:$V$298,7,FALSE)),"",VLOOKUP($B183,Online!$A$8:$V$298,7,FALSE))</f>
        <v/>
      </c>
      <c r="K183" s="85" t="str">
        <f>IF(ISNA(VLOOKUP($B183,Online!$A$8:$V$298,7,FALSE)),"",VLOOKUP($B183,Online!$A$8:$V$298,7,FALSE))</f>
        <v/>
      </c>
      <c r="L183" s="85" t="str">
        <f>IF(ISNA(VLOOKUP($B183,Online!$A$8:$V$298,7,FALSE)),"",VLOOKUP($B183,Online!$A$8:$V$298,7,FALSE))</f>
        <v/>
      </c>
      <c r="M183" s="146" t="str">
        <f>IF(ISNA(VLOOKUP($B183,Online!$A$8:$V$298,12,FALSE)),"",VLOOKUP($B183,Online!$A$8:$V$298,12,FALSE))</f>
        <v/>
      </c>
      <c r="N183" s="85" t="str">
        <f>IF(ISNA(VLOOKUP($B183,Online!$A$8:$V$298,7,FALSE)),"",VLOOKUP($B183,Online!$A$8:$V$298,7,FALSE))</f>
        <v/>
      </c>
      <c r="O183" s="85" t="str">
        <f>IF(ISNA(VLOOKUP($B183,Online!$A$8:$V$298,7,FALSE)),"",VLOOKUP($B183,Online!$A$8:$V$298,7,FALSE))</f>
        <v/>
      </c>
      <c r="P183" s="85" t="str">
        <f>IF(ISNA(VLOOKUP($B183,Online!$A$8:$V$298,7,FALSE)),"",VLOOKUP($B183,Online!$A$8:$V$298,7,FALSE))</f>
        <v/>
      </c>
      <c r="Q183" s="85" t="str">
        <f>IF(ISNA(VLOOKUP($B183,Online!$A$8:$V$298,7,FALSE)),"",VLOOKUP($B183,Online!$A$8:$V$298,7,FALSE))</f>
        <v/>
      </c>
      <c r="R183" s="85" t="str">
        <f>IF(ISNA(VLOOKUP($B183,Online!$A$8:$V$298,7,FALSE)),"",VLOOKUP($B183,Online!$A$8:$V$298,7,FALSE))</f>
        <v/>
      </c>
      <c r="S183" s="85" t="str">
        <f>IF(ISNA(VLOOKUP($B183,Online!$A$8:$V$298,7,FALSE)),"",VLOOKUP($B183,Online!$A$8:$V$298,7,FALSE))</f>
        <v/>
      </c>
      <c r="T183" s="85" t="str">
        <f>IF(ISNA(VLOOKUP($B183,Online!$A$8:$V$298,7,FALSE)),"",VLOOKUP($B183,Online!$A$8:$V$298,7,FALSE))</f>
        <v/>
      </c>
      <c r="U183" s="85" t="str">
        <f>IF(ISNA(VLOOKUP($B183,Online!$A$8:$V$298,7,FALSE)),"",VLOOKUP($B183,Online!$A$8:$V$298,7,FALSE))</f>
        <v/>
      </c>
      <c r="V183" s="85" t="str">
        <f>IF(ISNA(VLOOKUP($B183,Online!$A$8:$V$298,21,FALSE)),"",VLOOKUP($B183,Online!$A$8:$V$298,21,FALSE))</f>
        <v/>
      </c>
      <c r="W183" s="144"/>
      <c r="X183" s="147" t="str">
        <f t="array" ref="X183">IF(G183="","",INDEX(Online!W$8:W$157, MATCH(CONCATENATE("*",$G183,"*"),Online!$F$8:$F$157,0)))</f>
        <v/>
      </c>
      <c r="Y183" s="85"/>
      <c r="Z183" s="148" t="str">
        <f t="array" ref="Z183">IF($G183="","",INDEX(Online!Y$8:Y$157, MATCH(CONCATENATE("*",$G183,"*"),Online!$F$8:$F$157,0)))</f>
        <v/>
      </c>
      <c r="AA183" s="147" t="str">
        <f t="array" ref="AA183">IF($G183="","",INDEX(Online!Z$8:Z$157, MATCH(CONCATENATE("*",$G183,"*"),Online!$F$8:$F$157,0)))</f>
        <v/>
      </c>
      <c r="AB183" s="149" t="str">
        <f t="array" ref="AB183">IF($G183="","",INDEX(Online!AA$8:AA$157, MATCH(CONCATENATE("*",$G183,"*"),Online!$F$8:$F$157,0)))</f>
        <v/>
      </c>
    </row>
    <row r="184" spans="1:30">
      <c r="A184" s="85" t="str">
        <f t="shared" si="0"/>
        <v/>
      </c>
      <c r="B184" s="144" t="str">
        <f t="array" ref="B184">IF(G184&lt;&gt;"",INDEX(Online!A$8:A$157, MATCH(CONCATENATE("*",$G184,"*"),Online!$F$8:$F$157,0)),"")</f>
        <v/>
      </c>
      <c r="C184" s="145" t="str">
        <f t="array" ref="C184">IF($G184="","",INDEX(Online!B$8:B$157, MATCH(CONCATENATE("*",$G184,"*"),Online!$F$8:$F$157,0)))</f>
        <v/>
      </c>
      <c r="D184" s="85" t="s">
        <v>38</v>
      </c>
      <c r="E184" s="85" t="str">
        <f t="array" ref="E184">IF($G184&lt;&gt;"",INDEX(Online!E$8:E$157, MATCH(CONCATENATE("*",$G184,"*"),Online!$F$8:$F$157,0)),"")</f>
        <v/>
      </c>
      <c r="F184" s="85" t="str">
        <f t="array" ref="F184">IF($G184&lt;&gt;"",INDEX(Online!D$8:D$157, MATCH(CONCATENATE("*",$G184,"*"),Online!$F$8:$F$157,0)),"")</f>
        <v/>
      </c>
      <c r="G184" s="85"/>
      <c r="H184" s="85" t="str">
        <f>IF(ISNA(VLOOKUP($B184,Online!$A$8:$V$298,7,FALSE)),"",VLOOKUP($B184,Online!$A$8:$V$298,7,FALSE))</f>
        <v/>
      </c>
      <c r="I184" s="85" t="str">
        <f>IF(ISNA(VLOOKUP($B184,Online!$A$8:$V$298,7,FALSE)),"",VLOOKUP($B184,Online!$A$8:$V$298,7,FALSE))</f>
        <v/>
      </c>
      <c r="J184" s="85" t="str">
        <f>IF(ISNA(VLOOKUP($B184,Online!$A$8:$V$298,7,FALSE)),"",VLOOKUP($B184,Online!$A$8:$V$298,7,FALSE))</f>
        <v/>
      </c>
      <c r="K184" s="85" t="str">
        <f>IF(ISNA(VLOOKUP($B184,Online!$A$8:$V$298,7,FALSE)),"",VLOOKUP($B184,Online!$A$8:$V$298,7,FALSE))</f>
        <v/>
      </c>
      <c r="L184" s="85" t="str">
        <f>IF(ISNA(VLOOKUP($B184,Online!$A$8:$V$298,7,FALSE)),"",VLOOKUP($B184,Online!$A$8:$V$298,7,FALSE))</f>
        <v/>
      </c>
      <c r="M184" s="146" t="str">
        <f>IF(ISNA(VLOOKUP($B184,Online!$A$8:$V$298,12,FALSE)),"",VLOOKUP($B184,Online!$A$8:$V$298,12,FALSE))</f>
        <v/>
      </c>
      <c r="N184" s="85" t="str">
        <f>IF(ISNA(VLOOKUP($B184,Online!$A$8:$V$298,7,FALSE)),"",VLOOKUP($B184,Online!$A$8:$V$298,7,FALSE))</f>
        <v/>
      </c>
      <c r="O184" s="85" t="str">
        <f>IF(ISNA(VLOOKUP($B184,Online!$A$8:$V$298,7,FALSE)),"",VLOOKUP($B184,Online!$A$8:$V$298,7,FALSE))</f>
        <v/>
      </c>
      <c r="P184" s="85" t="str">
        <f>IF(ISNA(VLOOKUP($B184,Online!$A$8:$V$298,7,FALSE)),"",VLOOKUP($B184,Online!$A$8:$V$298,7,FALSE))</f>
        <v/>
      </c>
      <c r="Q184" s="85" t="str">
        <f>IF(ISNA(VLOOKUP($B184,Online!$A$8:$V$298,7,FALSE)),"",VLOOKUP($B184,Online!$A$8:$V$298,7,FALSE))</f>
        <v/>
      </c>
      <c r="R184" s="85" t="str">
        <f>IF(ISNA(VLOOKUP($B184,Online!$A$8:$V$298,7,FALSE)),"",VLOOKUP($B184,Online!$A$8:$V$298,7,FALSE))</f>
        <v/>
      </c>
      <c r="S184" s="85" t="str">
        <f>IF(ISNA(VLOOKUP($B184,Online!$A$8:$V$298,7,FALSE)),"",VLOOKUP($B184,Online!$A$8:$V$298,7,FALSE))</f>
        <v/>
      </c>
      <c r="T184" s="85" t="str">
        <f>IF(ISNA(VLOOKUP($B184,Online!$A$8:$V$298,7,FALSE)),"",VLOOKUP($B184,Online!$A$8:$V$298,7,FALSE))</f>
        <v/>
      </c>
      <c r="U184" s="85" t="str">
        <f>IF(ISNA(VLOOKUP($B184,Online!$A$8:$V$298,7,FALSE)),"",VLOOKUP($B184,Online!$A$8:$V$298,7,FALSE))</f>
        <v/>
      </c>
      <c r="V184" s="85" t="str">
        <f>IF(ISNA(VLOOKUP($B184,Online!$A$8:$V$298,21,FALSE)),"",VLOOKUP($B184,Online!$A$8:$V$298,21,FALSE))</f>
        <v/>
      </c>
      <c r="W184" s="144"/>
      <c r="X184" s="147" t="str">
        <f t="array" ref="X184">IF(G184="","",INDEX(Online!W$8:W$157, MATCH(CONCATENATE("*",$G184,"*"),Online!$F$8:$F$157,0)))</f>
        <v/>
      </c>
      <c r="Y184" s="85"/>
      <c r="Z184" s="148" t="str">
        <f t="array" ref="Z184">IF($G184="","",INDEX(Online!Y$8:Y$157, MATCH(CONCATENATE("*",$G184,"*"),Online!$F$8:$F$157,0)))</f>
        <v/>
      </c>
      <c r="AA184" s="147" t="str">
        <f t="array" ref="AA184">IF($G184="","",INDEX(Online!Z$8:Z$157, MATCH(CONCATENATE("*",$G184,"*"),Online!$F$8:$F$157,0)))</f>
        <v/>
      </c>
      <c r="AB184" s="149" t="str">
        <f t="array" ref="AB184">IF($G184="","",INDEX(Online!AA$8:AA$157, MATCH(CONCATENATE("*",$G184,"*"),Online!$F$8:$F$157,0)))</f>
        <v/>
      </c>
    </row>
    <row r="185" spans="1:30">
      <c r="A185" s="85" t="str">
        <f t="shared" si="0"/>
        <v/>
      </c>
      <c r="B185" s="144" t="str">
        <f t="array" ref="B185">IF(G185&lt;&gt;"",INDEX(Online!A$8:A$157, MATCH(CONCATENATE("*",$G185,"*"),Online!$F$8:$F$157,0)),"")</f>
        <v/>
      </c>
      <c r="C185" s="145" t="str">
        <f t="array" ref="C185">IF($G185="","",INDEX(Online!B$8:B$157, MATCH(CONCATENATE("*",$G185,"*"),Online!$F$8:$F$157,0)))</f>
        <v/>
      </c>
      <c r="D185" s="85" t="s">
        <v>38</v>
      </c>
      <c r="E185" s="85" t="str">
        <f t="array" ref="E185">IF($G185&lt;&gt;"",INDEX(Online!E$8:E$157, MATCH(CONCATENATE("*",$G185,"*"),Online!$F$8:$F$157,0)),"")</f>
        <v/>
      </c>
      <c r="F185" s="85" t="str">
        <f t="array" ref="F185">IF($G185&lt;&gt;"",INDEX(Online!D$8:D$157, MATCH(CONCATENATE("*",$G185,"*"),Online!$F$8:$F$157,0)),"")</f>
        <v/>
      </c>
      <c r="G185" s="85"/>
      <c r="H185" s="85" t="str">
        <f>IF(ISNA(VLOOKUP($B185,Online!$A$8:$V$298,7,FALSE)),"",VLOOKUP($B185,Online!$A$8:$V$298,7,FALSE))</f>
        <v/>
      </c>
      <c r="I185" s="85" t="str">
        <f>IF(ISNA(VLOOKUP($B185,Online!$A$8:$V$298,7,FALSE)),"",VLOOKUP($B185,Online!$A$8:$V$298,7,FALSE))</f>
        <v/>
      </c>
      <c r="J185" s="85" t="str">
        <f>IF(ISNA(VLOOKUP($B185,Online!$A$8:$V$298,7,FALSE)),"",VLOOKUP($B185,Online!$A$8:$V$298,7,FALSE))</f>
        <v/>
      </c>
      <c r="K185" s="85" t="str">
        <f>IF(ISNA(VLOOKUP($B185,Online!$A$8:$V$298,7,FALSE)),"",VLOOKUP($B185,Online!$A$8:$V$298,7,FALSE))</f>
        <v/>
      </c>
      <c r="L185" s="85" t="str">
        <f>IF(ISNA(VLOOKUP($B185,Online!$A$8:$V$298,7,FALSE)),"",VLOOKUP($B185,Online!$A$8:$V$298,7,FALSE))</f>
        <v/>
      </c>
      <c r="M185" s="146" t="str">
        <f>IF(ISNA(VLOOKUP($B185,Online!$A$8:$V$298,12,FALSE)),"",VLOOKUP($B185,Online!$A$8:$V$298,12,FALSE))</f>
        <v/>
      </c>
      <c r="N185" s="85" t="str">
        <f>IF(ISNA(VLOOKUP($B185,Online!$A$8:$V$298,7,FALSE)),"",VLOOKUP($B185,Online!$A$8:$V$298,7,FALSE))</f>
        <v/>
      </c>
      <c r="O185" s="85" t="str">
        <f>IF(ISNA(VLOOKUP($B185,Online!$A$8:$V$298,7,FALSE)),"",VLOOKUP($B185,Online!$A$8:$V$298,7,FALSE))</f>
        <v/>
      </c>
      <c r="P185" s="85" t="str">
        <f>IF(ISNA(VLOOKUP($B185,Online!$A$8:$V$298,7,FALSE)),"",VLOOKUP($B185,Online!$A$8:$V$298,7,FALSE))</f>
        <v/>
      </c>
      <c r="Q185" s="85" t="str">
        <f>IF(ISNA(VLOOKUP($B185,Online!$A$8:$V$298,7,FALSE)),"",VLOOKUP($B185,Online!$A$8:$V$298,7,FALSE))</f>
        <v/>
      </c>
      <c r="R185" s="85" t="str">
        <f>IF(ISNA(VLOOKUP($B185,Online!$A$8:$V$298,7,FALSE)),"",VLOOKUP($B185,Online!$A$8:$V$298,7,FALSE))</f>
        <v/>
      </c>
      <c r="S185" s="85" t="str">
        <f>IF(ISNA(VLOOKUP($B185,Online!$A$8:$V$298,7,FALSE)),"",VLOOKUP($B185,Online!$A$8:$V$298,7,FALSE))</f>
        <v/>
      </c>
      <c r="T185" s="85" t="str">
        <f>IF(ISNA(VLOOKUP($B185,Online!$A$8:$V$298,7,FALSE)),"",VLOOKUP($B185,Online!$A$8:$V$298,7,FALSE))</f>
        <v/>
      </c>
      <c r="U185" s="85" t="str">
        <f>IF(ISNA(VLOOKUP($B185,Online!$A$8:$V$298,7,FALSE)),"",VLOOKUP($B185,Online!$A$8:$V$298,7,FALSE))</f>
        <v/>
      </c>
      <c r="V185" s="85" t="str">
        <f>IF(ISNA(VLOOKUP($B185,Online!$A$8:$V$298,21,FALSE)),"",VLOOKUP($B185,Online!$A$8:$V$298,21,FALSE))</f>
        <v/>
      </c>
      <c r="W185" s="144"/>
      <c r="X185" s="147" t="str">
        <f t="array" ref="X185">IF(G185="","",INDEX(Online!W$8:W$157, MATCH(CONCATENATE("*",$G185,"*"),Online!$F$8:$F$157,0)))</f>
        <v/>
      </c>
      <c r="Y185" s="85"/>
      <c r="Z185" s="148" t="str">
        <f t="array" ref="Z185">IF($G185="","",INDEX(Online!Y$8:Y$157, MATCH(CONCATENATE("*",$G185,"*"),Online!$F$8:$F$157,0)))</f>
        <v/>
      </c>
      <c r="AA185" s="147" t="str">
        <f t="array" ref="AA185">IF($G185="","",INDEX(Online!Z$8:Z$157, MATCH(CONCATENATE("*",$G185,"*"),Online!$F$8:$F$157,0)))</f>
        <v/>
      </c>
      <c r="AB185" s="149" t="str">
        <f t="array" ref="AB185">IF($G185="","",INDEX(Online!AA$8:AA$157, MATCH(CONCATENATE("*",$G185,"*"),Online!$F$8:$F$157,0)))</f>
        <v/>
      </c>
    </row>
    <row r="186" spans="1:30">
      <c r="A186" s="85" t="str">
        <f t="shared" si="0"/>
        <v/>
      </c>
      <c r="B186" s="144" t="str">
        <f t="array" ref="B186">IF(G186&lt;&gt;"",INDEX(Online!A$8:A$157, MATCH(CONCATENATE("*",$G186,"*"),Online!$F$8:$F$157,0)),"")</f>
        <v/>
      </c>
      <c r="C186" s="145" t="str">
        <f t="array" ref="C186">IF($G186="","",INDEX(Online!B$8:B$157, MATCH(CONCATENATE("*",$G186,"*"),Online!$F$8:$F$157,0)))</f>
        <v/>
      </c>
      <c r="D186" s="85" t="s">
        <v>38</v>
      </c>
      <c r="E186" s="85" t="str">
        <f t="array" ref="E186">IF($G186&lt;&gt;"",INDEX(Online!E$8:E$157, MATCH(CONCATENATE("*",$G186,"*"),Online!$F$8:$F$157,0)),"")</f>
        <v/>
      </c>
      <c r="F186" s="85" t="str">
        <f t="array" ref="F186">IF($G186&lt;&gt;"",INDEX(Online!D$8:D$157, MATCH(CONCATENATE("*",$G186,"*"),Online!$F$8:$F$157,0)),"")</f>
        <v/>
      </c>
      <c r="G186" s="85"/>
      <c r="H186" s="85" t="str">
        <f>IF(ISNA(VLOOKUP($B186,Online!$A$8:$V$298,7,FALSE)),"",VLOOKUP($B186,Online!$A$8:$V$298,7,FALSE))</f>
        <v/>
      </c>
      <c r="I186" s="85" t="str">
        <f>IF(ISNA(VLOOKUP($B186,Online!$A$8:$V$298,7,FALSE)),"",VLOOKUP($B186,Online!$A$8:$V$298,7,FALSE))</f>
        <v/>
      </c>
      <c r="J186" s="85" t="str">
        <f>IF(ISNA(VLOOKUP($B186,Online!$A$8:$V$298,7,FALSE)),"",VLOOKUP($B186,Online!$A$8:$V$298,7,FALSE))</f>
        <v/>
      </c>
      <c r="K186" s="85" t="str">
        <f>IF(ISNA(VLOOKUP($B186,Online!$A$8:$V$298,7,FALSE)),"",VLOOKUP($B186,Online!$A$8:$V$298,7,FALSE))</f>
        <v/>
      </c>
      <c r="L186" s="85" t="str">
        <f>IF(ISNA(VLOOKUP($B186,Online!$A$8:$V$298,7,FALSE)),"",VLOOKUP($B186,Online!$A$8:$V$298,7,FALSE))</f>
        <v/>
      </c>
      <c r="M186" s="146" t="str">
        <f>IF(ISNA(VLOOKUP($B186,Online!$A$8:$V$298,12,FALSE)),"",VLOOKUP($B186,Online!$A$8:$V$298,12,FALSE))</f>
        <v/>
      </c>
      <c r="N186" s="85" t="str">
        <f>IF(ISNA(VLOOKUP($B186,Online!$A$8:$V$298,7,FALSE)),"",VLOOKUP($B186,Online!$A$8:$V$298,7,FALSE))</f>
        <v/>
      </c>
      <c r="O186" s="85" t="str">
        <f>IF(ISNA(VLOOKUP($B186,Online!$A$8:$V$298,7,FALSE)),"",VLOOKUP($B186,Online!$A$8:$V$298,7,FALSE))</f>
        <v/>
      </c>
      <c r="P186" s="85" t="str">
        <f>IF(ISNA(VLOOKUP($B186,Online!$A$8:$V$298,7,FALSE)),"",VLOOKUP($B186,Online!$A$8:$V$298,7,FALSE))</f>
        <v/>
      </c>
      <c r="Q186" s="85" t="str">
        <f>IF(ISNA(VLOOKUP($B186,Online!$A$8:$V$298,7,FALSE)),"",VLOOKUP($B186,Online!$A$8:$V$298,7,FALSE))</f>
        <v/>
      </c>
      <c r="R186" s="85" t="str">
        <f>IF(ISNA(VLOOKUP($B186,Online!$A$8:$V$298,7,FALSE)),"",VLOOKUP($B186,Online!$A$8:$V$298,7,FALSE))</f>
        <v/>
      </c>
      <c r="S186" s="85" t="str">
        <f>IF(ISNA(VLOOKUP($B186,Online!$A$8:$V$298,7,FALSE)),"",VLOOKUP($B186,Online!$A$8:$V$298,7,FALSE))</f>
        <v/>
      </c>
      <c r="T186" s="85" t="str">
        <f>IF(ISNA(VLOOKUP($B186,Online!$A$8:$V$298,7,FALSE)),"",VLOOKUP($B186,Online!$A$8:$V$298,7,FALSE))</f>
        <v/>
      </c>
      <c r="U186" s="85" t="str">
        <f>IF(ISNA(VLOOKUP($B186,Online!$A$8:$V$298,7,FALSE)),"",VLOOKUP($B186,Online!$A$8:$V$298,7,FALSE))</f>
        <v/>
      </c>
      <c r="V186" s="85" t="str">
        <f>IF(ISNA(VLOOKUP($B186,Online!$A$8:$V$298,21,FALSE)),"",VLOOKUP($B186,Online!$A$8:$V$298,21,FALSE))</f>
        <v/>
      </c>
      <c r="W186" s="144"/>
      <c r="X186" s="147" t="str">
        <f t="array" ref="X186">IF(G186="","",INDEX(Online!W$8:W$157, MATCH(CONCATENATE("*",$G186,"*"),Online!$F$8:$F$157,0)))</f>
        <v/>
      </c>
      <c r="Y186" s="85"/>
      <c r="Z186" s="148" t="str">
        <f t="array" ref="Z186">IF($G186="","",INDEX(Online!Y$8:Y$157, MATCH(CONCATENATE("*",$G186,"*"),Online!$F$8:$F$157,0)))</f>
        <v/>
      </c>
      <c r="AA186" s="147" t="str">
        <f t="array" ref="AA186">IF($G186="","",INDEX(Online!Z$8:Z$157, MATCH(CONCATENATE("*",$G186,"*"),Online!$F$8:$F$157,0)))</f>
        <v/>
      </c>
      <c r="AB186" s="149" t="str">
        <f t="array" ref="AB186">IF($G186="","",INDEX(Online!AA$8:AA$157, MATCH(CONCATENATE("*",$G186,"*"),Online!$F$8:$F$157,0)))</f>
        <v/>
      </c>
    </row>
    <row r="187" spans="1:30">
      <c r="A187" s="85" t="str">
        <f t="shared" si="0"/>
        <v/>
      </c>
      <c r="B187" s="144" t="str">
        <f t="array" ref="B187">IF(G187&lt;&gt;"",INDEX(Online!A$8:A$157, MATCH(CONCATENATE("*",$G187,"*"),Online!$F$8:$F$157,0)),"")</f>
        <v/>
      </c>
      <c r="C187" s="145" t="str">
        <f t="array" ref="C187">IF($G187="","",INDEX(Online!B$8:B$157, MATCH(CONCATENATE("*",$G187,"*"),Online!$F$8:$F$157,0)))</f>
        <v/>
      </c>
      <c r="D187" s="85" t="s">
        <v>38</v>
      </c>
      <c r="E187" s="85" t="str">
        <f t="array" ref="E187">IF($G187&lt;&gt;"",INDEX(Online!E$8:E$157, MATCH(CONCATENATE("*",$G187,"*"),Online!$F$8:$F$157,0)),"")</f>
        <v/>
      </c>
      <c r="F187" s="85" t="str">
        <f t="array" ref="F187">IF($G187&lt;&gt;"",INDEX(Online!D$8:D$157, MATCH(CONCATENATE("*",$G187,"*"),Online!$F$8:$F$157,0)),"")</f>
        <v/>
      </c>
      <c r="G187" s="85"/>
      <c r="H187" s="85" t="str">
        <f>IF(ISNA(VLOOKUP($B187,Online!$A$8:$V$298,7,FALSE)),"",VLOOKUP($B187,Online!$A$8:$V$298,7,FALSE))</f>
        <v/>
      </c>
      <c r="I187" s="85" t="str">
        <f>IF(ISNA(VLOOKUP($B187,Online!$A$8:$V$298,7,FALSE)),"",VLOOKUP($B187,Online!$A$8:$V$298,7,FALSE))</f>
        <v/>
      </c>
      <c r="J187" s="85" t="str">
        <f>IF(ISNA(VLOOKUP($B187,Online!$A$8:$V$298,7,FALSE)),"",VLOOKUP($B187,Online!$A$8:$V$298,7,FALSE))</f>
        <v/>
      </c>
      <c r="K187" s="85" t="str">
        <f>IF(ISNA(VLOOKUP($B187,Online!$A$8:$V$298,7,FALSE)),"",VLOOKUP($B187,Online!$A$8:$V$298,7,FALSE))</f>
        <v/>
      </c>
      <c r="L187" s="85" t="str">
        <f>IF(ISNA(VLOOKUP($B187,Online!$A$8:$V$298,7,FALSE)),"",VLOOKUP($B187,Online!$A$8:$V$298,7,FALSE))</f>
        <v/>
      </c>
      <c r="M187" s="146" t="str">
        <f>IF(ISNA(VLOOKUP($B187,Online!$A$8:$V$298,12,FALSE)),"",VLOOKUP($B187,Online!$A$8:$V$298,12,FALSE))</f>
        <v/>
      </c>
      <c r="N187" s="85" t="str">
        <f>IF(ISNA(VLOOKUP($B187,Online!$A$8:$V$298,7,FALSE)),"",VLOOKUP($B187,Online!$A$8:$V$298,7,FALSE))</f>
        <v/>
      </c>
      <c r="O187" s="85" t="str">
        <f>IF(ISNA(VLOOKUP($B187,Online!$A$8:$V$298,7,FALSE)),"",VLOOKUP($B187,Online!$A$8:$V$298,7,FALSE))</f>
        <v/>
      </c>
      <c r="P187" s="85" t="str">
        <f>IF(ISNA(VLOOKUP($B187,Online!$A$8:$V$298,7,FALSE)),"",VLOOKUP($B187,Online!$A$8:$V$298,7,FALSE))</f>
        <v/>
      </c>
      <c r="Q187" s="85" t="str">
        <f>IF(ISNA(VLOOKUP($B187,Online!$A$8:$V$298,7,FALSE)),"",VLOOKUP($B187,Online!$A$8:$V$298,7,FALSE))</f>
        <v/>
      </c>
      <c r="R187" s="85" t="str">
        <f>IF(ISNA(VLOOKUP($B187,Online!$A$8:$V$298,7,FALSE)),"",VLOOKUP($B187,Online!$A$8:$V$298,7,FALSE))</f>
        <v/>
      </c>
      <c r="S187" s="85" t="str">
        <f>IF(ISNA(VLOOKUP($B187,Online!$A$8:$V$298,7,FALSE)),"",VLOOKUP($B187,Online!$A$8:$V$298,7,FALSE))</f>
        <v/>
      </c>
      <c r="T187" s="85" t="str">
        <f>IF(ISNA(VLOOKUP($B187,Online!$A$8:$V$298,7,FALSE)),"",VLOOKUP($B187,Online!$A$8:$V$298,7,FALSE))</f>
        <v/>
      </c>
      <c r="U187" s="85" t="str">
        <f>IF(ISNA(VLOOKUP($B187,Online!$A$8:$V$298,7,FALSE)),"",VLOOKUP($B187,Online!$A$8:$V$298,7,FALSE))</f>
        <v/>
      </c>
      <c r="V187" s="85" t="str">
        <f>IF(ISNA(VLOOKUP($B187,Online!$A$8:$V$298,21,FALSE)),"",VLOOKUP($B187,Online!$A$8:$V$298,21,FALSE))</f>
        <v/>
      </c>
      <c r="W187" s="144"/>
      <c r="X187" s="147" t="str">
        <f t="array" ref="X187">IF(G187="","",INDEX(Online!W$8:W$157, MATCH(CONCATENATE("*",$G187,"*"),Online!$F$8:$F$157,0)))</f>
        <v/>
      </c>
      <c r="Y187" s="85"/>
      <c r="Z187" s="148" t="str">
        <f t="array" ref="Z187">IF($G187="","",INDEX(Online!Y$8:Y$157, MATCH(CONCATENATE("*",$G187,"*"),Online!$F$8:$F$157,0)))</f>
        <v/>
      </c>
      <c r="AA187" s="147" t="str">
        <f t="array" ref="AA187">IF($G187="","",INDEX(Online!Z$8:Z$157, MATCH(CONCATENATE("*",$G187,"*"),Online!$F$8:$F$157,0)))</f>
        <v/>
      </c>
      <c r="AB187" s="149" t="str">
        <f t="array" ref="AB187">IF($G187="","",INDEX(Online!AA$8:AA$157, MATCH(CONCATENATE("*",$G187,"*"),Online!$F$8:$F$157,0)))</f>
        <v/>
      </c>
    </row>
    <row r="188" spans="1:30">
      <c r="A188" s="85" t="str">
        <f t="shared" si="0"/>
        <v/>
      </c>
      <c r="B188" s="144" t="str">
        <f t="array" ref="B188">IF(G188&lt;&gt;"",INDEX(Online!A$8:A$157, MATCH(CONCATENATE("*",$G188,"*"),Online!$F$8:$F$157,0)),"")</f>
        <v/>
      </c>
      <c r="C188" s="145" t="str">
        <f t="array" ref="C188">IF($G188="","",INDEX(Online!B$8:B$157, MATCH(CONCATENATE("*",$G188,"*"),Online!$F$8:$F$157,0)))</f>
        <v/>
      </c>
      <c r="D188" s="85" t="s">
        <v>38</v>
      </c>
      <c r="E188" s="85" t="str">
        <f t="array" ref="E188">IF($G188&lt;&gt;"",INDEX(Online!E$8:E$157, MATCH(CONCATENATE("*",$G188,"*"),Online!$F$8:$F$157,0)),"")</f>
        <v/>
      </c>
      <c r="F188" s="85" t="str">
        <f t="array" ref="F188">IF($G188&lt;&gt;"",INDEX(Online!D$8:D$157, MATCH(CONCATENATE("*",$G188,"*"),Online!$F$8:$F$157,0)),"")</f>
        <v/>
      </c>
      <c r="G188" s="85"/>
      <c r="H188" s="85" t="str">
        <f>IF(ISNA(VLOOKUP($B188,Online!$A$8:$V$298,7,FALSE)),"",VLOOKUP($B188,Online!$A$8:$V$298,7,FALSE))</f>
        <v/>
      </c>
      <c r="I188" s="85" t="str">
        <f>IF(ISNA(VLOOKUP($B188,Online!$A$8:$V$298,7,FALSE)),"",VLOOKUP($B188,Online!$A$8:$V$298,7,FALSE))</f>
        <v/>
      </c>
      <c r="J188" s="85" t="str">
        <f>IF(ISNA(VLOOKUP($B188,Online!$A$8:$V$298,7,FALSE)),"",VLOOKUP($B188,Online!$A$8:$V$298,7,FALSE))</f>
        <v/>
      </c>
      <c r="K188" s="85" t="str">
        <f>IF(ISNA(VLOOKUP($B188,Online!$A$8:$V$298,7,FALSE)),"",VLOOKUP($B188,Online!$A$8:$V$298,7,FALSE))</f>
        <v/>
      </c>
      <c r="L188" s="85" t="str">
        <f>IF(ISNA(VLOOKUP($B188,Online!$A$8:$V$298,7,FALSE)),"",VLOOKUP($B188,Online!$A$8:$V$298,7,FALSE))</f>
        <v/>
      </c>
      <c r="M188" s="146" t="str">
        <f>IF(ISNA(VLOOKUP($B188,Online!$A$8:$V$298,12,FALSE)),"",VLOOKUP($B188,Online!$A$8:$V$298,12,FALSE))</f>
        <v/>
      </c>
      <c r="N188" s="85" t="str">
        <f>IF(ISNA(VLOOKUP($B188,Online!$A$8:$V$298,7,FALSE)),"",VLOOKUP($B188,Online!$A$8:$V$298,7,FALSE))</f>
        <v/>
      </c>
      <c r="O188" s="85" t="str">
        <f>IF(ISNA(VLOOKUP($B188,Online!$A$8:$V$298,7,FALSE)),"",VLOOKUP($B188,Online!$A$8:$V$298,7,FALSE))</f>
        <v/>
      </c>
      <c r="P188" s="85" t="str">
        <f>IF(ISNA(VLOOKUP($B188,Online!$A$8:$V$298,7,FALSE)),"",VLOOKUP($B188,Online!$A$8:$V$298,7,FALSE))</f>
        <v/>
      </c>
      <c r="Q188" s="85" t="str">
        <f>IF(ISNA(VLOOKUP($B188,Online!$A$8:$V$298,7,FALSE)),"",VLOOKUP($B188,Online!$A$8:$V$298,7,FALSE))</f>
        <v/>
      </c>
      <c r="R188" s="85" t="str">
        <f>IF(ISNA(VLOOKUP($B188,Online!$A$8:$V$298,7,FALSE)),"",VLOOKUP($B188,Online!$A$8:$V$298,7,FALSE))</f>
        <v/>
      </c>
      <c r="S188" s="85" t="str">
        <f>IF(ISNA(VLOOKUP($B188,Online!$A$8:$V$298,7,FALSE)),"",VLOOKUP($B188,Online!$A$8:$V$298,7,FALSE))</f>
        <v/>
      </c>
      <c r="T188" s="85" t="str">
        <f>IF(ISNA(VLOOKUP($B188,Online!$A$8:$V$298,7,FALSE)),"",VLOOKUP($B188,Online!$A$8:$V$298,7,FALSE))</f>
        <v/>
      </c>
      <c r="U188" s="85" t="str">
        <f>IF(ISNA(VLOOKUP($B188,Online!$A$8:$V$298,7,FALSE)),"",VLOOKUP($B188,Online!$A$8:$V$298,7,FALSE))</f>
        <v/>
      </c>
      <c r="V188" s="85" t="str">
        <f>IF(ISNA(VLOOKUP($B188,Online!$A$8:$V$298,21,FALSE)),"",VLOOKUP($B188,Online!$A$8:$V$298,21,FALSE))</f>
        <v/>
      </c>
      <c r="W188" s="144"/>
      <c r="X188" s="147" t="str">
        <f t="array" ref="X188">IF(G188="","",INDEX(Online!W$8:W$157, MATCH(CONCATENATE("*",$G188,"*"),Online!$F$8:$F$157,0)))</f>
        <v/>
      </c>
      <c r="Y188" s="85"/>
      <c r="Z188" s="148" t="str">
        <f t="array" ref="Z188">IF($G188="","",INDEX(Online!Y$8:Y$157, MATCH(CONCATENATE("*",$G188,"*"),Online!$F$8:$F$157,0)))</f>
        <v/>
      </c>
      <c r="AA188" s="147" t="str">
        <f t="array" ref="AA188">IF($G188="","",INDEX(Online!Z$8:Z$157, MATCH(CONCATENATE("*",$G188,"*"),Online!$F$8:$F$157,0)))</f>
        <v/>
      </c>
      <c r="AB188" s="149" t="str">
        <f t="array" ref="AB188">IF($G188="","",INDEX(Online!AA$8:AA$157, MATCH(CONCATENATE("*",$G188,"*"),Online!$F$8:$F$157,0)))</f>
        <v/>
      </c>
    </row>
    <row r="189" spans="1:30">
      <c r="A189" s="85" t="str">
        <f t="shared" si="0"/>
        <v/>
      </c>
      <c r="B189" s="144" t="str">
        <f t="array" ref="B189">IF(G189&lt;&gt;"",INDEX(Online!A$8:A$157, MATCH(CONCATENATE("*",$G189,"*"),Online!$F$8:$F$157,0)),"")</f>
        <v/>
      </c>
      <c r="C189" s="145" t="str">
        <f t="array" ref="C189">IF($G189="","",INDEX(Online!B$8:B$157, MATCH(CONCATENATE("*",$G189,"*"),Online!$F$8:$F$157,0)))</f>
        <v/>
      </c>
      <c r="D189" s="85" t="s">
        <v>38</v>
      </c>
      <c r="E189" s="85" t="str">
        <f t="array" ref="E189">IF($G189&lt;&gt;"",INDEX(Online!E$8:E$157, MATCH(CONCATENATE("*",$G189,"*"),Online!$F$8:$F$157,0)),"")</f>
        <v/>
      </c>
      <c r="F189" s="85" t="str">
        <f t="array" ref="F189">IF($G189&lt;&gt;"",INDEX(Online!D$8:D$157, MATCH(CONCATENATE("*",$G189,"*"),Online!$F$8:$F$157,0)),"")</f>
        <v/>
      </c>
      <c r="G189" s="85"/>
      <c r="H189" s="85" t="str">
        <f>IF(ISNA(VLOOKUP($B189,Online!$A$8:$V$298,7,FALSE)),"",VLOOKUP($B189,Online!$A$8:$V$298,7,FALSE))</f>
        <v/>
      </c>
      <c r="I189" s="85" t="str">
        <f>IF(ISNA(VLOOKUP($B189,Online!$A$8:$V$298,7,FALSE)),"",VLOOKUP($B189,Online!$A$8:$V$298,7,FALSE))</f>
        <v/>
      </c>
      <c r="J189" s="85" t="str">
        <f>IF(ISNA(VLOOKUP($B189,Online!$A$8:$V$298,7,FALSE)),"",VLOOKUP($B189,Online!$A$8:$V$298,7,FALSE))</f>
        <v/>
      </c>
      <c r="K189" s="85" t="str">
        <f>IF(ISNA(VLOOKUP($B189,Online!$A$8:$V$298,7,FALSE)),"",VLOOKUP($B189,Online!$A$8:$V$298,7,FALSE))</f>
        <v/>
      </c>
      <c r="L189" s="85" t="str">
        <f>IF(ISNA(VLOOKUP($B189,Online!$A$8:$V$298,7,FALSE)),"",VLOOKUP($B189,Online!$A$8:$V$298,7,FALSE))</f>
        <v/>
      </c>
      <c r="M189" s="146" t="str">
        <f>IF(ISNA(VLOOKUP($B189,Online!$A$8:$V$298,12,FALSE)),"",VLOOKUP($B189,Online!$A$8:$V$298,12,FALSE))</f>
        <v/>
      </c>
      <c r="N189" s="85" t="str">
        <f>IF(ISNA(VLOOKUP($B189,Online!$A$8:$V$298,7,FALSE)),"",VLOOKUP($B189,Online!$A$8:$V$298,7,FALSE))</f>
        <v/>
      </c>
      <c r="O189" s="85" t="str">
        <f>IF(ISNA(VLOOKUP($B189,Online!$A$8:$V$298,7,FALSE)),"",VLOOKUP($B189,Online!$A$8:$V$298,7,FALSE))</f>
        <v/>
      </c>
      <c r="P189" s="85" t="str">
        <f>IF(ISNA(VLOOKUP($B189,Online!$A$8:$V$298,7,FALSE)),"",VLOOKUP($B189,Online!$A$8:$V$298,7,FALSE))</f>
        <v/>
      </c>
      <c r="Q189" s="85" t="str">
        <f>IF(ISNA(VLOOKUP($B189,Online!$A$8:$V$298,7,FALSE)),"",VLOOKUP($B189,Online!$A$8:$V$298,7,FALSE))</f>
        <v/>
      </c>
      <c r="R189" s="85" t="str">
        <f>IF(ISNA(VLOOKUP($B189,Online!$A$8:$V$298,7,FALSE)),"",VLOOKUP($B189,Online!$A$8:$V$298,7,FALSE))</f>
        <v/>
      </c>
      <c r="S189" s="85" t="str">
        <f>IF(ISNA(VLOOKUP($B189,Online!$A$8:$V$298,7,FALSE)),"",VLOOKUP($B189,Online!$A$8:$V$298,7,FALSE))</f>
        <v/>
      </c>
      <c r="T189" s="85" t="str">
        <f>IF(ISNA(VLOOKUP($B189,Online!$A$8:$V$298,7,FALSE)),"",VLOOKUP($B189,Online!$A$8:$V$298,7,FALSE))</f>
        <v/>
      </c>
      <c r="U189" s="85" t="str">
        <f>IF(ISNA(VLOOKUP($B189,Online!$A$8:$V$298,7,FALSE)),"",VLOOKUP($B189,Online!$A$8:$V$298,7,FALSE))</f>
        <v/>
      </c>
      <c r="V189" s="85" t="str">
        <f>IF(ISNA(VLOOKUP($B189,Online!$A$8:$V$298,21,FALSE)),"",VLOOKUP($B189,Online!$A$8:$V$298,21,FALSE))</f>
        <v/>
      </c>
      <c r="W189" s="144"/>
      <c r="X189" s="147" t="str">
        <f t="array" ref="X189">IF(G189="","",INDEX(Online!W$8:W$157, MATCH(CONCATENATE("*",$G189,"*"),Online!$F$8:$F$157,0)))</f>
        <v/>
      </c>
      <c r="Y189" s="85"/>
      <c r="Z189" s="148" t="str">
        <f t="array" ref="Z189">IF($G189="","",INDEX(Online!Y$8:Y$157, MATCH(CONCATENATE("*",$G189,"*"),Online!$F$8:$F$157,0)))</f>
        <v/>
      </c>
      <c r="AA189" s="147" t="str">
        <f t="array" ref="AA189">IF($G189="","",INDEX(Online!Z$8:Z$157, MATCH(CONCATENATE("*",$G189,"*"),Online!$F$8:$F$157,0)))</f>
        <v/>
      </c>
      <c r="AB189" s="149" t="str">
        <f t="array" ref="AB189">IF($G189="","",INDEX(Online!AA$8:AA$157, MATCH(CONCATENATE("*",$G189,"*"),Online!$F$8:$F$157,0)))</f>
        <v/>
      </c>
    </row>
    <row r="190" spans="1:30">
      <c r="A190" s="85" t="str">
        <f t="shared" si="0"/>
        <v/>
      </c>
      <c r="B190" s="144" t="str">
        <f t="array" ref="B190">IF(G190&lt;&gt;"",INDEX(Online!A$8:A$157, MATCH(CONCATENATE("*",$G190,"*"),Online!$F$8:$F$157,0)),"")</f>
        <v/>
      </c>
      <c r="C190" s="145" t="str">
        <f t="array" ref="C190">IF($G190="","",INDEX(Online!B$8:B$157, MATCH(CONCATENATE("*",$G190,"*"),Online!$F$8:$F$157,0)))</f>
        <v/>
      </c>
      <c r="D190" s="85" t="s">
        <v>38</v>
      </c>
      <c r="E190" s="85" t="str">
        <f t="array" ref="E190">IF($G190&lt;&gt;"",INDEX(Online!E$8:E$157, MATCH(CONCATENATE("*",$G190,"*"),Online!$F$8:$F$157,0)),"")</f>
        <v/>
      </c>
      <c r="F190" s="85" t="str">
        <f t="array" ref="F190">IF($G190&lt;&gt;"",INDEX(Online!D$8:D$157, MATCH(CONCATENATE("*",$G190,"*"),Online!$F$8:$F$157,0)),"")</f>
        <v/>
      </c>
      <c r="G190" s="85"/>
      <c r="H190" s="85" t="str">
        <f>IF(ISNA(VLOOKUP($B190,Online!$A$8:$V$298,7,FALSE)),"",VLOOKUP($B190,Online!$A$8:$V$298,7,FALSE))</f>
        <v/>
      </c>
      <c r="I190" s="85" t="str">
        <f>IF(ISNA(VLOOKUP($B190,Online!$A$8:$V$298,7,FALSE)),"",VLOOKUP($B190,Online!$A$8:$V$298,7,FALSE))</f>
        <v/>
      </c>
      <c r="J190" s="85" t="str">
        <f>IF(ISNA(VLOOKUP($B190,Online!$A$8:$V$298,7,FALSE)),"",VLOOKUP($B190,Online!$A$8:$V$298,7,FALSE))</f>
        <v/>
      </c>
      <c r="K190" s="85" t="str">
        <f>IF(ISNA(VLOOKUP($B190,Online!$A$8:$V$298,7,FALSE)),"",VLOOKUP($B190,Online!$A$8:$V$298,7,FALSE))</f>
        <v/>
      </c>
      <c r="L190" s="85" t="str">
        <f>IF(ISNA(VLOOKUP($B190,Online!$A$8:$V$298,7,FALSE)),"",VLOOKUP($B190,Online!$A$8:$V$298,7,FALSE))</f>
        <v/>
      </c>
      <c r="M190" s="146" t="str">
        <f>IF(ISNA(VLOOKUP($B190,Online!$A$8:$V$298,12,FALSE)),"",VLOOKUP($B190,Online!$A$8:$V$298,12,FALSE))</f>
        <v/>
      </c>
      <c r="N190" s="85" t="str">
        <f>IF(ISNA(VLOOKUP($B190,Online!$A$8:$V$298,7,FALSE)),"",VLOOKUP($B190,Online!$A$8:$V$298,7,FALSE))</f>
        <v/>
      </c>
      <c r="O190" s="85" t="str">
        <f>IF(ISNA(VLOOKUP($B190,Online!$A$8:$V$298,7,FALSE)),"",VLOOKUP($B190,Online!$A$8:$V$298,7,FALSE))</f>
        <v/>
      </c>
      <c r="P190" s="85" t="str">
        <f>IF(ISNA(VLOOKUP($B190,Online!$A$8:$V$298,7,FALSE)),"",VLOOKUP($B190,Online!$A$8:$V$298,7,FALSE))</f>
        <v/>
      </c>
      <c r="Q190" s="85" t="str">
        <f>IF(ISNA(VLOOKUP($B190,Online!$A$8:$V$298,7,FALSE)),"",VLOOKUP($B190,Online!$A$8:$V$298,7,FALSE))</f>
        <v/>
      </c>
      <c r="R190" s="85" t="str">
        <f>IF(ISNA(VLOOKUP($B190,Online!$A$8:$V$298,7,FALSE)),"",VLOOKUP($B190,Online!$A$8:$V$298,7,FALSE))</f>
        <v/>
      </c>
      <c r="S190" s="85" t="str">
        <f>IF(ISNA(VLOOKUP($B190,Online!$A$8:$V$298,7,FALSE)),"",VLOOKUP($B190,Online!$A$8:$V$298,7,FALSE))</f>
        <v/>
      </c>
      <c r="T190" s="85" t="str">
        <f>IF(ISNA(VLOOKUP($B190,Online!$A$8:$V$298,7,FALSE)),"",VLOOKUP($B190,Online!$A$8:$V$298,7,FALSE))</f>
        <v/>
      </c>
      <c r="U190" s="85" t="str">
        <f>IF(ISNA(VLOOKUP($B190,Online!$A$8:$V$298,7,FALSE)),"",VLOOKUP($B190,Online!$A$8:$V$298,7,FALSE))</f>
        <v/>
      </c>
      <c r="V190" s="85" t="str">
        <f>IF(ISNA(VLOOKUP($B190,Online!$A$8:$V$298,21,FALSE)),"",VLOOKUP($B190,Online!$A$8:$V$298,21,FALSE))</f>
        <v/>
      </c>
      <c r="W190" s="144"/>
      <c r="X190" s="147" t="str">
        <f t="array" ref="X190">IF(G190="","",INDEX(Online!W$8:W$157, MATCH(CONCATENATE("*",$G190,"*"),Online!$F$8:$F$157,0)))</f>
        <v/>
      </c>
      <c r="Y190" s="85"/>
      <c r="Z190" s="148" t="str">
        <f t="array" ref="Z190">IF($G190="","",INDEX(Online!Y$8:Y$157, MATCH(CONCATENATE("*",$G190,"*"),Online!$F$8:$F$157,0)))</f>
        <v/>
      </c>
      <c r="AA190" s="147" t="str">
        <f t="array" ref="AA190">IF($G190="","",INDEX(Online!Z$8:Z$157, MATCH(CONCATENATE("*",$G190,"*"),Online!$F$8:$F$157,0)))</f>
        <v/>
      </c>
      <c r="AB190" s="149" t="str">
        <f t="array" ref="AB190">IF($G190="","",INDEX(Online!AA$8:AA$157, MATCH(CONCATENATE("*",$G190,"*"),Online!$F$8:$F$157,0)))</f>
        <v/>
      </c>
    </row>
    <row r="191" spans="1:30">
      <c r="A191" s="85" t="str">
        <f t="shared" si="0"/>
        <v/>
      </c>
      <c r="B191" s="144" t="str">
        <f t="array" ref="B191">IF(G191&lt;&gt;"",INDEX(Online!A$8:A$157, MATCH(CONCATENATE("*",$G191,"*"),Online!$F$8:$F$157,0)),"")</f>
        <v/>
      </c>
      <c r="C191" s="145" t="str">
        <f t="array" ref="C191">IF($G191="","",INDEX(Online!B$8:B$157, MATCH(CONCATENATE("*",$G191,"*"),Online!$F$8:$F$157,0)))</f>
        <v/>
      </c>
      <c r="D191" s="85" t="s">
        <v>38</v>
      </c>
      <c r="E191" s="85" t="str">
        <f t="array" ref="E191">IF($G191&lt;&gt;"",INDEX(Online!E$8:E$157, MATCH(CONCATENATE("*",$G191,"*"),Online!$F$8:$F$157,0)),"")</f>
        <v/>
      </c>
      <c r="F191" s="85" t="str">
        <f t="array" ref="F191">IF($G191&lt;&gt;"",INDEX(Online!D$8:D$157, MATCH(CONCATENATE("*",$G191,"*"),Online!$F$8:$F$157,0)),"")</f>
        <v/>
      </c>
      <c r="G191" s="85"/>
      <c r="H191" s="85" t="str">
        <f>IF(ISNA(VLOOKUP($B191,Online!$A$8:$V$298,7,FALSE)),"",VLOOKUP($B191,Online!$A$8:$V$298,7,FALSE))</f>
        <v/>
      </c>
      <c r="I191" s="85" t="str">
        <f>IF(ISNA(VLOOKUP($B191,Online!$A$8:$V$298,7,FALSE)),"",VLOOKUP($B191,Online!$A$8:$V$298,7,FALSE))</f>
        <v/>
      </c>
      <c r="J191" s="85" t="str">
        <f>IF(ISNA(VLOOKUP($B191,Online!$A$8:$V$298,7,FALSE)),"",VLOOKUP($B191,Online!$A$8:$V$298,7,FALSE))</f>
        <v/>
      </c>
      <c r="K191" s="85" t="str">
        <f>IF(ISNA(VLOOKUP($B191,Online!$A$8:$V$298,7,FALSE)),"",VLOOKUP($B191,Online!$A$8:$V$298,7,FALSE))</f>
        <v/>
      </c>
      <c r="L191" s="85" t="str">
        <f>IF(ISNA(VLOOKUP($B191,Online!$A$8:$V$298,7,FALSE)),"",VLOOKUP($B191,Online!$A$8:$V$298,7,FALSE))</f>
        <v/>
      </c>
      <c r="M191" s="146" t="str">
        <f>IF(ISNA(VLOOKUP($B191,Online!$A$8:$V$298,12,FALSE)),"",VLOOKUP($B191,Online!$A$8:$V$298,12,FALSE))</f>
        <v/>
      </c>
      <c r="N191" s="85" t="str">
        <f>IF(ISNA(VLOOKUP($B191,Online!$A$8:$V$298,7,FALSE)),"",VLOOKUP($B191,Online!$A$8:$V$298,7,FALSE))</f>
        <v/>
      </c>
      <c r="O191" s="85" t="str">
        <f>IF(ISNA(VLOOKUP($B191,Online!$A$8:$V$298,7,FALSE)),"",VLOOKUP($B191,Online!$A$8:$V$298,7,FALSE))</f>
        <v/>
      </c>
      <c r="P191" s="85" t="str">
        <f>IF(ISNA(VLOOKUP($B191,Online!$A$8:$V$298,7,FALSE)),"",VLOOKUP($B191,Online!$A$8:$V$298,7,FALSE))</f>
        <v/>
      </c>
      <c r="Q191" s="85" t="str">
        <f>IF(ISNA(VLOOKUP($B191,Online!$A$8:$V$298,7,FALSE)),"",VLOOKUP($B191,Online!$A$8:$V$298,7,FALSE))</f>
        <v/>
      </c>
      <c r="R191" s="85" t="str">
        <f>IF(ISNA(VLOOKUP($B191,Online!$A$8:$V$298,7,FALSE)),"",VLOOKUP($B191,Online!$A$8:$V$298,7,FALSE))</f>
        <v/>
      </c>
      <c r="S191" s="85" t="str">
        <f>IF(ISNA(VLOOKUP($B191,Online!$A$8:$V$298,7,FALSE)),"",VLOOKUP($B191,Online!$A$8:$V$298,7,FALSE))</f>
        <v/>
      </c>
      <c r="T191" s="85" t="str">
        <f>IF(ISNA(VLOOKUP($B191,Online!$A$8:$V$298,7,FALSE)),"",VLOOKUP($B191,Online!$A$8:$V$298,7,FALSE))</f>
        <v/>
      </c>
      <c r="U191" s="85" t="str">
        <f>IF(ISNA(VLOOKUP($B191,Online!$A$8:$V$298,7,FALSE)),"",VLOOKUP($B191,Online!$A$8:$V$298,7,FALSE))</f>
        <v/>
      </c>
      <c r="V191" s="85" t="str">
        <f>IF(ISNA(VLOOKUP($B191,Online!$A$8:$V$298,21,FALSE)),"",VLOOKUP($B191,Online!$A$8:$V$298,21,FALSE))</f>
        <v/>
      </c>
      <c r="W191" s="144"/>
      <c r="X191" s="147" t="str">
        <f t="array" ref="X191">IF(G191="","",INDEX(Online!W$8:W$157, MATCH(CONCATENATE("*",$G191,"*"),Online!$F$8:$F$157,0)))</f>
        <v/>
      </c>
      <c r="Y191" s="85"/>
      <c r="Z191" s="148" t="str">
        <f t="array" ref="Z191">IF($G191="","",INDEX(Online!Y$8:Y$157, MATCH(CONCATENATE("*",$G191,"*"),Online!$F$8:$F$157,0)))</f>
        <v/>
      </c>
      <c r="AA191" s="147" t="str">
        <f t="array" ref="AA191">IF($G191="","",INDEX(Online!Z$8:Z$157, MATCH(CONCATENATE("*",$G191,"*"),Online!$F$8:$F$157,0)))</f>
        <v/>
      </c>
      <c r="AB191" s="149" t="str">
        <f t="array" ref="AB191">IF($G191="","",INDEX(Online!AA$8:AA$157, MATCH(CONCATENATE("*",$G191,"*"),Online!$F$8:$F$157,0)))</f>
        <v/>
      </c>
    </row>
    <row r="192" spans="1:30">
      <c r="A192" s="85" t="str">
        <f t="shared" si="0"/>
        <v/>
      </c>
      <c r="B192" s="144" t="str">
        <f t="array" ref="B192">IF(G192&lt;&gt;"",INDEX(Online!A$8:A$157, MATCH(CONCATENATE("*",$G192,"*"),Online!$F$8:$F$157,0)),"")</f>
        <v/>
      </c>
      <c r="C192" s="145" t="str">
        <f t="array" ref="C192">IF($G192="","",INDEX(Online!B$8:B$157, MATCH(CONCATENATE("*",$G192,"*"),Online!$F$8:$F$157,0)))</f>
        <v/>
      </c>
      <c r="D192" s="85" t="s">
        <v>38</v>
      </c>
      <c r="E192" s="85" t="str">
        <f t="array" ref="E192">IF($G192&lt;&gt;"",INDEX(Online!E$8:E$157, MATCH(CONCATENATE("*",$G192,"*"),Online!$F$8:$F$157,0)),"")</f>
        <v/>
      </c>
      <c r="F192" s="85" t="str">
        <f t="array" ref="F192">IF($G192&lt;&gt;"",INDEX(Online!D$8:D$157, MATCH(CONCATENATE("*",$G192,"*"),Online!$F$8:$F$157,0)),"")</f>
        <v/>
      </c>
      <c r="G192" s="85"/>
      <c r="H192" s="85" t="str">
        <f>IF(ISNA(VLOOKUP($B192,Online!$A$8:$V$298,7,FALSE)),"",VLOOKUP($B192,Online!$A$8:$V$298,7,FALSE))</f>
        <v/>
      </c>
      <c r="I192" s="85" t="str">
        <f>IF(ISNA(VLOOKUP($B192,Online!$A$8:$V$298,7,FALSE)),"",VLOOKUP($B192,Online!$A$8:$V$298,7,FALSE))</f>
        <v/>
      </c>
      <c r="J192" s="85" t="str">
        <f>IF(ISNA(VLOOKUP($B192,Online!$A$8:$V$298,7,FALSE)),"",VLOOKUP($B192,Online!$A$8:$V$298,7,FALSE))</f>
        <v/>
      </c>
      <c r="K192" s="85" t="str">
        <f>IF(ISNA(VLOOKUP($B192,Online!$A$8:$V$298,7,FALSE)),"",VLOOKUP($B192,Online!$A$8:$V$298,7,FALSE))</f>
        <v/>
      </c>
      <c r="L192" s="85" t="str">
        <f>IF(ISNA(VLOOKUP($B192,Online!$A$8:$V$298,7,FALSE)),"",VLOOKUP($B192,Online!$A$8:$V$298,7,FALSE))</f>
        <v/>
      </c>
      <c r="M192" s="146" t="str">
        <f>IF(ISNA(VLOOKUP($B192,Online!$A$8:$V$298,12,FALSE)),"",VLOOKUP($B192,Online!$A$8:$V$298,12,FALSE))</f>
        <v/>
      </c>
      <c r="N192" s="85" t="str">
        <f>IF(ISNA(VLOOKUP($B192,Online!$A$8:$V$298,7,FALSE)),"",VLOOKUP($B192,Online!$A$8:$V$298,7,FALSE))</f>
        <v/>
      </c>
      <c r="O192" s="85" t="str">
        <f>IF(ISNA(VLOOKUP($B192,Online!$A$8:$V$298,7,FALSE)),"",VLOOKUP($B192,Online!$A$8:$V$298,7,FALSE))</f>
        <v/>
      </c>
      <c r="P192" s="85" t="str">
        <f>IF(ISNA(VLOOKUP($B192,Online!$A$8:$V$298,7,FALSE)),"",VLOOKUP($B192,Online!$A$8:$V$298,7,FALSE))</f>
        <v/>
      </c>
      <c r="Q192" s="85" t="str">
        <f>IF(ISNA(VLOOKUP($B192,Online!$A$8:$V$298,7,FALSE)),"",VLOOKUP($B192,Online!$A$8:$V$298,7,FALSE))</f>
        <v/>
      </c>
      <c r="R192" s="85" t="str">
        <f>IF(ISNA(VLOOKUP($B192,Online!$A$8:$V$298,7,FALSE)),"",VLOOKUP($B192,Online!$A$8:$V$298,7,FALSE))</f>
        <v/>
      </c>
      <c r="S192" s="85" t="str">
        <f>IF(ISNA(VLOOKUP($B192,Online!$A$8:$V$298,7,FALSE)),"",VLOOKUP($B192,Online!$A$8:$V$298,7,FALSE))</f>
        <v/>
      </c>
      <c r="T192" s="85" t="str">
        <f>IF(ISNA(VLOOKUP($B192,Online!$A$8:$V$298,7,FALSE)),"",VLOOKUP($B192,Online!$A$8:$V$298,7,FALSE))</f>
        <v/>
      </c>
      <c r="U192" s="85" t="str">
        <f>IF(ISNA(VLOOKUP($B192,Online!$A$8:$V$298,7,FALSE)),"",VLOOKUP($B192,Online!$A$8:$V$298,7,FALSE))</f>
        <v/>
      </c>
      <c r="V192" s="85" t="str">
        <f>IF(ISNA(VLOOKUP($B192,Online!$A$8:$V$298,21,FALSE)),"",VLOOKUP($B192,Online!$A$8:$V$298,21,FALSE))</f>
        <v/>
      </c>
      <c r="W192" s="144"/>
      <c r="X192" s="147" t="str">
        <f t="array" ref="X192">IF(G192="","",INDEX(Online!W$8:W$157, MATCH(CONCATENATE("*",$G192,"*"),Online!$F$8:$F$157,0)))</f>
        <v/>
      </c>
      <c r="Y192" s="85"/>
      <c r="Z192" s="148" t="str">
        <f t="array" ref="Z192">IF($G192="","",INDEX(Online!Y$8:Y$157, MATCH(CONCATENATE("*",$G192,"*"),Online!$F$8:$F$157,0)))</f>
        <v/>
      </c>
      <c r="AA192" s="147" t="str">
        <f t="array" ref="AA192">IF($G192="","",INDEX(Online!Z$8:Z$157, MATCH(CONCATENATE("*",$G192,"*"),Online!$F$8:$F$157,0)))</f>
        <v/>
      </c>
      <c r="AB192" s="149" t="str">
        <f t="array" ref="AB192">IF($G192="","",INDEX(Online!AA$8:AA$157, MATCH(CONCATENATE("*",$G192,"*"),Online!$F$8:$F$157,0)))</f>
        <v/>
      </c>
      <c r="AD192" s="147"/>
    </row>
    <row r="193" spans="1:28">
      <c r="A193" s="85" t="str">
        <f t="shared" si="0"/>
        <v/>
      </c>
      <c r="B193" s="144" t="str">
        <f t="array" ref="B193">IF(G193&lt;&gt;"",INDEX(Online!A$8:A$157, MATCH(CONCATENATE("*",$G193,"*"),Online!$F$8:$F$157,0)),"")</f>
        <v/>
      </c>
      <c r="C193" s="145" t="str">
        <f t="array" ref="C193">IF($G193="","",INDEX(Online!B$8:B$157, MATCH(CONCATENATE("*",$G193,"*"),Online!$F$8:$F$157,0)))</f>
        <v/>
      </c>
      <c r="D193" s="85" t="s">
        <v>38</v>
      </c>
      <c r="E193" s="85" t="str">
        <f t="array" ref="E193">IF($G193&lt;&gt;"",INDEX(Online!E$8:E$157, MATCH(CONCATENATE("*",$G193,"*"),Online!$F$8:$F$157,0)),"")</f>
        <v/>
      </c>
      <c r="F193" s="85" t="str">
        <f t="array" ref="F193">IF($G193&lt;&gt;"",INDEX(Online!D$8:D$157, MATCH(CONCATENATE("*",$G193,"*"),Online!$F$8:$F$157,0)),"")</f>
        <v/>
      </c>
      <c r="G193" s="85"/>
      <c r="H193" s="85" t="str">
        <f>IF(ISNA(VLOOKUP($B193,Online!$A$8:$V$298,7,FALSE)),"",VLOOKUP($B193,Online!$A$8:$V$298,7,FALSE))</f>
        <v/>
      </c>
      <c r="I193" s="85" t="str">
        <f>IF(ISNA(VLOOKUP($B193,Online!$A$8:$V$298,7,FALSE)),"",VLOOKUP($B193,Online!$A$8:$V$298,7,FALSE))</f>
        <v/>
      </c>
      <c r="J193" s="85" t="str">
        <f>IF(ISNA(VLOOKUP($B193,Online!$A$8:$V$298,7,FALSE)),"",VLOOKUP($B193,Online!$A$8:$V$298,7,FALSE))</f>
        <v/>
      </c>
      <c r="K193" s="85" t="str">
        <f>IF(ISNA(VLOOKUP($B193,Online!$A$8:$V$298,7,FALSE)),"",VLOOKUP($B193,Online!$A$8:$V$298,7,FALSE))</f>
        <v/>
      </c>
      <c r="L193" s="85" t="str">
        <f>IF(ISNA(VLOOKUP($B193,Online!$A$8:$V$298,7,FALSE)),"",VLOOKUP($B193,Online!$A$8:$V$298,7,FALSE))</f>
        <v/>
      </c>
      <c r="M193" s="146" t="str">
        <f>IF(ISNA(VLOOKUP($B193,Online!$A$8:$V$298,12,FALSE)),"",VLOOKUP($B193,Online!$A$8:$V$298,12,FALSE))</f>
        <v/>
      </c>
      <c r="N193" s="85" t="str">
        <f>IF(ISNA(VLOOKUP($B193,Online!$A$8:$V$298,7,FALSE)),"",VLOOKUP($B193,Online!$A$8:$V$298,7,FALSE))</f>
        <v/>
      </c>
      <c r="O193" s="85" t="str">
        <f>IF(ISNA(VLOOKUP($B193,Online!$A$8:$V$298,7,FALSE)),"",VLOOKUP($B193,Online!$A$8:$V$298,7,FALSE))</f>
        <v/>
      </c>
      <c r="P193" s="85" t="str">
        <f>IF(ISNA(VLOOKUP($B193,Online!$A$8:$V$298,7,FALSE)),"",VLOOKUP($B193,Online!$A$8:$V$298,7,FALSE))</f>
        <v/>
      </c>
      <c r="Q193" s="85" t="str">
        <f>IF(ISNA(VLOOKUP($B193,Online!$A$8:$V$298,7,FALSE)),"",VLOOKUP($B193,Online!$A$8:$V$298,7,FALSE))</f>
        <v/>
      </c>
      <c r="R193" s="85" t="str">
        <f>IF(ISNA(VLOOKUP($B193,Online!$A$8:$V$298,7,FALSE)),"",VLOOKUP($B193,Online!$A$8:$V$298,7,FALSE))</f>
        <v/>
      </c>
      <c r="S193" s="85" t="str">
        <f>IF(ISNA(VLOOKUP($B193,Online!$A$8:$V$298,7,FALSE)),"",VLOOKUP($B193,Online!$A$8:$V$298,7,FALSE))</f>
        <v/>
      </c>
      <c r="T193" s="85" t="str">
        <f>IF(ISNA(VLOOKUP($B193,Online!$A$8:$V$298,7,FALSE)),"",VLOOKUP($B193,Online!$A$8:$V$298,7,FALSE))</f>
        <v/>
      </c>
      <c r="U193" s="85" t="str">
        <f>IF(ISNA(VLOOKUP($B193,Online!$A$8:$V$298,7,FALSE)),"",VLOOKUP($B193,Online!$A$8:$V$298,7,FALSE))</f>
        <v/>
      </c>
      <c r="V193" s="85" t="str">
        <f>IF(ISNA(VLOOKUP($B193,Online!$A$8:$V$298,21,FALSE)),"",VLOOKUP($B193,Online!$A$8:$V$298,21,FALSE))</f>
        <v/>
      </c>
      <c r="W193" s="144"/>
      <c r="X193" s="147" t="str">
        <f t="array" ref="X193">IF(G193="","",INDEX(Online!W$8:W$157, MATCH(CONCATENATE("*",$G193,"*"),Online!$F$8:$F$157,0)))</f>
        <v/>
      </c>
      <c r="Y193" s="85"/>
      <c r="Z193" s="148" t="str">
        <f t="array" ref="Z193">IF($G193="","",INDEX(Online!Y$8:Y$157, MATCH(CONCATENATE("*",$G193,"*"),Online!$F$8:$F$157,0)))</f>
        <v/>
      </c>
      <c r="AA193" s="147" t="str">
        <f t="array" ref="AA193">IF($G193="","",INDEX(Online!Z$8:Z$157, MATCH(CONCATENATE("*",$G193,"*"),Online!$F$8:$F$157,0)))</f>
        <v/>
      </c>
      <c r="AB193" s="149" t="str">
        <f t="array" ref="AB193">IF($G193="","",INDEX(Online!AA$8:AA$157, MATCH(CONCATENATE("*",$G193,"*"),Online!$F$8:$F$157,0)))</f>
        <v/>
      </c>
    </row>
    <row r="194" spans="1:28">
      <c r="A194" s="85" t="str">
        <f t="shared" si="0"/>
        <v/>
      </c>
      <c r="B194" s="144" t="str">
        <f t="array" ref="B194">IF(G194&lt;&gt;"",INDEX(Online!A$8:A$157, MATCH(CONCATENATE("*",$G194,"*"),Online!$F$8:$F$157,0)),"")</f>
        <v/>
      </c>
      <c r="C194" s="145" t="str">
        <f t="array" ref="C194">IF($G194="","",INDEX(Online!B$8:B$157, MATCH(CONCATENATE("*",$G194,"*"),Online!$F$8:$F$157,0)))</f>
        <v/>
      </c>
      <c r="D194" s="85" t="s">
        <v>38</v>
      </c>
      <c r="E194" s="85" t="str">
        <f t="array" ref="E194">IF($G194&lt;&gt;"",INDEX(Online!E$8:E$157, MATCH(CONCATENATE("*",$G194,"*"),Online!$F$8:$F$157,0)),"")</f>
        <v/>
      </c>
      <c r="F194" s="85" t="str">
        <f t="array" ref="F194">IF($G194&lt;&gt;"",INDEX(Online!D$8:D$157, MATCH(CONCATENATE("*",$G194,"*"),Online!$F$8:$F$157,0)),"")</f>
        <v/>
      </c>
      <c r="G194" s="85"/>
      <c r="H194" s="85" t="str">
        <f>IF(ISNA(VLOOKUP($B194,Online!$A$8:$V$298,7,FALSE)),"",VLOOKUP($B194,Online!$A$8:$V$298,7,FALSE))</f>
        <v/>
      </c>
      <c r="I194" s="85" t="str">
        <f>IF(ISNA(VLOOKUP($B194,Online!$A$8:$V$298,7,FALSE)),"",VLOOKUP($B194,Online!$A$8:$V$298,7,FALSE))</f>
        <v/>
      </c>
      <c r="J194" s="85" t="str">
        <f>IF(ISNA(VLOOKUP($B194,Online!$A$8:$V$298,7,FALSE)),"",VLOOKUP($B194,Online!$A$8:$V$298,7,FALSE))</f>
        <v/>
      </c>
      <c r="K194" s="85" t="str">
        <f>IF(ISNA(VLOOKUP($B194,Online!$A$8:$V$298,7,FALSE)),"",VLOOKUP($B194,Online!$A$8:$V$298,7,FALSE))</f>
        <v/>
      </c>
      <c r="L194" s="85" t="str">
        <f>IF(ISNA(VLOOKUP($B194,Online!$A$8:$V$298,7,FALSE)),"",VLOOKUP($B194,Online!$A$8:$V$298,7,FALSE))</f>
        <v/>
      </c>
      <c r="M194" s="146" t="str">
        <f>IF(ISNA(VLOOKUP($B194,Online!$A$8:$V$298,12,FALSE)),"",VLOOKUP($B194,Online!$A$8:$V$298,12,FALSE))</f>
        <v/>
      </c>
      <c r="N194" s="85" t="str">
        <f>IF(ISNA(VLOOKUP($B194,Online!$A$8:$V$298,7,FALSE)),"",VLOOKUP($B194,Online!$A$8:$V$298,7,FALSE))</f>
        <v/>
      </c>
      <c r="O194" s="85" t="str">
        <f>IF(ISNA(VLOOKUP($B194,Online!$A$8:$V$298,7,FALSE)),"",VLOOKUP($B194,Online!$A$8:$V$298,7,FALSE))</f>
        <v/>
      </c>
      <c r="P194" s="85" t="str">
        <f>IF(ISNA(VLOOKUP($B194,Online!$A$8:$V$298,7,FALSE)),"",VLOOKUP($B194,Online!$A$8:$V$298,7,FALSE))</f>
        <v/>
      </c>
      <c r="Q194" s="85" t="str">
        <f>IF(ISNA(VLOOKUP($B194,Online!$A$8:$V$298,7,FALSE)),"",VLOOKUP($B194,Online!$A$8:$V$298,7,FALSE))</f>
        <v/>
      </c>
      <c r="R194" s="85" t="str">
        <f>IF(ISNA(VLOOKUP($B194,Online!$A$8:$V$298,7,FALSE)),"",VLOOKUP($B194,Online!$A$8:$V$298,7,FALSE))</f>
        <v/>
      </c>
      <c r="S194" s="85" t="str">
        <f>IF(ISNA(VLOOKUP($B194,Online!$A$8:$V$298,7,FALSE)),"",VLOOKUP($B194,Online!$A$8:$V$298,7,FALSE))</f>
        <v/>
      </c>
      <c r="T194" s="85" t="str">
        <f>IF(ISNA(VLOOKUP($B194,Online!$A$8:$V$298,7,FALSE)),"",VLOOKUP($B194,Online!$A$8:$V$298,7,FALSE))</f>
        <v/>
      </c>
      <c r="U194" s="85" t="str">
        <f>IF(ISNA(VLOOKUP($B194,Online!$A$8:$V$298,7,FALSE)),"",VLOOKUP($B194,Online!$A$8:$V$298,7,FALSE))</f>
        <v/>
      </c>
      <c r="V194" s="85" t="str">
        <f>IF(ISNA(VLOOKUP($B194,Online!$A$8:$V$298,21,FALSE)),"",VLOOKUP($B194,Online!$A$8:$V$298,21,FALSE))</f>
        <v/>
      </c>
      <c r="W194" s="144"/>
      <c r="X194" s="147" t="str">
        <f t="array" ref="X194">IF(G194="","",INDEX(Online!W$8:W$157, MATCH(CONCATENATE("*",$G194,"*"),Online!$F$8:$F$157,0)))</f>
        <v/>
      </c>
      <c r="Y194" s="85"/>
      <c r="Z194" s="148" t="str">
        <f t="array" ref="Z194">IF($G194="","",INDEX(Online!Y$8:Y$157, MATCH(CONCATENATE("*",$G194,"*"),Online!$F$8:$F$157,0)))</f>
        <v/>
      </c>
      <c r="AA194" s="147" t="str">
        <f t="array" ref="AA194">IF($G194="","",INDEX(Online!Z$8:Z$157, MATCH(CONCATENATE("*",$G194,"*"),Online!$F$8:$F$157,0)))</f>
        <v/>
      </c>
      <c r="AB194" s="149" t="str">
        <f t="array" ref="AB194">IF($G194="","",INDEX(Online!AA$8:AA$157, MATCH(CONCATENATE("*",$G194,"*"),Online!$F$8:$F$157,0)))</f>
        <v/>
      </c>
    </row>
    <row r="195" spans="1:28">
      <c r="A195" s="85" t="str">
        <f t="shared" si="0"/>
        <v/>
      </c>
      <c r="B195" s="144" t="str">
        <f t="array" ref="B195">IF(G195&lt;&gt;"",INDEX(Online!A$8:A$157, MATCH(CONCATENATE("*",$G195,"*"),Online!$F$8:$F$157,0)),"")</f>
        <v/>
      </c>
      <c r="C195" s="145" t="str">
        <f t="array" ref="C195">IF($G195="","",INDEX(Online!B$8:B$157, MATCH(CONCATENATE("*",$G195,"*"),Online!$F$8:$F$157,0)))</f>
        <v/>
      </c>
      <c r="D195" s="85" t="s">
        <v>38</v>
      </c>
      <c r="E195" s="85" t="str">
        <f t="array" ref="E195">IF($G195&lt;&gt;"",INDEX(Online!E$8:E$157, MATCH(CONCATENATE("*",$G195,"*"),Online!$F$8:$F$157,0)),"")</f>
        <v/>
      </c>
      <c r="F195" s="85" t="str">
        <f t="array" ref="F195">IF($G195&lt;&gt;"",INDEX(Online!D$8:D$157, MATCH(CONCATENATE("*",$G195,"*"),Online!$F$8:$F$157,0)),"")</f>
        <v/>
      </c>
      <c r="G195" s="85"/>
      <c r="H195" s="85" t="str">
        <f>IF(ISNA(VLOOKUP($B195,Online!$A$8:$V$298,7,FALSE)),"",VLOOKUP($B195,Online!$A$8:$V$298,7,FALSE))</f>
        <v/>
      </c>
      <c r="I195" s="85" t="str">
        <f>IF(ISNA(VLOOKUP($B195,Online!$A$8:$V$298,7,FALSE)),"",VLOOKUP($B195,Online!$A$8:$V$298,7,FALSE))</f>
        <v/>
      </c>
      <c r="J195" s="85" t="str">
        <f>IF(ISNA(VLOOKUP($B195,Online!$A$8:$V$298,7,FALSE)),"",VLOOKUP($B195,Online!$A$8:$V$298,7,FALSE))</f>
        <v/>
      </c>
      <c r="K195" s="85" t="str">
        <f>IF(ISNA(VLOOKUP($B195,Online!$A$8:$V$298,7,FALSE)),"",VLOOKUP($B195,Online!$A$8:$V$298,7,FALSE))</f>
        <v/>
      </c>
      <c r="L195" s="85" t="str">
        <f>IF(ISNA(VLOOKUP($B195,Online!$A$8:$V$298,7,FALSE)),"",VLOOKUP($B195,Online!$A$8:$V$298,7,FALSE))</f>
        <v/>
      </c>
      <c r="M195" s="146" t="str">
        <f>IF(ISNA(VLOOKUP($B195,Online!$A$8:$V$298,12,FALSE)),"",VLOOKUP($B195,Online!$A$8:$V$298,12,FALSE))</f>
        <v/>
      </c>
      <c r="N195" s="85" t="str">
        <f>IF(ISNA(VLOOKUP($B195,Online!$A$8:$V$298,7,FALSE)),"",VLOOKUP($B195,Online!$A$8:$V$298,7,FALSE))</f>
        <v/>
      </c>
      <c r="O195" s="85" t="str">
        <f>IF(ISNA(VLOOKUP($B195,Online!$A$8:$V$298,7,FALSE)),"",VLOOKUP($B195,Online!$A$8:$V$298,7,FALSE))</f>
        <v/>
      </c>
      <c r="P195" s="85" t="str">
        <f>IF(ISNA(VLOOKUP($B195,Online!$A$8:$V$298,7,FALSE)),"",VLOOKUP($B195,Online!$A$8:$V$298,7,FALSE))</f>
        <v/>
      </c>
      <c r="Q195" s="85" t="str">
        <f>IF(ISNA(VLOOKUP($B195,Online!$A$8:$V$298,7,FALSE)),"",VLOOKUP($B195,Online!$A$8:$V$298,7,FALSE))</f>
        <v/>
      </c>
      <c r="R195" s="85" t="str">
        <f>IF(ISNA(VLOOKUP($B195,Online!$A$8:$V$298,7,FALSE)),"",VLOOKUP($B195,Online!$A$8:$V$298,7,FALSE))</f>
        <v/>
      </c>
      <c r="S195" s="85" t="str">
        <f>IF(ISNA(VLOOKUP($B195,Online!$A$8:$V$298,7,FALSE)),"",VLOOKUP($B195,Online!$A$8:$V$298,7,FALSE))</f>
        <v/>
      </c>
      <c r="T195" s="85" t="str">
        <f>IF(ISNA(VLOOKUP($B195,Online!$A$8:$V$298,7,FALSE)),"",VLOOKUP($B195,Online!$A$8:$V$298,7,FALSE))</f>
        <v/>
      </c>
      <c r="U195" s="85" t="str">
        <f>IF(ISNA(VLOOKUP($B195,Online!$A$8:$V$298,7,FALSE)),"",VLOOKUP($B195,Online!$A$8:$V$298,7,FALSE))</f>
        <v/>
      </c>
      <c r="V195" s="85" t="str">
        <f>IF(ISNA(VLOOKUP($B195,Online!$A$8:$V$298,21,FALSE)),"",VLOOKUP($B195,Online!$A$8:$V$298,21,FALSE))</f>
        <v/>
      </c>
      <c r="W195" s="144"/>
      <c r="X195" s="147" t="str">
        <f t="array" ref="X195">IF(G195="","",INDEX(Online!W$8:W$157, MATCH(CONCATENATE("*",$G195,"*"),Online!$F$8:$F$157,0)))</f>
        <v/>
      </c>
      <c r="Y195" s="85"/>
      <c r="Z195" s="148" t="str">
        <f t="array" ref="Z195">IF($G195="","",INDEX(Online!Y$8:Y$157, MATCH(CONCATENATE("*",$G195,"*"),Online!$F$8:$F$157,0)))</f>
        <v/>
      </c>
      <c r="AA195" s="147" t="str">
        <f t="array" ref="AA195">IF($G195="","",INDEX(Online!Z$8:Z$157, MATCH(CONCATENATE("*",$G195,"*"),Online!$F$8:$F$157,0)))</f>
        <v/>
      </c>
      <c r="AB195" s="149" t="str">
        <f t="array" ref="AB195">IF($G195="","",INDEX(Online!AA$8:AA$157, MATCH(CONCATENATE("*",$G195,"*"),Online!$F$8:$F$157,0)))</f>
        <v/>
      </c>
    </row>
    <row r="196" spans="1:28">
      <c r="A196" s="85" t="str">
        <f t="shared" si="0"/>
        <v/>
      </c>
      <c r="B196" s="144" t="str">
        <f t="array" ref="B196">IF(G196&lt;&gt;"",INDEX(Online!A$8:A$157, MATCH(CONCATENATE("*",$G196,"*"),Online!$F$8:$F$157,0)),"")</f>
        <v/>
      </c>
      <c r="C196" s="145" t="str">
        <f t="array" ref="C196">IF($G196="","",INDEX(Online!B$8:B$157, MATCH(CONCATENATE("*",$G196,"*"),Online!$F$8:$F$157,0)))</f>
        <v/>
      </c>
      <c r="D196" s="85" t="s">
        <v>38</v>
      </c>
      <c r="E196" s="85" t="str">
        <f t="array" ref="E196">IF($G196&lt;&gt;"",INDEX(Online!E$8:E$157, MATCH(CONCATENATE("*",$G196,"*"),Online!$F$8:$F$157,0)),"")</f>
        <v/>
      </c>
      <c r="F196" s="85" t="str">
        <f t="array" ref="F196">IF($G196&lt;&gt;"",INDEX(Online!D$8:D$157, MATCH(CONCATENATE("*",$G196,"*"),Online!$F$8:$F$157,0)),"")</f>
        <v/>
      </c>
      <c r="G196" s="85"/>
      <c r="H196" s="85" t="str">
        <f>IF(ISNA(VLOOKUP($B196,Online!$A$8:$V$298,7,FALSE)),"",VLOOKUP($B196,Online!$A$8:$V$298,7,FALSE))</f>
        <v/>
      </c>
      <c r="I196" s="85" t="str">
        <f>IF(ISNA(VLOOKUP($B196,Online!$A$8:$V$298,7,FALSE)),"",VLOOKUP($B196,Online!$A$8:$V$298,7,FALSE))</f>
        <v/>
      </c>
      <c r="J196" s="85" t="str">
        <f>IF(ISNA(VLOOKUP($B196,Online!$A$8:$V$298,7,FALSE)),"",VLOOKUP($B196,Online!$A$8:$V$298,7,FALSE))</f>
        <v/>
      </c>
      <c r="K196" s="85" t="str">
        <f>IF(ISNA(VLOOKUP($B196,Online!$A$8:$V$298,7,FALSE)),"",VLOOKUP($B196,Online!$A$8:$V$298,7,FALSE))</f>
        <v/>
      </c>
      <c r="L196" s="85" t="str">
        <f>IF(ISNA(VLOOKUP($B196,Online!$A$8:$V$298,7,FALSE)),"",VLOOKUP($B196,Online!$A$8:$V$298,7,FALSE))</f>
        <v/>
      </c>
      <c r="M196" s="146" t="str">
        <f>IF(ISNA(VLOOKUP($B196,Online!$A$8:$V$298,12,FALSE)),"",VLOOKUP($B196,Online!$A$8:$V$298,12,FALSE))</f>
        <v/>
      </c>
      <c r="N196" s="85" t="str">
        <f>IF(ISNA(VLOOKUP($B196,Online!$A$8:$V$298,7,FALSE)),"",VLOOKUP($B196,Online!$A$8:$V$298,7,FALSE))</f>
        <v/>
      </c>
      <c r="O196" s="85" t="str">
        <f>IF(ISNA(VLOOKUP($B196,Online!$A$8:$V$298,7,FALSE)),"",VLOOKUP($B196,Online!$A$8:$V$298,7,FALSE))</f>
        <v/>
      </c>
      <c r="P196" s="85" t="str">
        <f>IF(ISNA(VLOOKUP($B196,Online!$A$8:$V$298,7,FALSE)),"",VLOOKUP($B196,Online!$A$8:$V$298,7,FALSE))</f>
        <v/>
      </c>
      <c r="Q196" s="85" t="str">
        <f>IF(ISNA(VLOOKUP($B196,Online!$A$8:$V$298,7,FALSE)),"",VLOOKUP($B196,Online!$A$8:$V$298,7,FALSE))</f>
        <v/>
      </c>
      <c r="R196" s="85" t="str">
        <f>IF(ISNA(VLOOKUP($B196,Online!$A$8:$V$298,7,FALSE)),"",VLOOKUP($B196,Online!$A$8:$V$298,7,FALSE))</f>
        <v/>
      </c>
      <c r="S196" s="85" t="str">
        <f>IF(ISNA(VLOOKUP($B196,Online!$A$8:$V$298,7,FALSE)),"",VLOOKUP($B196,Online!$A$8:$V$298,7,FALSE))</f>
        <v/>
      </c>
      <c r="T196" s="85" t="str">
        <f>IF(ISNA(VLOOKUP($B196,Online!$A$8:$V$298,7,FALSE)),"",VLOOKUP($B196,Online!$A$8:$V$298,7,FALSE))</f>
        <v/>
      </c>
      <c r="U196" s="85" t="str">
        <f>IF(ISNA(VLOOKUP($B196,Online!$A$8:$V$298,7,FALSE)),"",VLOOKUP($B196,Online!$A$8:$V$298,7,FALSE))</f>
        <v/>
      </c>
      <c r="V196" s="85" t="str">
        <f>IF(ISNA(VLOOKUP($B196,Online!$A$8:$V$298,21,FALSE)),"",VLOOKUP($B196,Online!$A$8:$V$298,21,FALSE))</f>
        <v/>
      </c>
      <c r="W196" s="144"/>
      <c r="X196" s="147" t="str">
        <f t="array" ref="X196">IF(G196="","",INDEX(Online!W$8:W$157, MATCH(CONCATENATE("*",$G196,"*"),Online!$F$8:$F$157,0)))</f>
        <v/>
      </c>
      <c r="Y196" s="85"/>
      <c r="Z196" s="148" t="str">
        <f t="array" ref="Z196">IF($G196="","",INDEX(Online!Y$8:Y$157, MATCH(CONCATENATE("*",$G196,"*"),Online!$F$8:$F$157,0)))</f>
        <v/>
      </c>
      <c r="AA196" s="147" t="str">
        <f t="array" ref="AA196">IF($G196="","",INDEX(Online!Z$8:Z$157, MATCH(CONCATENATE("*",$G196,"*"),Online!$F$8:$F$157,0)))</f>
        <v/>
      </c>
      <c r="AB196" s="149" t="str">
        <f t="array" ref="AB196">IF($G196="","",INDEX(Online!AA$8:AA$157, MATCH(CONCATENATE("*",$G196,"*"),Online!$F$8:$F$157,0)))</f>
        <v/>
      </c>
    </row>
    <row r="197" spans="1:28">
      <c r="A197" s="85" t="str">
        <f t="shared" si="0"/>
        <v/>
      </c>
      <c r="B197" s="144" t="str">
        <f t="array" ref="B197">IF(G197&lt;&gt;"",INDEX(Online!A$8:A$157, MATCH(CONCATENATE("*",$G197,"*"),Online!$F$8:$F$157,0)),"")</f>
        <v/>
      </c>
      <c r="C197" s="145" t="str">
        <f t="array" ref="C197">IF($G197="","",INDEX(Online!B$8:B$157, MATCH(CONCATENATE("*",$G197,"*"),Online!$F$8:$F$157,0)))</f>
        <v/>
      </c>
      <c r="D197" s="85" t="s">
        <v>38</v>
      </c>
      <c r="E197" s="85" t="str">
        <f t="array" ref="E197">IF($G197&lt;&gt;"",INDEX(Online!E$8:E$157, MATCH(CONCATENATE("*",$G197,"*"),Online!$F$8:$F$157,0)),"")</f>
        <v/>
      </c>
      <c r="F197" s="85" t="str">
        <f t="array" ref="F197">IF($G197&lt;&gt;"",INDEX(Online!D$8:D$157, MATCH(CONCATENATE("*",$G197,"*"),Online!$F$8:$F$157,0)),"")</f>
        <v/>
      </c>
      <c r="G197" s="85"/>
      <c r="H197" s="85" t="str">
        <f>IF(ISNA(VLOOKUP($B197,Online!$A$8:$V$298,7,FALSE)),"",VLOOKUP($B197,Online!$A$8:$V$298,7,FALSE))</f>
        <v/>
      </c>
      <c r="I197" s="85" t="str">
        <f>IF(ISNA(VLOOKUP($B197,Online!$A$8:$V$298,7,FALSE)),"",VLOOKUP($B197,Online!$A$8:$V$298,7,FALSE))</f>
        <v/>
      </c>
      <c r="J197" s="85" t="str">
        <f>IF(ISNA(VLOOKUP($B197,Online!$A$8:$V$298,7,FALSE)),"",VLOOKUP($B197,Online!$A$8:$V$298,7,FALSE))</f>
        <v/>
      </c>
      <c r="K197" s="85" t="str">
        <f>IF(ISNA(VLOOKUP($B197,Online!$A$8:$V$298,7,FALSE)),"",VLOOKUP($B197,Online!$A$8:$V$298,7,FALSE))</f>
        <v/>
      </c>
      <c r="L197" s="85" t="str">
        <f>IF(ISNA(VLOOKUP($B197,Online!$A$8:$V$298,7,FALSE)),"",VLOOKUP($B197,Online!$A$8:$V$298,7,FALSE))</f>
        <v/>
      </c>
      <c r="M197" s="146" t="str">
        <f>IF(ISNA(VLOOKUP($B197,Online!$A$8:$V$298,12,FALSE)),"",VLOOKUP($B197,Online!$A$8:$V$298,12,FALSE))</f>
        <v/>
      </c>
      <c r="N197" s="85" t="str">
        <f>IF(ISNA(VLOOKUP($B197,Online!$A$8:$V$298,7,FALSE)),"",VLOOKUP($B197,Online!$A$8:$V$298,7,FALSE))</f>
        <v/>
      </c>
      <c r="O197" s="85" t="str">
        <f>IF(ISNA(VLOOKUP($B197,Online!$A$8:$V$298,7,FALSE)),"",VLOOKUP($B197,Online!$A$8:$V$298,7,FALSE))</f>
        <v/>
      </c>
      <c r="P197" s="85" t="str">
        <f>IF(ISNA(VLOOKUP($B197,Online!$A$8:$V$298,7,FALSE)),"",VLOOKUP($B197,Online!$A$8:$V$298,7,FALSE))</f>
        <v/>
      </c>
      <c r="Q197" s="85" t="str">
        <f>IF(ISNA(VLOOKUP($B197,Online!$A$8:$V$298,7,FALSE)),"",VLOOKUP($B197,Online!$A$8:$V$298,7,FALSE))</f>
        <v/>
      </c>
      <c r="R197" s="85" t="str">
        <f>IF(ISNA(VLOOKUP($B197,Online!$A$8:$V$298,7,FALSE)),"",VLOOKUP($B197,Online!$A$8:$V$298,7,FALSE))</f>
        <v/>
      </c>
      <c r="S197" s="85" t="str">
        <f>IF(ISNA(VLOOKUP($B197,Online!$A$8:$V$298,7,FALSE)),"",VLOOKUP($B197,Online!$A$8:$V$298,7,FALSE))</f>
        <v/>
      </c>
      <c r="T197" s="85" t="str">
        <f>IF(ISNA(VLOOKUP($B197,Online!$A$8:$V$298,7,FALSE)),"",VLOOKUP($B197,Online!$A$8:$V$298,7,FALSE))</f>
        <v/>
      </c>
      <c r="U197" s="85" t="str">
        <f>IF(ISNA(VLOOKUP($B197,Online!$A$8:$V$298,7,FALSE)),"",VLOOKUP($B197,Online!$A$8:$V$298,7,FALSE))</f>
        <v/>
      </c>
      <c r="V197" s="85" t="str">
        <f>IF(ISNA(VLOOKUP($B197,Online!$A$8:$V$298,21,FALSE)),"",VLOOKUP($B197,Online!$A$8:$V$298,21,FALSE))</f>
        <v/>
      </c>
      <c r="W197" s="144"/>
      <c r="X197" s="147" t="str">
        <f t="array" ref="X197">IF(G197="","",INDEX(Online!W$8:W$157, MATCH(CONCATENATE("*",$G197,"*"),Online!$F$8:$F$157,0)))</f>
        <v/>
      </c>
      <c r="Y197" s="85"/>
      <c r="Z197" s="148" t="str">
        <f t="array" ref="Z197">IF($G197="","",INDEX(Online!Y$8:Y$157, MATCH(CONCATENATE("*",$G197,"*"),Online!$F$8:$F$157,0)))</f>
        <v/>
      </c>
      <c r="AA197" s="147" t="str">
        <f t="array" ref="AA197">IF($G197="","",INDEX(Online!Z$8:Z$157, MATCH(CONCATENATE("*",$G197,"*"),Online!$F$8:$F$157,0)))</f>
        <v/>
      </c>
      <c r="AB197" s="149" t="str">
        <f t="array" ref="AB197">IF($G197="","",INDEX(Online!AA$8:AA$157, MATCH(CONCATENATE("*",$G197,"*"),Online!$F$8:$F$157,0)))</f>
        <v/>
      </c>
    </row>
    <row r="198" spans="1:28">
      <c r="A198" s="85" t="str">
        <f t="shared" si="0"/>
        <v/>
      </c>
      <c r="B198" s="144" t="str">
        <f t="array" ref="B198">IF(G198&lt;&gt;"",INDEX(Online!A$8:A$157, MATCH(CONCATENATE("*",$G198,"*"),Online!$F$8:$F$157,0)),"")</f>
        <v/>
      </c>
      <c r="C198" s="145" t="str">
        <f t="array" ref="C198">IF($G198="","",INDEX(Online!B$8:B$157, MATCH(CONCATENATE("*",$G198,"*"),Online!$F$8:$F$157,0)))</f>
        <v/>
      </c>
      <c r="D198" s="85" t="s">
        <v>38</v>
      </c>
      <c r="E198" s="85" t="str">
        <f t="array" ref="E198">IF($G198&lt;&gt;"",INDEX(Online!E$8:E$157, MATCH(CONCATENATE("*",$G198,"*"),Online!$F$8:$F$157,0)),"")</f>
        <v/>
      </c>
      <c r="F198" s="85" t="str">
        <f t="array" ref="F198">IF($G198&lt;&gt;"",INDEX(Online!D$8:D$157, MATCH(CONCATENATE("*",$G198,"*"),Online!$F$8:$F$157,0)),"")</f>
        <v/>
      </c>
      <c r="G198" s="85"/>
      <c r="H198" s="85" t="str">
        <f>IF(ISNA(VLOOKUP($B198,Online!$A$8:$V$298,7,FALSE)),"",VLOOKUP($B198,Online!$A$8:$V$298,7,FALSE))</f>
        <v/>
      </c>
      <c r="I198" s="85" t="str">
        <f>IF(ISNA(VLOOKUP($B198,Online!$A$8:$V$298,7,FALSE)),"",VLOOKUP($B198,Online!$A$8:$V$298,7,FALSE))</f>
        <v/>
      </c>
      <c r="J198" s="85" t="str">
        <f>IF(ISNA(VLOOKUP($B198,Online!$A$8:$V$298,7,FALSE)),"",VLOOKUP($B198,Online!$A$8:$V$298,7,FALSE))</f>
        <v/>
      </c>
      <c r="K198" s="85" t="str">
        <f>IF(ISNA(VLOOKUP($B198,Online!$A$8:$V$298,7,FALSE)),"",VLOOKUP($B198,Online!$A$8:$V$298,7,FALSE))</f>
        <v/>
      </c>
      <c r="L198" s="85" t="str">
        <f>IF(ISNA(VLOOKUP($B198,Online!$A$8:$V$298,7,FALSE)),"",VLOOKUP($B198,Online!$A$8:$V$298,7,FALSE))</f>
        <v/>
      </c>
      <c r="M198" s="146" t="str">
        <f>IF(ISNA(VLOOKUP($B198,Online!$A$8:$V$298,12,FALSE)),"",VLOOKUP($B198,Online!$A$8:$V$298,12,FALSE))</f>
        <v/>
      </c>
      <c r="N198" s="85" t="str">
        <f>IF(ISNA(VLOOKUP($B198,Online!$A$8:$V$298,7,FALSE)),"",VLOOKUP($B198,Online!$A$8:$V$298,7,FALSE))</f>
        <v/>
      </c>
      <c r="O198" s="85" t="str">
        <f>IF(ISNA(VLOOKUP($B198,Online!$A$8:$V$298,7,FALSE)),"",VLOOKUP($B198,Online!$A$8:$V$298,7,FALSE))</f>
        <v/>
      </c>
      <c r="P198" s="85" t="str">
        <f>IF(ISNA(VLOOKUP($B198,Online!$A$8:$V$298,7,FALSE)),"",VLOOKUP($B198,Online!$A$8:$V$298,7,FALSE))</f>
        <v/>
      </c>
      <c r="Q198" s="85" t="str">
        <f>IF(ISNA(VLOOKUP($B198,Online!$A$8:$V$298,7,FALSE)),"",VLOOKUP($B198,Online!$A$8:$V$298,7,FALSE))</f>
        <v/>
      </c>
      <c r="R198" s="85" t="str">
        <f>IF(ISNA(VLOOKUP($B198,Online!$A$8:$V$298,7,FALSE)),"",VLOOKUP($B198,Online!$A$8:$V$298,7,FALSE))</f>
        <v/>
      </c>
      <c r="S198" s="85" t="str">
        <f>IF(ISNA(VLOOKUP($B198,Online!$A$8:$V$298,7,FALSE)),"",VLOOKUP($B198,Online!$A$8:$V$298,7,FALSE))</f>
        <v/>
      </c>
      <c r="T198" s="85" t="str">
        <f>IF(ISNA(VLOOKUP($B198,Online!$A$8:$V$298,7,FALSE)),"",VLOOKUP($B198,Online!$A$8:$V$298,7,FALSE))</f>
        <v/>
      </c>
      <c r="U198" s="85" t="str">
        <f>IF(ISNA(VLOOKUP($B198,Online!$A$8:$V$298,7,FALSE)),"",VLOOKUP($B198,Online!$A$8:$V$298,7,FALSE))</f>
        <v/>
      </c>
      <c r="V198" s="85" t="str">
        <f>IF(ISNA(VLOOKUP($B198,Online!$A$8:$V$298,21,FALSE)),"",VLOOKUP($B198,Online!$A$8:$V$298,21,FALSE))</f>
        <v/>
      </c>
      <c r="W198" s="144"/>
      <c r="X198" s="147" t="str">
        <f t="array" ref="X198">IF(G198="","",INDEX(Online!W$8:W$157, MATCH(CONCATENATE("*",$G198,"*"),Online!$F$8:$F$157,0)))</f>
        <v/>
      </c>
      <c r="Y198" s="85"/>
      <c r="Z198" s="148" t="str">
        <f t="array" ref="Z198">IF($G198="","",INDEX(Online!Y$8:Y$157, MATCH(CONCATENATE("*",$G198,"*"),Online!$F$8:$F$157,0)))</f>
        <v/>
      </c>
      <c r="AA198" s="147" t="str">
        <f t="array" ref="AA198">IF($G198="","",INDEX(Online!Z$8:Z$157, MATCH(CONCATENATE("*",$G198,"*"),Online!$F$8:$F$157,0)))</f>
        <v/>
      </c>
      <c r="AB198" s="149" t="str">
        <f t="array" ref="AB198">IF($G198="","",INDEX(Online!AA$8:AA$157, MATCH(CONCATENATE("*",$G198,"*"),Online!$F$8:$F$157,0)))</f>
        <v/>
      </c>
    </row>
    <row r="199" spans="1:28">
      <c r="A199" s="85" t="str">
        <f t="shared" si="0"/>
        <v/>
      </c>
      <c r="B199" s="144" t="str">
        <f t="array" ref="B199">IF(G199&lt;&gt;"",INDEX(Online!A$8:A$157, MATCH(CONCATENATE("*",$G199,"*"),Online!$F$8:$F$157,0)),"")</f>
        <v/>
      </c>
      <c r="C199" s="145" t="str">
        <f t="array" ref="C199">IF($G199="","",INDEX(Online!B$8:B$157, MATCH(CONCATENATE("*",$G199,"*"),Online!$F$8:$F$157,0)))</f>
        <v/>
      </c>
      <c r="D199" s="85" t="s">
        <v>38</v>
      </c>
      <c r="E199" s="85" t="str">
        <f t="array" ref="E199">IF($G199&lt;&gt;"",INDEX(Online!E$8:E$157, MATCH(CONCATENATE("*",$G199,"*"),Online!$F$8:$F$157,0)),"")</f>
        <v/>
      </c>
      <c r="F199" s="85" t="str">
        <f t="array" ref="F199">IF($G199&lt;&gt;"",INDEX(Online!D$8:D$157, MATCH(CONCATENATE("*",$G199,"*"),Online!$F$8:$F$157,0)),"")</f>
        <v/>
      </c>
      <c r="G199" s="85"/>
      <c r="H199" s="85" t="str">
        <f>IF(ISNA(VLOOKUP($B199,Online!$A$8:$V$298,7,FALSE)),"",VLOOKUP($B199,Online!$A$8:$V$298,7,FALSE))</f>
        <v/>
      </c>
      <c r="I199" s="85" t="str">
        <f>IF(ISNA(VLOOKUP($B199,Online!$A$8:$V$298,7,FALSE)),"",VLOOKUP($B199,Online!$A$8:$V$298,7,FALSE))</f>
        <v/>
      </c>
      <c r="J199" s="85" t="str">
        <f>IF(ISNA(VLOOKUP($B199,Online!$A$8:$V$298,7,FALSE)),"",VLOOKUP($B199,Online!$A$8:$V$298,7,FALSE))</f>
        <v/>
      </c>
      <c r="K199" s="85" t="str">
        <f>IF(ISNA(VLOOKUP($B199,Online!$A$8:$V$298,7,FALSE)),"",VLOOKUP($B199,Online!$A$8:$V$298,7,FALSE))</f>
        <v/>
      </c>
      <c r="L199" s="85" t="str">
        <f>IF(ISNA(VLOOKUP($B199,Online!$A$8:$V$298,7,FALSE)),"",VLOOKUP($B199,Online!$A$8:$V$298,7,FALSE))</f>
        <v/>
      </c>
      <c r="M199" s="146" t="str">
        <f>IF(ISNA(VLOOKUP($B199,Online!$A$8:$V$298,12,FALSE)),"",VLOOKUP($B199,Online!$A$8:$V$298,12,FALSE))</f>
        <v/>
      </c>
      <c r="N199" s="85" t="str">
        <f>IF(ISNA(VLOOKUP($B199,Online!$A$8:$V$298,7,FALSE)),"",VLOOKUP($B199,Online!$A$8:$V$298,7,FALSE))</f>
        <v/>
      </c>
      <c r="O199" s="85" t="str">
        <f>IF(ISNA(VLOOKUP($B199,Online!$A$8:$V$298,7,FALSE)),"",VLOOKUP($B199,Online!$A$8:$V$298,7,FALSE))</f>
        <v/>
      </c>
      <c r="P199" s="85" t="str">
        <f>IF(ISNA(VLOOKUP($B199,Online!$A$8:$V$298,7,FALSE)),"",VLOOKUP($B199,Online!$A$8:$V$298,7,FALSE))</f>
        <v/>
      </c>
      <c r="Q199" s="85" t="str">
        <f>IF(ISNA(VLOOKUP($B199,Online!$A$8:$V$298,7,FALSE)),"",VLOOKUP($B199,Online!$A$8:$V$298,7,FALSE))</f>
        <v/>
      </c>
      <c r="R199" s="85" t="str">
        <f>IF(ISNA(VLOOKUP($B199,Online!$A$8:$V$298,7,FALSE)),"",VLOOKUP($B199,Online!$A$8:$V$298,7,FALSE))</f>
        <v/>
      </c>
      <c r="S199" s="85" t="str">
        <f>IF(ISNA(VLOOKUP($B199,Online!$A$8:$V$298,7,FALSE)),"",VLOOKUP($B199,Online!$A$8:$V$298,7,FALSE))</f>
        <v/>
      </c>
      <c r="T199" s="85" t="str">
        <f>IF(ISNA(VLOOKUP($B199,Online!$A$8:$V$298,7,FALSE)),"",VLOOKUP($B199,Online!$A$8:$V$298,7,FALSE))</f>
        <v/>
      </c>
      <c r="U199" s="85" t="str">
        <f>IF(ISNA(VLOOKUP($B199,Online!$A$8:$V$298,7,FALSE)),"",VLOOKUP($B199,Online!$A$8:$V$298,7,FALSE))</f>
        <v/>
      </c>
      <c r="V199" s="85" t="str">
        <f>IF(ISNA(VLOOKUP($B199,Online!$A$8:$V$298,21,FALSE)),"",VLOOKUP($B199,Online!$A$8:$V$298,21,FALSE))</f>
        <v/>
      </c>
      <c r="W199" s="144"/>
      <c r="X199" s="147" t="str">
        <f t="array" ref="X199">IF(G199="","",INDEX(Online!W$8:W$157, MATCH(CONCATENATE("*",$G199,"*"),Online!$F$8:$F$157,0)))</f>
        <v/>
      </c>
      <c r="Y199" s="85"/>
      <c r="Z199" s="148" t="str">
        <f t="array" ref="Z199">IF($G199="","",INDEX(Online!Y$8:Y$157, MATCH(CONCATENATE("*",$G199,"*"),Online!$F$8:$F$157,0)))</f>
        <v/>
      </c>
      <c r="AA199" s="147" t="str">
        <f t="array" ref="AA199">IF($G199="","",INDEX(Online!Z$8:Z$157, MATCH(CONCATENATE("*",$G199,"*"),Online!$F$8:$F$157,0)))</f>
        <v/>
      </c>
      <c r="AB199" s="149" t="str">
        <f t="array" ref="AB199">IF($G199="","",INDEX(Online!AA$8:AA$157, MATCH(CONCATENATE("*",$G199,"*"),Online!$F$8:$F$157,0)))</f>
        <v/>
      </c>
    </row>
    <row r="200" spans="1:28">
      <c r="A200" s="85" t="str">
        <f t="shared" si="0"/>
        <v/>
      </c>
      <c r="B200" s="144" t="str">
        <f t="array" ref="B200">IF(G200&lt;&gt;"",INDEX(Online!A$8:A$157, MATCH(CONCATENATE("*",$G200,"*"),Online!$F$8:$F$157,0)),"")</f>
        <v/>
      </c>
      <c r="C200" s="145" t="str">
        <f t="array" ref="C200">IF($G200="","",INDEX(Online!B$8:B$157, MATCH(CONCATENATE("*",$G200,"*"),Online!$F$8:$F$157,0)))</f>
        <v/>
      </c>
      <c r="D200" s="85" t="s">
        <v>38</v>
      </c>
      <c r="E200" s="85" t="str">
        <f t="array" ref="E200">IF($G200&lt;&gt;"",INDEX(Online!E$8:E$157, MATCH(CONCATENATE("*",$G200,"*"),Online!$F$8:$F$157,0)),"")</f>
        <v/>
      </c>
      <c r="F200" s="85" t="str">
        <f t="array" ref="F200">IF($G200&lt;&gt;"",INDEX(Online!D$8:D$157, MATCH(CONCATENATE("*",$G200,"*"),Online!$F$8:$F$157,0)),"")</f>
        <v/>
      </c>
      <c r="G200" s="85"/>
      <c r="H200" s="85" t="str">
        <f>IF(ISNA(VLOOKUP($B200,Online!$A$8:$V$298,7,FALSE)),"",VLOOKUP($B200,Online!$A$8:$V$298,7,FALSE))</f>
        <v/>
      </c>
      <c r="I200" s="85" t="str">
        <f>IF(ISNA(VLOOKUP($B200,Online!$A$8:$V$298,7,FALSE)),"",VLOOKUP($B200,Online!$A$8:$V$298,7,FALSE))</f>
        <v/>
      </c>
      <c r="J200" s="85" t="str">
        <f>IF(ISNA(VLOOKUP($B200,Online!$A$8:$V$298,7,FALSE)),"",VLOOKUP($B200,Online!$A$8:$V$298,7,FALSE))</f>
        <v/>
      </c>
      <c r="K200" s="85" t="str">
        <f>IF(ISNA(VLOOKUP($B200,Online!$A$8:$V$298,7,FALSE)),"",VLOOKUP($B200,Online!$A$8:$V$298,7,FALSE))</f>
        <v/>
      </c>
      <c r="L200" s="85" t="str">
        <f>IF(ISNA(VLOOKUP($B200,Online!$A$8:$V$298,7,FALSE)),"",VLOOKUP($B200,Online!$A$8:$V$298,7,FALSE))</f>
        <v/>
      </c>
      <c r="M200" s="146" t="str">
        <f>IF(ISNA(VLOOKUP($B200,Online!$A$8:$V$298,12,FALSE)),"",VLOOKUP($B200,Online!$A$8:$V$298,12,FALSE))</f>
        <v/>
      </c>
      <c r="N200" s="85" t="str">
        <f>IF(ISNA(VLOOKUP($B200,Online!$A$8:$V$298,7,FALSE)),"",VLOOKUP($B200,Online!$A$8:$V$298,7,FALSE))</f>
        <v/>
      </c>
      <c r="O200" s="85" t="str">
        <f>IF(ISNA(VLOOKUP($B200,Online!$A$8:$V$298,7,FALSE)),"",VLOOKUP($B200,Online!$A$8:$V$298,7,FALSE))</f>
        <v/>
      </c>
      <c r="P200" s="85" t="str">
        <f>IF(ISNA(VLOOKUP($B200,Online!$A$8:$V$298,7,FALSE)),"",VLOOKUP($B200,Online!$A$8:$V$298,7,FALSE))</f>
        <v/>
      </c>
      <c r="Q200" s="85" t="str">
        <f>IF(ISNA(VLOOKUP($B200,Online!$A$8:$V$298,7,FALSE)),"",VLOOKUP($B200,Online!$A$8:$V$298,7,FALSE))</f>
        <v/>
      </c>
      <c r="R200" s="85" t="str">
        <f>IF(ISNA(VLOOKUP($B200,Online!$A$8:$V$298,7,FALSE)),"",VLOOKUP($B200,Online!$A$8:$V$298,7,FALSE))</f>
        <v/>
      </c>
      <c r="S200" s="85" t="str">
        <f>IF(ISNA(VLOOKUP($B200,Online!$A$8:$V$298,7,FALSE)),"",VLOOKUP($B200,Online!$A$8:$V$298,7,FALSE))</f>
        <v/>
      </c>
      <c r="T200" s="85" t="str">
        <f>IF(ISNA(VLOOKUP($B200,Online!$A$8:$V$298,7,FALSE)),"",VLOOKUP($B200,Online!$A$8:$V$298,7,FALSE))</f>
        <v/>
      </c>
      <c r="U200" s="85" t="str">
        <f>IF(ISNA(VLOOKUP($B200,Online!$A$8:$V$298,7,FALSE)),"",VLOOKUP($B200,Online!$A$8:$V$298,7,FALSE))</f>
        <v/>
      </c>
      <c r="V200" s="85" t="str">
        <f>IF(ISNA(VLOOKUP($B200,Online!$A$8:$V$298,21,FALSE)),"",VLOOKUP($B200,Online!$A$8:$V$298,21,FALSE))</f>
        <v/>
      </c>
      <c r="W200" s="144"/>
      <c r="X200" s="147" t="str">
        <f t="array" ref="X200">IF(G200="","",INDEX(Online!W$8:W$157, MATCH(CONCATENATE("*",$G200,"*"),Online!$F$8:$F$157,0)))</f>
        <v/>
      </c>
      <c r="Y200" s="85"/>
      <c r="Z200" s="148" t="str">
        <f t="array" ref="Z200">IF($G200="","",INDEX(Online!Y$8:Y$157, MATCH(CONCATENATE("*",$G200,"*"),Online!$F$8:$F$157,0)))</f>
        <v/>
      </c>
      <c r="AA200" s="147" t="str">
        <f t="array" ref="AA200">IF($G200="","",INDEX(Online!Z$8:Z$157, MATCH(CONCATENATE("*",$G200,"*"),Online!$F$8:$F$157,0)))</f>
        <v/>
      </c>
      <c r="AB200" s="149" t="str">
        <f t="array" ref="AB200">IF($G200="","",INDEX(Online!AA$8:AA$157, MATCH(CONCATENATE("*",$G200,"*"),Online!$F$8:$F$157,0)))</f>
        <v/>
      </c>
    </row>
    <row r="201" spans="1:28">
      <c r="A201" s="85" t="str">
        <f t="shared" si="0"/>
        <v/>
      </c>
      <c r="B201" s="144" t="str">
        <f t="array" ref="B201">IF(G201&lt;&gt;"",INDEX(Online!A$8:A$157, MATCH(CONCATENATE("*",$G201,"*"),Online!$F$8:$F$157,0)),"")</f>
        <v/>
      </c>
      <c r="C201" s="145" t="str">
        <f t="array" ref="C201">IF($G201="","",INDEX(Online!B$8:B$157, MATCH(CONCATENATE("*",$G201,"*"),Online!$F$8:$F$157,0)))</f>
        <v/>
      </c>
      <c r="D201" s="85" t="s">
        <v>38</v>
      </c>
      <c r="E201" s="85" t="str">
        <f t="array" ref="E201">IF($G201&lt;&gt;"",INDEX(Online!E$8:E$157, MATCH(CONCATENATE("*",$G201,"*"),Online!$F$8:$F$157,0)),"")</f>
        <v/>
      </c>
      <c r="F201" s="85" t="str">
        <f t="array" ref="F201">IF($G201&lt;&gt;"",INDEX(Online!D$8:D$157, MATCH(CONCATENATE("*",$G201,"*"),Online!$F$8:$F$157,0)),"")</f>
        <v/>
      </c>
      <c r="G201" s="85"/>
      <c r="H201" s="85" t="str">
        <f>IF(ISNA(VLOOKUP($B201,Online!$A$8:$V$298,7,FALSE)),"",VLOOKUP($B201,Online!$A$8:$V$298,7,FALSE))</f>
        <v/>
      </c>
      <c r="I201" s="85" t="str">
        <f>IF(ISNA(VLOOKUP($B201,Online!$A$8:$V$298,7,FALSE)),"",VLOOKUP($B201,Online!$A$8:$V$298,7,FALSE))</f>
        <v/>
      </c>
      <c r="J201" s="85" t="str">
        <f>IF(ISNA(VLOOKUP($B201,Online!$A$8:$V$298,7,FALSE)),"",VLOOKUP($B201,Online!$A$8:$V$298,7,FALSE))</f>
        <v/>
      </c>
      <c r="K201" s="85" t="str">
        <f>IF(ISNA(VLOOKUP($B201,Online!$A$8:$V$298,7,FALSE)),"",VLOOKUP($B201,Online!$A$8:$V$298,7,FALSE))</f>
        <v/>
      </c>
      <c r="L201" s="85" t="str">
        <f>IF(ISNA(VLOOKUP($B201,Online!$A$8:$V$298,7,FALSE)),"",VLOOKUP($B201,Online!$A$8:$V$298,7,FALSE))</f>
        <v/>
      </c>
      <c r="M201" s="146" t="str">
        <f>IF(ISNA(VLOOKUP($B201,Online!$A$8:$V$298,12,FALSE)),"",VLOOKUP($B201,Online!$A$8:$V$298,12,FALSE))</f>
        <v/>
      </c>
      <c r="N201" s="85" t="str">
        <f>IF(ISNA(VLOOKUP($B201,Online!$A$8:$V$298,7,FALSE)),"",VLOOKUP($B201,Online!$A$8:$V$298,7,FALSE))</f>
        <v/>
      </c>
      <c r="O201" s="85" t="str">
        <f>IF(ISNA(VLOOKUP($B201,Online!$A$8:$V$298,7,FALSE)),"",VLOOKUP($B201,Online!$A$8:$V$298,7,FALSE))</f>
        <v/>
      </c>
      <c r="P201" s="85" t="str">
        <f>IF(ISNA(VLOOKUP($B201,Online!$A$8:$V$298,7,FALSE)),"",VLOOKUP($B201,Online!$A$8:$V$298,7,FALSE))</f>
        <v/>
      </c>
      <c r="Q201" s="85" t="str">
        <f>IF(ISNA(VLOOKUP($B201,Online!$A$8:$V$298,7,FALSE)),"",VLOOKUP($B201,Online!$A$8:$V$298,7,FALSE))</f>
        <v/>
      </c>
      <c r="R201" s="85" t="str">
        <f>IF(ISNA(VLOOKUP($B201,Online!$A$8:$V$298,7,FALSE)),"",VLOOKUP($B201,Online!$A$8:$V$298,7,FALSE))</f>
        <v/>
      </c>
      <c r="S201" s="85" t="str">
        <f>IF(ISNA(VLOOKUP($B201,Online!$A$8:$V$298,7,FALSE)),"",VLOOKUP($B201,Online!$A$8:$V$298,7,FALSE))</f>
        <v/>
      </c>
      <c r="T201" s="85" t="str">
        <f>IF(ISNA(VLOOKUP($B201,Online!$A$8:$V$298,7,FALSE)),"",VLOOKUP($B201,Online!$A$8:$V$298,7,FALSE))</f>
        <v/>
      </c>
      <c r="U201" s="85" t="str">
        <f>IF(ISNA(VLOOKUP($B201,Online!$A$8:$V$298,7,FALSE)),"",VLOOKUP($B201,Online!$A$8:$V$298,7,FALSE))</f>
        <v/>
      </c>
      <c r="V201" s="85" t="str">
        <f>IF(ISNA(VLOOKUP($B201,Online!$A$8:$V$298,21,FALSE)),"",VLOOKUP($B201,Online!$A$8:$V$298,21,FALSE))</f>
        <v/>
      </c>
      <c r="W201" s="144"/>
      <c r="X201" s="147" t="str">
        <f t="array" ref="X201">IF(G201="","",INDEX(Online!W$8:W$157, MATCH(CONCATENATE("*",$G201,"*"),Online!$F$8:$F$157,0)))</f>
        <v/>
      </c>
      <c r="Y201" s="85"/>
      <c r="Z201" s="148" t="str">
        <f t="array" ref="Z201">IF($G201="","",INDEX(Online!Y$8:Y$157, MATCH(CONCATENATE("*",$G201,"*"),Online!$F$8:$F$157,0)))</f>
        <v/>
      </c>
      <c r="AA201" s="147" t="str">
        <f t="array" ref="AA201">IF($G201="","",INDEX(Online!Z$8:Z$157, MATCH(CONCATENATE("*",$G201,"*"),Online!$F$8:$F$157,0)))</f>
        <v/>
      </c>
      <c r="AB201" s="149" t="str">
        <f t="array" ref="AB201">IF($G201="","",INDEX(Online!AA$8:AA$157, MATCH(CONCATENATE("*",$G201,"*"),Online!$F$8:$F$157,0)))</f>
        <v/>
      </c>
    </row>
    <row r="202" spans="1:28">
      <c r="A202" s="85" t="str">
        <f t="shared" si="0"/>
        <v/>
      </c>
      <c r="B202" s="144" t="str">
        <f t="array" ref="B202">IF(G202&lt;&gt;"",INDEX(Online!A$8:A$157, MATCH(CONCATENATE("*",$G202,"*"),Online!$F$8:$F$157,0)),"")</f>
        <v/>
      </c>
      <c r="C202" s="145" t="str">
        <f t="array" ref="C202">IF($G202="","",INDEX(Online!B$8:B$157, MATCH(CONCATENATE("*",$G202,"*"),Online!$F$8:$F$157,0)))</f>
        <v/>
      </c>
      <c r="D202" s="85" t="s">
        <v>38</v>
      </c>
      <c r="E202" s="85" t="str">
        <f t="array" ref="E202">IF($G202&lt;&gt;"",INDEX(Online!E$8:E$157, MATCH(CONCATENATE("*",$G202,"*"),Online!$F$8:$F$157,0)),"")</f>
        <v/>
      </c>
      <c r="F202" s="85" t="str">
        <f t="array" ref="F202">IF($G202&lt;&gt;"",INDEX(Online!D$8:D$157, MATCH(CONCATENATE("*",$G202,"*"),Online!$F$8:$F$157,0)),"")</f>
        <v/>
      </c>
      <c r="G202" s="85"/>
      <c r="H202" s="85" t="str">
        <f>IF(ISNA(VLOOKUP($B202,Online!$A$8:$V$298,7,FALSE)),"",VLOOKUP($B202,Online!$A$8:$V$298,7,FALSE))</f>
        <v/>
      </c>
      <c r="I202" s="85" t="str">
        <f>IF(ISNA(VLOOKUP($B202,Online!$A$8:$V$298,7,FALSE)),"",VLOOKUP($B202,Online!$A$8:$V$298,7,FALSE))</f>
        <v/>
      </c>
      <c r="J202" s="85" t="str">
        <f>IF(ISNA(VLOOKUP($B202,Online!$A$8:$V$298,7,FALSE)),"",VLOOKUP($B202,Online!$A$8:$V$298,7,FALSE))</f>
        <v/>
      </c>
      <c r="K202" s="85" t="str">
        <f>IF(ISNA(VLOOKUP($B202,Online!$A$8:$V$298,7,FALSE)),"",VLOOKUP($B202,Online!$A$8:$V$298,7,FALSE))</f>
        <v/>
      </c>
      <c r="L202" s="85" t="str">
        <f>IF(ISNA(VLOOKUP($B202,Online!$A$8:$V$298,7,FALSE)),"",VLOOKUP($B202,Online!$A$8:$V$298,7,FALSE))</f>
        <v/>
      </c>
      <c r="M202" s="146" t="str">
        <f>IF(ISNA(VLOOKUP($B202,Online!$A$8:$V$298,12,FALSE)),"",VLOOKUP($B202,Online!$A$8:$V$298,12,FALSE))</f>
        <v/>
      </c>
      <c r="N202" s="85" t="str">
        <f>IF(ISNA(VLOOKUP($B202,Online!$A$8:$V$298,7,FALSE)),"",VLOOKUP($B202,Online!$A$8:$V$298,7,FALSE))</f>
        <v/>
      </c>
      <c r="O202" s="85" t="str">
        <f>IF(ISNA(VLOOKUP($B202,Online!$A$8:$V$298,7,FALSE)),"",VLOOKUP($B202,Online!$A$8:$V$298,7,FALSE))</f>
        <v/>
      </c>
      <c r="P202" s="85" t="str">
        <f>IF(ISNA(VLOOKUP($B202,Online!$A$8:$V$298,7,FALSE)),"",VLOOKUP($B202,Online!$A$8:$V$298,7,FALSE))</f>
        <v/>
      </c>
      <c r="Q202" s="85" t="str">
        <f>IF(ISNA(VLOOKUP($B202,Online!$A$8:$V$298,7,FALSE)),"",VLOOKUP($B202,Online!$A$8:$V$298,7,FALSE))</f>
        <v/>
      </c>
      <c r="R202" s="85" t="str">
        <f>IF(ISNA(VLOOKUP($B202,Online!$A$8:$V$298,7,FALSE)),"",VLOOKUP($B202,Online!$A$8:$V$298,7,FALSE))</f>
        <v/>
      </c>
      <c r="S202" s="85" t="str">
        <f>IF(ISNA(VLOOKUP($B202,Online!$A$8:$V$298,7,FALSE)),"",VLOOKUP($B202,Online!$A$8:$V$298,7,FALSE))</f>
        <v/>
      </c>
      <c r="T202" s="85" t="str">
        <f>IF(ISNA(VLOOKUP($B202,Online!$A$8:$V$298,7,FALSE)),"",VLOOKUP($B202,Online!$A$8:$V$298,7,FALSE))</f>
        <v/>
      </c>
      <c r="U202" s="85" t="str">
        <f>IF(ISNA(VLOOKUP($B202,Online!$A$8:$V$298,7,FALSE)),"",VLOOKUP($B202,Online!$A$8:$V$298,7,FALSE))</f>
        <v/>
      </c>
      <c r="V202" s="85" t="str">
        <f>IF(ISNA(VLOOKUP($B202,Online!$A$8:$V$298,21,FALSE)),"",VLOOKUP($B202,Online!$A$8:$V$298,21,FALSE))</f>
        <v/>
      </c>
      <c r="W202" s="144"/>
      <c r="X202" s="147" t="str">
        <f t="array" ref="X202">IF(G202="","",INDEX(Online!W$8:W$157, MATCH(CONCATENATE("*",$G202,"*"),Online!$F$8:$F$157,0)))</f>
        <v/>
      </c>
      <c r="Y202" s="85"/>
      <c r="Z202" s="148" t="str">
        <f t="array" ref="Z202">IF($G202="","",INDEX(Online!Y$8:Y$157, MATCH(CONCATENATE("*",$G202,"*"),Online!$F$8:$F$157,0)))</f>
        <v/>
      </c>
      <c r="AA202" s="147" t="str">
        <f t="array" ref="AA202">IF($G202="","",INDEX(Online!Z$8:Z$157, MATCH(CONCATENATE("*",$G202,"*"),Online!$F$8:$F$157,0)))</f>
        <v/>
      </c>
      <c r="AB202" s="149" t="str">
        <f t="array" ref="AB202">IF($G202="","",INDEX(Online!AA$8:AA$157, MATCH(CONCATENATE("*",$G202,"*"),Online!$F$8:$F$157,0)))</f>
        <v/>
      </c>
    </row>
    <row r="203" spans="1:28">
      <c r="A203" s="85" t="str">
        <f t="shared" si="0"/>
        <v/>
      </c>
      <c r="B203" s="144" t="str">
        <f t="array" ref="B203">IF(G203&lt;&gt;"",INDEX(Online!A$8:A$157, MATCH(CONCATENATE("*",$G203,"*"),Online!$F$8:$F$157,0)),"")</f>
        <v/>
      </c>
      <c r="C203" s="145" t="str">
        <f t="array" ref="C203">IF($G203="","",INDEX(Online!B$8:B$157, MATCH(CONCATENATE("*",$G203,"*"),Online!$F$8:$F$157,0)))</f>
        <v/>
      </c>
      <c r="D203" s="85" t="s">
        <v>38</v>
      </c>
      <c r="E203" s="85" t="str">
        <f t="array" ref="E203">IF($G203&lt;&gt;"",INDEX(Online!E$8:E$157, MATCH(CONCATENATE("*",$G203,"*"),Online!$F$8:$F$157,0)),"")</f>
        <v/>
      </c>
      <c r="F203" s="85" t="str">
        <f t="array" ref="F203">IF($G203&lt;&gt;"",INDEX(Online!D$8:D$157, MATCH(CONCATENATE("*",$G203,"*"),Online!$F$8:$F$157,0)),"")</f>
        <v/>
      </c>
      <c r="G203" s="85"/>
      <c r="H203" s="85" t="str">
        <f>IF(ISNA(VLOOKUP($B203,Online!$A$8:$V$298,7,FALSE)),"",VLOOKUP($B203,Online!$A$8:$V$298,7,FALSE))</f>
        <v/>
      </c>
      <c r="I203" s="85" t="str">
        <f>IF(ISNA(VLOOKUP($B203,Online!$A$8:$V$298,7,FALSE)),"",VLOOKUP($B203,Online!$A$8:$V$298,7,FALSE))</f>
        <v/>
      </c>
      <c r="J203" s="85" t="str">
        <f>IF(ISNA(VLOOKUP($B203,Online!$A$8:$V$298,7,FALSE)),"",VLOOKUP($B203,Online!$A$8:$V$298,7,FALSE))</f>
        <v/>
      </c>
      <c r="K203" s="85" t="str">
        <f>IF(ISNA(VLOOKUP($B203,Online!$A$8:$V$298,7,FALSE)),"",VLOOKUP($B203,Online!$A$8:$V$298,7,FALSE))</f>
        <v/>
      </c>
      <c r="L203" s="85" t="str">
        <f>IF(ISNA(VLOOKUP($B203,Online!$A$8:$V$298,7,FALSE)),"",VLOOKUP($B203,Online!$A$8:$V$298,7,FALSE))</f>
        <v/>
      </c>
      <c r="M203" s="146" t="str">
        <f>IF(ISNA(VLOOKUP($B203,Online!$A$8:$V$298,12,FALSE)),"",VLOOKUP($B203,Online!$A$8:$V$298,12,FALSE))</f>
        <v/>
      </c>
      <c r="N203" s="85" t="str">
        <f>IF(ISNA(VLOOKUP($B203,Online!$A$8:$V$298,7,FALSE)),"",VLOOKUP($B203,Online!$A$8:$V$298,7,FALSE))</f>
        <v/>
      </c>
      <c r="O203" s="85" t="str">
        <f>IF(ISNA(VLOOKUP($B203,Online!$A$8:$V$298,7,FALSE)),"",VLOOKUP($B203,Online!$A$8:$V$298,7,FALSE))</f>
        <v/>
      </c>
      <c r="P203" s="85" t="str">
        <f>IF(ISNA(VLOOKUP($B203,Online!$A$8:$V$298,7,FALSE)),"",VLOOKUP($B203,Online!$A$8:$V$298,7,FALSE))</f>
        <v/>
      </c>
      <c r="Q203" s="85" t="str">
        <f>IF(ISNA(VLOOKUP($B203,Online!$A$8:$V$298,7,FALSE)),"",VLOOKUP($B203,Online!$A$8:$V$298,7,FALSE))</f>
        <v/>
      </c>
      <c r="R203" s="85" t="str">
        <f>IF(ISNA(VLOOKUP($B203,Online!$A$8:$V$298,7,FALSE)),"",VLOOKUP($B203,Online!$A$8:$V$298,7,FALSE))</f>
        <v/>
      </c>
      <c r="S203" s="85" t="str">
        <f>IF(ISNA(VLOOKUP($B203,Online!$A$8:$V$298,7,FALSE)),"",VLOOKUP($B203,Online!$A$8:$V$298,7,FALSE))</f>
        <v/>
      </c>
      <c r="T203" s="85" t="str">
        <f>IF(ISNA(VLOOKUP($B203,Online!$A$8:$V$298,7,FALSE)),"",VLOOKUP($B203,Online!$A$8:$V$298,7,FALSE))</f>
        <v/>
      </c>
      <c r="U203" s="85" t="str">
        <f>IF(ISNA(VLOOKUP($B203,Online!$A$8:$V$298,7,FALSE)),"",VLOOKUP($B203,Online!$A$8:$V$298,7,FALSE))</f>
        <v/>
      </c>
      <c r="V203" s="85" t="str">
        <f>IF(ISNA(VLOOKUP($B203,Online!$A$8:$V$298,21,FALSE)),"",VLOOKUP($B203,Online!$A$8:$V$298,21,FALSE))</f>
        <v/>
      </c>
      <c r="W203" s="144"/>
      <c r="X203" s="147" t="str">
        <f t="array" ref="X203">IF(G203="","",INDEX(Online!W$8:W$157, MATCH(CONCATENATE("*",$G203,"*"),Online!$F$8:$F$157,0)))</f>
        <v/>
      </c>
      <c r="Y203" s="85"/>
      <c r="Z203" s="148" t="str">
        <f t="array" ref="Z203">IF($G203="","",INDEX(Online!Y$8:Y$157, MATCH(CONCATENATE("*",$G203,"*"),Online!$F$8:$F$157,0)))</f>
        <v/>
      </c>
      <c r="AA203" s="147" t="str">
        <f t="array" ref="AA203">IF($G203="","",INDEX(Online!Z$8:Z$157, MATCH(CONCATENATE("*",$G203,"*"),Online!$F$8:$F$157,0)))</f>
        <v/>
      </c>
      <c r="AB203" s="149" t="str">
        <f t="array" ref="AB203">IF($G203="","",INDEX(Online!AA$8:AA$157, MATCH(CONCATENATE("*",$G203,"*"),Online!$F$8:$F$157,0)))</f>
        <v/>
      </c>
    </row>
    <row r="204" spans="1:28">
      <c r="A204" s="85" t="str">
        <f t="shared" si="0"/>
        <v/>
      </c>
      <c r="B204" s="144" t="str">
        <f t="array" ref="B204">IF(G204&lt;&gt;"",INDEX(Online!A$8:A$157, MATCH(CONCATENATE("*",$G204,"*"),Online!$F$8:$F$157,0)),"")</f>
        <v/>
      </c>
      <c r="C204" s="145" t="str">
        <f t="array" ref="C204">IF($G204="","",INDEX(Online!B$8:B$157, MATCH(CONCATENATE("*",$G204,"*"),Online!$F$8:$F$157,0)))</f>
        <v/>
      </c>
      <c r="D204" s="85" t="s">
        <v>38</v>
      </c>
      <c r="E204" s="85" t="str">
        <f t="array" ref="E204">IF($G204&lt;&gt;"",INDEX(Online!E$8:E$157, MATCH(CONCATENATE("*",$G204,"*"),Online!$F$8:$F$157,0)),"")</f>
        <v/>
      </c>
      <c r="F204" s="85" t="str">
        <f t="array" ref="F204">IF($G204&lt;&gt;"",INDEX(Online!D$8:D$157, MATCH(CONCATENATE("*",$G204,"*"),Online!$F$8:$F$157,0)),"")</f>
        <v/>
      </c>
      <c r="G204" s="85"/>
      <c r="H204" s="85" t="str">
        <f>IF(ISNA(VLOOKUP($B204,Online!$A$8:$V$298,7,FALSE)),"",VLOOKUP($B204,Online!$A$8:$V$298,7,FALSE))</f>
        <v/>
      </c>
      <c r="I204" s="85" t="str">
        <f>IF(ISNA(VLOOKUP($B204,Online!$A$8:$V$298,7,FALSE)),"",VLOOKUP($B204,Online!$A$8:$V$298,7,FALSE))</f>
        <v/>
      </c>
      <c r="J204" s="85" t="str">
        <f>IF(ISNA(VLOOKUP($B204,Online!$A$8:$V$298,7,FALSE)),"",VLOOKUP($B204,Online!$A$8:$V$298,7,FALSE))</f>
        <v/>
      </c>
      <c r="K204" s="85" t="str">
        <f>IF(ISNA(VLOOKUP($B204,Online!$A$8:$V$298,7,FALSE)),"",VLOOKUP($B204,Online!$A$8:$V$298,7,FALSE))</f>
        <v/>
      </c>
      <c r="L204" s="85" t="str">
        <f>IF(ISNA(VLOOKUP($B204,Online!$A$8:$V$298,7,FALSE)),"",VLOOKUP($B204,Online!$A$8:$V$298,7,FALSE))</f>
        <v/>
      </c>
      <c r="M204" s="146" t="str">
        <f>IF(ISNA(VLOOKUP($B204,Online!$A$8:$V$298,12,FALSE)),"",VLOOKUP($B204,Online!$A$8:$V$298,12,FALSE))</f>
        <v/>
      </c>
      <c r="N204" s="85" t="str">
        <f>IF(ISNA(VLOOKUP($B204,Online!$A$8:$V$298,7,FALSE)),"",VLOOKUP($B204,Online!$A$8:$V$298,7,FALSE))</f>
        <v/>
      </c>
      <c r="O204" s="85" t="str">
        <f>IF(ISNA(VLOOKUP($B204,Online!$A$8:$V$298,7,FALSE)),"",VLOOKUP($B204,Online!$A$8:$V$298,7,FALSE))</f>
        <v/>
      </c>
      <c r="P204" s="85" t="str">
        <f>IF(ISNA(VLOOKUP($B204,Online!$A$8:$V$298,7,FALSE)),"",VLOOKUP($B204,Online!$A$8:$V$298,7,FALSE))</f>
        <v/>
      </c>
      <c r="Q204" s="85" t="str">
        <f>IF(ISNA(VLOOKUP($B204,Online!$A$8:$V$298,7,FALSE)),"",VLOOKUP($B204,Online!$A$8:$V$298,7,FALSE))</f>
        <v/>
      </c>
      <c r="R204" s="85" t="str">
        <f>IF(ISNA(VLOOKUP($B204,Online!$A$8:$V$298,7,FALSE)),"",VLOOKUP($B204,Online!$A$8:$V$298,7,FALSE))</f>
        <v/>
      </c>
      <c r="S204" s="85" t="str">
        <f>IF(ISNA(VLOOKUP($B204,Online!$A$8:$V$298,7,FALSE)),"",VLOOKUP($B204,Online!$A$8:$V$298,7,FALSE))</f>
        <v/>
      </c>
      <c r="T204" s="85" t="str">
        <f>IF(ISNA(VLOOKUP($B204,Online!$A$8:$V$298,7,FALSE)),"",VLOOKUP($B204,Online!$A$8:$V$298,7,FALSE))</f>
        <v/>
      </c>
      <c r="U204" s="85" t="str">
        <f>IF(ISNA(VLOOKUP($B204,Online!$A$8:$V$298,7,FALSE)),"",VLOOKUP($B204,Online!$A$8:$V$298,7,FALSE))</f>
        <v/>
      </c>
      <c r="V204" s="85" t="str">
        <f>IF(ISNA(VLOOKUP($B204,Online!$A$8:$V$298,21,FALSE)),"",VLOOKUP($B204,Online!$A$8:$V$298,21,FALSE))</f>
        <v/>
      </c>
      <c r="W204" s="144"/>
      <c r="X204" s="147" t="str">
        <f t="array" ref="X204">IF(G204="","",INDEX(Online!W$8:W$157, MATCH(CONCATENATE("*",$G204,"*"),Online!$F$8:$F$157,0)))</f>
        <v/>
      </c>
      <c r="Y204" s="85"/>
      <c r="Z204" s="148" t="str">
        <f t="array" ref="Z204">IF($G204="","",INDEX(Online!Y$8:Y$157, MATCH(CONCATENATE("*",$G204,"*"),Online!$F$8:$F$157,0)))</f>
        <v/>
      </c>
      <c r="AA204" s="147" t="str">
        <f t="array" ref="AA204">IF($G204="","",INDEX(Online!Z$8:Z$157, MATCH(CONCATENATE("*",$G204,"*"),Online!$F$8:$F$157,0)))</f>
        <v/>
      </c>
      <c r="AB204" s="149" t="str">
        <f t="array" ref="AB204">IF($G204="","",INDEX(Online!AA$8:AA$157, MATCH(CONCATENATE("*",$G204,"*"),Online!$F$8:$F$157,0)))</f>
        <v/>
      </c>
    </row>
    <row r="205" spans="1:28">
      <c r="A205" s="85" t="str">
        <f t="shared" si="0"/>
        <v/>
      </c>
      <c r="B205" s="144" t="str">
        <f t="array" ref="B205">IF(G205&lt;&gt;"",INDEX(Online!A$8:A$157, MATCH(CONCATENATE("*",$G205,"*"),Online!$F$8:$F$157,0)),"")</f>
        <v/>
      </c>
      <c r="C205" s="145" t="str">
        <f t="array" ref="C205">IF($G205="","",INDEX(Online!B$8:B$157, MATCH(CONCATENATE("*",$G205,"*"),Online!$F$8:$F$157,0)))</f>
        <v/>
      </c>
      <c r="D205" s="85" t="s">
        <v>38</v>
      </c>
      <c r="E205" s="85" t="str">
        <f t="array" ref="E205">IF($G205&lt;&gt;"",INDEX(Online!E$8:E$157, MATCH(CONCATENATE("*",$G205,"*"),Online!$F$8:$F$157,0)),"")</f>
        <v/>
      </c>
      <c r="F205" s="85" t="str">
        <f t="array" ref="F205">IF($G205&lt;&gt;"",INDEX(Online!D$8:D$157, MATCH(CONCATENATE("*",$G205,"*"),Online!$F$8:$F$157,0)),"")</f>
        <v/>
      </c>
      <c r="G205" s="85"/>
      <c r="H205" s="85" t="str">
        <f>IF(ISNA(VLOOKUP($B205,Online!$A$8:$V$298,7,FALSE)),"",VLOOKUP($B205,Online!$A$8:$V$298,7,FALSE))</f>
        <v/>
      </c>
      <c r="I205" s="85" t="str">
        <f>IF(ISNA(VLOOKUP($B205,Online!$A$8:$V$298,7,FALSE)),"",VLOOKUP($B205,Online!$A$8:$V$298,7,FALSE))</f>
        <v/>
      </c>
      <c r="J205" s="85" t="str">
        <f>IF(ISNA(VLOOKUP($B205,Online!$A$8:$V$298,7,FALSE)),"",VLOOKUP($B205,Online!$A$8:$V$298,7,FALSE))</f>
        <v/>
      </c>
      <c r="K205" s="85" t="str">
        <f>IF(ISNA(VLOOKUP($B205,Online!$A$8:$V$298,7,FALSE)),"",VLOOKUP($B205,Online!$A$8:$V$298,7,FALSE))</f>
        <v/>
      </c>
      <c r="L205" s="85" t="str">
        <f>IF(ISNA(VLOOKUP($B205,Online!$A$8:$V$298,7,FALSE)),"",VLOOKUP($B205,Online!$A$8:$V$298,7,FALSE))</f>
        <v/>
      </c>
      <c r="M205" s="146" t="str">
        <f>IF(ISNA(VLOOKUP($B205,Online!$A$8:$V$298,12,FALSE)),"",VLOOKUP($B205,Online!$A$8:$V$298,12,FALSE))</f>
        <v/>
      </c>
      <c r="N205" s="85" t="str">
        <f>IF(ISNA(VLOOKUP($B205,Online!$A$8:$V$298,7,FALSE)),"",VLOOKUP($B205,Online!$A$8:$V$298,7,FALSE))</f>
        <v/>
      </c>
      <c r="O205" s="85" t="str">
        <f>IF(ISNA(VLOOKUP($B205,Online!$A$8:$V$298,7,FALSE)),"",VLOOKUP($B205,Online!$A$8:$V$298,7,FALSE))</f>
        <v/>
      </c>
      <c r="P205" s="85" t="str">
        <f>IF(ISNA(VLOOKUP($B205,Online!$A$8:$V$298,7,FALSE)),"",VLOOKUP($B205,Online!$A$8:$V$298,7,FALSE))</f>
        <v/>
      </c>
      <c r="Q205" s="85" t="str">
        <f>IF(ISNA(VLOOKUP($B205,Online!$A$8:$V$298,7,FALSE)),"",VLOOKUP($B205,Online!$A$8:$V$298,7,FALSE))</f>
        <v/>
      </c>
      <c r="R205" s="85" t="str">
        <f>IF(ISNA(VLOOKUP($B205,Online!$A$8:$V$298,7,FALSE)),"",VLOOKUP($B205,Online!$A$8:$V$298,7,FALSE))</f>
        <v/>
      </c>
      <c r="S205" s="85" t="str">
        <f>IF(ISNA(VLOOKUP($B205,Online!$A$8:$V$298,7,FALSE)),"",VLOOKUP($B205,Online!$A$8:$V$298,7,FALSE))</f>
        <v/>
      </c>
      <c r="T205" s="85" t="str">
        <f>IF(ISNA(VLOOKUP($B205,Online!$A$8:$V$298,7,FALSE)),"",VLOOKUP($B205,Online!$A$8:$V$298,7,FALSE))</f>
        <v/>
      </c>
      <c r="U205" s="85" t="str">
        <f>IF(ISNA(VLOOKUP($B205,Online!$A$8:$V$298,7,FALSE)),"",VLOOKUP($B205,Online!$A$8:$V$298,7,FALSE))</f>
        <v/>
      </c>
      <c r="V205" s="85" t="str">
        <f>IF(ISNA(VLOOKUP($B205,Online!$A$8:$V$298,21,FALSE)),"",VLOOKUP($B205,Online!$A$8:$V$298,21,FALSE))</f>
        <v/>
      </c>
      <c r="W205" s="144"/>
      <c r="X205" s="147" t="str">
        <f t="array" ref="X205">IF(G205="","",INDEX(Online!W$8:W$157, MATCH(CONCATENATE("*",$G205,"*"),Online!$F$8:$F$157,0)))</f>
        <v/>
      </c>
      <c r="Y205" s="85"/>
      <c r="Z205" s="148" t="str">
        <f t="array" ref="Z205">IF($G205="","",INDEX(Online!Y$8:Y$157, MATCH(CONCATENATE("*",$G205,"*"),Online!$F$8:$F$157,0)))</f>
        <v/>
      </c>
      <c r="AA205" s="147" t="str">
        <f t="array" ref="AA205">IF($G205="","",INDEX(Online!Z$8:Z$157, MATCH(CONCATENATE("*",$G205,"*"),Online!$F$8:$F$157,0)))</f>
        <v/>
      </c>
      <c r="AB205" s="149" t="str">
        <f t="array" ref="AB205">IF($G205="","",INDEX(Online!AA$8:AA$157, MATCH(CONCATENATE("*",$G205,"*"),Online!$F$8:$F$157,0)))</f>
        <v/>
      </c>
    </row>
    <row r="206" spans="1:28">
      <c r="A206" s="85" t="str">
        <f t="shared" si="0"/>
        <v/>
      </c>
      <c r="B206" s="144" t="str">
        <f t="array" ref="B206">IF(G206&lt;&gt;"",INDEX(Online!A$8:A$157, MATCH(CONCATENATE("*",$G206,"*"),Online!$F$8:$F$157,0)),"")</f>
        <v/>
      </c>
      <c r="C206" s="145" t="str">
        <f t="array" ref="C206">IF($G206="","",INDEX(Online!B$8:B$157, MATCH(CONCATENATE("*",$G206,"*"),Online!$F$8:$F$157,0)))</f>
        <v/>
      </c>
      <c r="D206" s="85" t="s">
        <v>38</v>
      </c>
      <c r="E206" s="85" t="str">
        <f t="array" ref="E206">IF($G206&lt;&gt;"",INDEX(Online!E$8:E$157, MATCH(CONCATENATE("*",$G206,"*"),Online!$F$8:$F$157,0)),"")</f>
        <v/>
      </c>
      <c r="F206" s="85" t="str">
        <f t="array" ref="F206">IF($G206&lt;&gt;"",INDEX(Online!D$8:D$157, MATCH(CONCATENATE("*",$G206,"*"),Online!$F$8:$F$157,0)),"")</f>
        <v/>
      </c>
      <c r="G206" s="85"/>
      <c r="H206" s="85" t="str">
        <f>IF(ISNA(VLOOKUP($B206,Online!$A$8:$V$298,7,FALSE)),"",VLOOKUP($B206,Online!$A$8:$V$298,7,FALSE))</f>
        <v/>
      </c>
      <c r="I206" s="85" t="str">
        <f>IF(ISNA(VLOOKUP($B206,Online!$A$8:$V$298,7,FALSE)),"",VLOOKUP($B206,Online!$A$8:$V$298,7,FALSE))</f>
        <v/>
      </c>
      <c r="J206" s="85" t="str">
        <f>IF(ISNA(VLOOKUP($B206,Online!$A$8:$V$298,7,FALSE)),"",VLOOKUP($B206,Online!$A$8:$V$298,7,FALSE))</f>
        <v/>
      </c>
      <c r="K206" s="85" t="str">
        <f>IF(ISNA(VLOOKUP($B206,Online!$A$8:$V$298,7,FALSE)),"",VLOOKUP($B206,Online!$A$8:$V$298,7,FALSE))</f>
        <v/>
      </c>
      <c r="L206" s="85" t="str">
        <f>IF(ISNA(VLOOKUP($B206,Online!$A$8:$V$298,7,FALSE)),"",VLOOKUP($B206,Online!$A$8:$V$298,7,FALSE))</f>
        <v/>
      </c>
      <c r="M206" s="146" t="str">
        <f>IF(ISNA(VLOOKUP($B206,Online!$A$8:$V$298,12,FALSE)),"",VLOOKUP($B206,Online!$A$8:$V$298,12,FALSE))</f>
        <v/>
      </c>
      <c r="N206" s="85" t="str">
        <f>IF(ISNA(VLOOKUP($B206,Online!$A$8:$V$298,7,FALSE)),"",VLOOKUP($B206,Online!$A$8:$V$298,7,FALSE))</f>
        <v/>
      </c>
      <c r="O206" s="85" t="str">
        <f>IF(ISNA(VLOOKUP($B206,Online!$A$8:$V$298,7,FALSE)),"",VLOOKUP($B206,Online!$A$8:$V$298,7,FALSE))</f>
        <v/>
      </c>
      <c r="P206" s="85" t="str">
        <f>IF(ISNA(VLOOKUP($B206,Online!$A$8:$V$298,7,FALSE)),"",VLOOKUP($B206,Online!$A$8:$V$298,7,FALSE))</f>
        <v/>
      </c>
      <c r="Q206" s="85" t="str">
        <f>IF(ISNA(VLOOKUP($B206,Online!$A$8:$V$298,7,FALSE)),"",VLOOKUP($B206,Online!$A$8:$V$298,7,FALSE))</f>
        <v/>
      </c>
      <c r="R206" s="85" t="str">
        <f>IF(ISNA(VLOOKUP($B206,Online!$A$8:$V$298,7,FALSE)),"",VLOOKUP($B206,Online!$A$8:$V$298,7,FALSE))</f>
        <v/>
      </c>
      <c r="S206" s="85" t="str">
        <f>IF(ISNA(VLOOKUP($B206,Online!$A$8:$V$298,7,FALSE)),"",VLOOKUP($B206,Online!$A$8:$V$298,7,FALSE))</f>
        <v/>
      </c>
      <c r="T206" s="85" t="str">
        <f>IF(ISNA(VLOOKUP($B206,Online!$A$8:$V$298,7,FALSE)),"",VLOOKUP($B206,Online!$A$8:$V$298,7,FALSE))</f>
        <v/>
      </c>
      <c r="U206" s="85" t="str">
        <f>IF(ISNA(VLOOKUP($B206,Online!$A$8:$V$298,7,FALSE)),"",VLOOKUP($B206,Online!$A$8:$V$298,7,FALSE))</f>
        <v/>
      </c>
      <c r="V206" s="85" t="str">
        <f>IF(ISNA(VLOOKUP($B206,Online!$A$8:$V$298,21,FALSE)),"",VLOOKUP($B206,Online!$A$8:$V$298,21,FALSE))</f>
        <v/>
      </c>
      <c r="W206" s="144"/>
      <c r="X206" s="147" t="str">
        <f t="array" ref="X206">IF(G206="","",INDEX(Online!W$8:W$157, MATCH(CONCATENATE("*",$G206,"*"),Online!$F$8:$F$157,0)))</f>
        <v/>
      </c>
      <c r="Y206" s="85"/>
      <c r="Z206" s="148" t="str">
        <f t="array" ref="Z206">IF($G206="","",INDEX(Online!Y$8:Y$157, MATCH(CONCATENATE("*",$G206,"*"),Online!$F$8:$F$157,0)))</f>
        <v/>
      </c>
      <c r="AA206" s="147" t="str">
        <f t="array" ref="AA206">IF($G206="","",INDEX(Online!Z$8:Z$157, MATCH(CONCATENATE("*",$G206,"*"),Online!$F$8:$F$157,0)))</f>
        <v/>
      </c>
      <c r="AB206" s="149" t="str">
        <f t="array" ref="AB206">IF($G206="","",INDEX(Online!AA$8:AA$157, MATCH(CONCATENATE("*",$G206,"*"),Online!$F$8:$F$157,0)))</f>
        <v/>
      </c>
    </row>
    <row r="207" spans="1:28">
      <c r="A207" s="85" t="str">
        <f t="shared" si="0"/>
        <v/>
      </c>
      <c r="B207" s="144" t="str">
        <f t="array" ref="B207">IF(G207&lt;&gt;"",INDEX(Online!A$8:A$157, MATCH(CONCATENATE("*",$G207,"*"),Online!$F$8:$F$157,0)),"")</f>
        <v/>
      </c>
      <c r="C207" s="145" t="str">
        <f t="array" ref="C207">IF($G207="","",INDEX(Online!B$8:B$157, MATCH(CONCATENATE("*",$G207,"*"),Online!$F$8:$F$157,0)))</f>
        <v/>
      </c>
      <c r="D207" s="85" t="s">
        <v>38</v>
      </c>
      <c r="E207" s="85" t="str">
        <f t="array" ref="E207">IF($G207&lt;&gt;"",INDEX(Online!E$8:E$157, MATCH(CONCATENATE("*",$G207,"*"),Online!$F$8:$F$157,0)),"")</f>
        <v/>
      </c>
      <c r="F207" s="85" t="str">
        <f t="array" ref="F207">IF($G207&lt;&gt;"",INDEX(Online!D$8:D$157, MATCH(CONCATENATE("*",$G207,"*"),Online!$F$8:$F$157,0)),"")</f>
        <v/>
      </c>
      <c r="G207" s="85"/>
      <c r="H207" s="85" t="str">
        <f>IF(ISNA(VLOOKUP($B207,Online!$A$8:$V$298,7,FALSE)),"",VLOOKUP($B207,Online!$A$8:$V$298,7,FALSE))</f>
        <v/>
      </c>
      <c r="I207" s="85" t="str">
        <f>IF(ISNA(VLOOKUP($B207,Online!$A$8:$V$298,7,FALSE)),"",VLOOKUP($B207,Online!$A$8:$V$298,7,FALSE))</f>
        <v/>
      </c>
      <c r="J207" s="85" t="str">
        <f>IF(ISNA(VLOOKUP($B207,Online!$A$8:$V$298,7,FALSE)),"",VLOOKUP($B207,Online!$A$8:$V$298,7,FALSE))</f>
        <v/>
      </c>
      <c r="K207" s="85" t="str">
        <f>IF(ISNA(VLOOKUP($B207,Online!$A$8:$V$298,7,FALSE)),"",VLOOKUP($B207,Online!$A$8:$V$298,7,FALSE))</f>
        <v/>
      </c>
      <c r="L207" s="85" t="str">
        <f>IF(ISNA(VLOOKUP($B207,Online!$A$8:$V$298,7,FALSE)),"",VLOOKUP($B207,Online!$A$8:$V$298,7,FALSE))</f>
        <v/>
      </c>
      <c r="M207" s="146" t="str">
        <f>IF(ISNA(VLOOKUP($B207,Online!$A$8:$V$298,12,FALSE)),"",VLOOKUP($B207,Online!$A$8:$V$298,12,FALSE))</f>
        <v/>
      </c>
      <c r="N207" s="85" t="str">
        <f>IF(ISNA(VLOOKUP($B207,Online!$A$8:$V$298,7,FALSE)),"",VLOOKUP($B207,Online!$A$8:$V$298,7,FALSE))</f>
        <v/>
      </c>
      <c r="O207" s="85" t="str">
        <f>IF(ISNA(VLOOKUP($B207,Online!$A$8:$V$298,7,FALSE)),"",VLOOKUP($B207,Online!$A$8:$V$298,7,FALSE))</f>
        <v/>
      </c>
      <c r="P207" s="85" t="str">
        <f>IF(ISNA(VLOOKUP($B207,Online!$A$8:$V$298,7,FALSE)),"",VLOOKUP($B207,Online!$A$8:$V$298,7,FALSE))</f>
        <v/>
      </c>
      <c r="Q207" s="85" t="str">
        <f>IF(ISNA(VLOOKUP($B207,Online!$A$8:$V$298,7,FALSE)),"",VLOOKUP($B207,Online!$A$8:$V$298,7,FALSE))</f>
        <v/>
      </c>
      <c r="R207" s="85" t="str">
        <f>IF(ISNA(VLOOKUP($B207,Online!$A$8:$V$298,7,FALSE)),"",VLOOKUP($B207,Online!$A$8:$V$298,7,FALSE))</f>
        <v/>
      </c>
      <c r="S207" s="85" t="str">
        <f>IF(ISNA(VLOOKUP($B207,Online!$A$8:$V$298,7,FALSE)),"",VLOOKUP($B207,Online!$A$8:$V$298,7,FALSE))</f>
        <v/>
      </c>
      <c r="T207" s="85" t="str">
        <f>IF(ISNA(VLOOKUP($B207,Online!$A$8:$V$298,7,FALSE)),"",VLOOKUP($B207,Online!$A$8:$V$298,7,FALSE))</f>
        <v/>
      </c>
      <c r="U207" s="85" t="str">
        <f>IF(ISNA(VLOOKUP($B207,Online!$A$8:$V$298,7,FALSE)),"",VLOOKUP($B207,Online!$A$8:$V$298,7,FALSE))</f>
        <v/>
      </c>
      <c r="V207" s="85" t="str">
        <f>IF(ISNA(VLOOKUP($B207,Online!$A$8:$V$298,21,FALSE)),"",VLOOKUP($B207,Online!$A$8:$V$298,21,FALSE))</f>
        <v/>
      </c>
      <c r="W207" s="144"/>
      <c r="X207" s="147" t="str">
        <f t="array" ref="X207">IF(G207="","",INDEX(Online!W$8:W$157, MATCH(CONCATENATE("*",$G207,"*"),Online!$F$8:$F$157,0)))</f>
        <v/>
      </c>
      <c r="Y207" s="85"/>
      <c r="Z207" s="148" t="str">
        <f t="array" ref="Z207">IF($G207="","",INDEX(Online!Y$8:Y$157, MATCH(CONCATENATE("*",$G207,"*"),Online!$F$8:$F$157,0)))</f>
        <v/>
      </c>
      <c r="AA207" s="147" t="str">
        <f t="array" ref="AA207">IF($G207="","",INDEX(Online!Z$8:Z$157, MATCH(CONCATENATE("*",$G207,"*"),Online!$F$8:$F$157,0)))</f>
        <v/>
      </c>
      <c r="AB207" s="149" t="str">
        <f t="array" ref="AB207">IF($G207="","",INDEX(Online!AA$8:AA$157, MATCH(CONCATENATE("*",$G207,"*"),Online!$F$8:$F$157,0)))</f>
        <v/>
      </c>
    </row>
    <row r="208" spans="1:28">
      <c r="A208" s="85" t="str">
        <f t="shared" si="0"/>
        <v/>
      </c>
      <c r="B208" s="144" t="str">
        <f t="array" ref="B208">IF(G208&lt;&gt;"",INDEX(Online!A$8:A$157, MATCH(CONCATENATE("*",$G208,"*"),Online!$F$8:$F$157,0)),"")</f>
        <v/>
      </c>
      <c r="C208" s="145" t="str">
        <f t="array" ref="C208">IF($G208="","",INDEX(Online!B$8:B$157, MATCH(CONCATENATE("*",$G208,"*"),Online!$F$8:$F$157,0)))</f>
        <v/>
      </c>
      <c r="D208" s="85" t="s">
        <v>38</v>
      </c>
      <c r="E208" s="85" t="str">
        <f t="array" ref="E208">IF($G208&lt;&gt;"",INDEX(Online!E$8:E$157, MATCH(CONCATENATE("*",$G208,"*"),Online!$F$8:$F$157,0)),"")</f>
        <v/>
      </c>
      <c r="F208" s="85" t="str">
        <f t="array" ref="F208">IF($G208&lt;&gt;"",INDEX(Online!D$8:D$157, MATCH(CONCATENATE("*",$G208,"*"),Online!$F$8:$F$157,0)),"")</f>
        <v/>
      </c>
      <c r="G208" s="85"/>
      <c r="H208" s="85" t="str">
        <f>IF(ISNA(VLOOKUP($B208,Online!$A$8:$V$298,7,FALSE)),"",VLOOKUP($B208,Online!$A$8:$V$298,7,FALSE))</f>
        <v/>
      </c>
      <c r="I208" s="85" t="str">
        <f>IF(ISNA(VLOOKUP($B208,Online!$A$8:$V$298,7,FALSE)),"",VLOOKUP($B208,Online!$A$8:$V$298,7,FALSE))</f>
        <v/>
      </c>
      <c r="J208" s="85" t="str">
        <f>IF(ISNA(VLOOKUP($B208,Online!$A$8:$V$298,7,FALSE)),"",VLOOKUP($B208,Online!$A$8:$V$298,7,FALSE))</f>
        <v/>
      </c>
      <c r="K208" s="85" t="str">
        <f>IF(ISNA(VLOOKUP($B208,Online!$A$8:$V$298,7,FALSE)),"",VLOOKUP($B208,Online!$A$8:$V$298,7,FALSE))</f>
        <v/>
      </c>
      <c r="L208" s="85" t="str">
        <f>IF(ISNA(VLOOKUP($B208,Online!$A$8:$V$298,7,FALSE)),"",VLOOKUP($B208,Online!$A$8:$V$298,7,FALSE))</f>
        <v/>
      </c>
      <c r="M208" s="146" t="str">
        <f>IF(ISNA(VLOOKUP($B208,Online!$A$8:$V$298,12,FALSE)),"",VLOOKUP($B208,Online!$A$8:$V$298,12,FALSE))</f>
        <v/>
      </c>
      <c r="N208" s="85" t="str">
        <f>IF(ISNA(VLOOKUP($B208,Online!$A$8:$V$298,7,FALSE)),"",VLOOKUP($B208,Online!$A$8:$V$298,7,FALSE))</f>
        <v/>
      </c>
      <c r="O208" s="85" t="str">
        <f>IF(ISNA(VLOOKUP($B208,Online!$A$8:$V$298,7,FALSE)),"",VLOOKUP($B208,Online!$A$8:$V$298,7,FALSE))</f>
        <v/>
      </c>
      <c r="P208" s="85" t="str">
        <f>IF(ISNA(VLOOKUP($B208,Online!$A$8:$V$298,7,FALSE)),"",VLOOKUP($B208,Online!$A$8:$V$298,7,FALSE))</f>
        <v/>
      </c>
      <c r="Q208" s="85" t="str">
        <f>IF(ISNA(VLOOKUP($B208,Online!$A$8:$V$298,7,FALSE)),"",VLOOKUP($B208,Online!$A$8:$V$298,7,FALSE))</f>
        <v/>
      </c>
      <c r="R208" s="85" t="str">
        <f>IF(ISNA(VLOOKUP($B208,Online!$A$8:$V$298,7,FALSE)),"",VLOOKUP($B208,Online!$A$8:$V$298,7,FALSE))</f>
        <v/>
      </c>
      <c r="S208" s="85" t="str">
        <f>IF(ISNA(VLOOKUP($B208,Online!$A$8:$V$298,7,FALSE)),"",VLOOKUP($B208,Online!$A$8:$V$298,7,FALSE))</f>
        <v/>
      </c>
      <c r="T208" s="85" t="str">
        <f>IF(ISNA(VLOOKUP($B208,Online!$A$8:$V$298,7,FALSE)),"",VLOOKUP($B208,Online!$A$8:$V$298,7,FALSE))</f>
        <v/>
      </c>
      <c r="U208" s="85" t="str">
        <f>IF(ISNA(VLOOKUP($B208,Online!$A$8:$V$298,7,FALSE)),"",VLOOKUP($B208,Online!$A$8:$V$298,7,FALSE))</f>
        <v/>
      </c>
      <c r="V208" s="85" t="str">
        <f>IF(ISNA(VLOOKUP($B208,Online!$A$8:$V$298,21,FALSE)),"",VLOOKUP($B208,Online!$A$8:$V$298,21,FALSE))</f>
        <v/>
      </c>
      <c r="W208" s="144"/>
      <c r="X208" s="147" t="str">
        <f t="array" ref="X208">IF(G208="","",INDEX(Online!W$8:W$157, MATCH(CONCATENATE("*",$G208,"*"),Online!$F$8:$F$157,0)))</f>
        <v/>
      </c>
      <c r="Y208" s="85"/>
      <c r="Z208" s="148" t="str">
        <f t="array" ref="Z208">IF($G208="","",INDEX(Online!Y$8:Y$157, MATCH(CONCATENATE("*",$G208,"*"),Online!$F$8:$F$157,0)))</f>
        <v/>
      </c>
      <c r="AA208" s="147" t="str">
        <f t="array" ref="AA208">IF($G208="","",INDEX(Online!Z$8:Z$157, MATCH(CONCATENATE("*",$G208,"*"),Online!$F$8:$F$157,0)))</f>
        <v/>
      </c>
      <c r="AB208" s="149" t="str">
        <f t="array" ref="AB208">IF($G208="","",INDEX(Online!AA$8:AA$157, MATCH(CONCATENATE("*",$G208,"*"),Online!$F$8:$F$157,0)))</f>
        <v/>
      </c>
    </row>
    <row r="209" spans="1:28">
      <c r="A209" s="85" t="str">
        <f t="shared" si="0"/>
        <v/>
      </c>
      <c r="B209" s="144" t="str">
        <f t="array" ref="B209">IF(G209&lt;&gt;"",INDEX(Online!A$8:A$157, MATCH(CONCATENATE("*",$G209,"*"),Online!$F$8:$F$157,0)),"")</f>
        <v/>
      </c>
      <c r="C209" s="145" t="str">
        <f t="array" ref="C209">IF($G209="","",INDEX(Online!B$8:B$157, MATCH(CONCATENATE("*",$G209,"*"),Online!$F$8:$F$157,0)))</f>
        <v/>
      </c>
      <c r="D209" s="85" t="s">
        <v>38</v>
      </c>
      <c r="E209" s="85" t="str">
        <f t="array" ref="E209">IF($G209&lt;&gt;"",INDEX(Online!E$8:E$157, MATCH(CONCATENATE("*",$G209,"*"),Online!$F$8:$F$157,0)),"")</f>
        <v/>
      </c>
      <c r="F209" s="85" t="str">
        <f t="array" ref="F209">IF($G209&lt;&gt;"",INDEX(Online!D$8:D$157, MATCH(CONCATENATE("*",$G209,"*"),Online!$F$8:$F$157,0)),"")</f>
        <v/>
      </c>
      <c r="G209" s="85"/>
      <c r="H209" s="85" t="str">
        <f>IF(ISNA(VLOOKUP($B209,Online!$A$8:$V$298,7,FALSE)),"",VLOOKUP($B209,Online!$A$8:$V$298,7,FALSE))</f>
        <v/>
      </c>
      <c r="I209" s="85" t="str">
        <f>IF(ISNA(VLOOKUP($B209,Online!$A$8:$V$298,7,FALSE)),"",VLOOKUP($B209,Online!$A$8:$V$298,7,FALSE))</f>
        <v/>
      </c>
      <c r="J209" s="85" t="str">
        <f>IF(ISNA(VLOOKUP($B209,Online!$A$8:$V$298,7,FALSE)),"",VLOOKUP($B209,Online!$A$8:$V$298,7,FALSE))</f>
        <v/>
      </c>
      <c r="K209" s="85" t="str">
        <f>IF(ISNA(VLOOKUP($B209,Online!$A$8:$V$298,7,FALSE)),"",VLOOKUP($B209,Online!$A$8:$V$298,7,FALSE))</f>
        <v/>
      </c>
      <c r="L209" s="85" t="str">
        <f>IF(ISNA(VLOOKUP($B209,Online!$A$8:$V$298,7,FALSE)),"",VLOOKUP($B209,Online!$A$8:$V$298,7,FALSE))</f>
        <v/>
      </c>
      <c r="M209" s="146" t="str">
        <f>IF(ISNA(VLOOKUP($B209,Online!$A$8:$V$298,12,FALSE)),"",VLOOKUP($B209,Online!$A$8:$V$298,12,FALSE))</f>
        <v/>
      </c>
      <c r="N209" s="85" t="str">
        <f>IF(ISNA(VLOOKUP($B209,Online!$A$8:$V$298,7,FALSE)),"",VLOOKUP($B209,Online!$A$8:$V$298,7,FALSE))</f>
        <v/>
      </c>
      <c r="O209" s="85" t="str">
        <f>IF(ISNA(VLOOKUP($B209,Online!$A$8:$V$298,7,FALSE)),"",VLOOKUP($B209,Online!$A$8:$V$298,7,FALSE))</f>
        <v/>
      </c>
      <c r="P209" s="85" t="str">
        <f>IF(ISNA(VLOOKUP($B209,Online!$A$8:$V$298,7,FALSE)),"",VLOOKUP($B209,Online!$A$8:$V$298,7,FALSE))</f>
        <v/>
      </c>
      <c r="Q209" s="85" t="str">
        <f>IF(ISNA(VLOOKUP($B209,Online!$A$8:$V$298,7,FALSE)),"",VLOOKUP($B209,Online!$A$8:$V$298,7,FALSE))</f>
        <v/>
      </c>
      <c r="R209" s="85" t="str">
        <f>IF(ISNA(VLOOKUP($B209,Online!$A$8:$V$298,7,FALSE)),"",VLOOKUP($B209,Online!$A$8:$V$298,7,FALSE))</f>
        <v/>
      </c>
      <c r="S209" s="85" t="str">
        <f>IF(ISNA(VLOOKUP($B209,Online!$A$8:$V$298,7,FALSE)),"",VLOOKUP($B209,Online!$A$8:$V$298,7,FALSE))</f>
        <v/>
      </c>
      <c r="T209" s="85" t="str">
        <f>IF(ISNA(VLOOKUP($B209,Online!$A$8:$V$298,7,FALSE)),"",VLOOKUP($B209,Online!$A$8:$V$298,7,FALSE))</f>
        <v/>
      </c>
      <c r="U209" s="85" t="str">
        <f>IF(ISNA(VLOOKUP($B209,Online!$A$8:$V$298,7,FALSE)),"",VLOOKUP($B209,Online!$A$8:$V$298,7,FALSE))</f>
        <v/>
      </c>
      <c r="V209" s="85" t="str">
        <f>IF(ISNA(VLOOKUP($B209,Online!$A$8:$V$298,21,FALSE)),"",VLOOKUP($B209,Online!$A$8:$V$298,21,FALSE))</f>
        <v/>
      </c>
      <c r="W209" s="144"/>
      <c r="X209" s="147" t="str">
        <f t="array" ref="X209">IF(G209="","",INDEX(Online!W$8:W$157, MATCH(CONCATENATE("*",$G209,"*"),Online!$F$8:$F$157,0)))</f>
        <v/>
      </c>
      <c r="Y209" s="85"/>
      <c r="Z209" s="148" t="str">
        <f t="array" ref="Z209">IF($G209="","",INDEX(Online!Y$8:Y$157, MATCH(CONCATENATE("*",$G209,"*"),Online!$F$8:$F$157,0)))</f>
        <v/>
      </c>
      <c r="AA209" s="147" t="str">
        <f t="array" ref="AA209">IF($G209="","",INDEX(Online!Z$8:Z$157, MATCH(CONCATENATE("*",$G209,"*"),Online!$F$8:$F$157,0)))</f>
        <v/>
      </c>
      <c r="AB209" s="149" t="str">
        <f t="array" ref="AB209">IF($G209="","",INDEX(Online!AA$8:AA$157, MATCH(CONCATENATE("*",$G209,"*"),Online!$F$8:$F$157,0)))</f>
        <v/>
      </c>
    </row>
    <row r="210" spans="1:28">
      <c r="A210" s="85" t="str">
        <f t="shared" si="0"/>
        <v/>
      </c>
      <c r="B210" s="144" t="str">
        <f t="array" ref="B210">IF(G210&lt;&gt;"",INDEX(Online!A$8:A$157, MATCH(CONCATENATE("*",$G210,"*"),Online!$F$8:$F$157,0)),"")</f>
        <v/>
      </c>
      <c r="C210" s="145" t="str">
        <f t="array" ref="C210">IF($G210="","",INDEX(Online!B$8:B$157, MATCH(CONCATENATE("*",$G210,"*"),Online!$F$8:$F$157,0)))</f>
        <v/>
      </c>
      <c r="D210" s="85" t="s">
        <v>38</v>
      </c>
      <c r="E210" s="85" t="str">
        <f t="array" ref="E210">IF($G210&lt;&gt;"",INDEX(Online!E$8:E$157, MATCH(CONCATENATE("*",$G210,"*"),Online!$F$8:$F$157,0)),"")</f>
        <v/>
      </c>
      <c r="F210" s="85" t="str">
        <f t="array" ref="F210">IF($G210&lt;&gt;"",INDEX(Online!D$8:D$157, MATCH(CONCATENATE("*",$G210,"*"),Online!$F$8:$F$157,0)),"")</f>
        <v/>
      </c>
      <c r="G210" s="85"/>
      <c r="H210" s="85" t="str">
        <f>IF(ISNA(VLOOKUP($B210,Online!$A$8:$V$298,7,FALSE)),"",VLOOKUP($B210,Online!$A$8:$V$298,7,FALSE))</f>
        <v/>
      </c>
      <c r="I210" s="85" t="str">
        <f>IF(ISNA(VLOOKUP($B210,Online!$A$8:$V$298,7,FALSE)),"",VLOOKUP($B210,Online!$A$8:$V$298,7,FALSE))</f>
        <v/>
      </c>
      <c r="J210" s="85" t="str">
        <f>IF(ISNA(VLOOKUP($B210,Online!$A$8:$V$298,7,FALSE)),"",VLOOKUP($B210,Online!$A$8:$V$298,7,FALSE))</f>
        <v/>
      </c>
      <c r="K210" s="85" t="str">
        <f>IF(ISNA(VLOOKUP($B210,Online!$A$8:$V$298,7,FALSE)),"",VLOOKUP($B210,Online!$A$8:$V$298,7,FALSE))</f>
        <v/>
      </c>
      <c r="L210" s="85" t="str">
        <f>IF(ISNA(VLOOKUP($B210,Online!$A$8:$V$298,7,FALSE)),"",VLOOKUP($B210,Online!$A$8:$V$298,7,FALSE))</f>
        <v/>
      </c>
      <c r="M210" s="146" t="str">
        <f>IF(ISNA(VLOOKUP($B210,Online!$A$8:$V$298,12,FALSE)),"",VLOOKUP($B210,Online!$A$8:$V$298,12,FALSE))</f>
        <v/>
      </c>
      <c r="N210" s="85" t="str">
        <f>IF(ISNA(VLOOKUP($B210,Online!$A$8:$V$298,7,FALSE)),"",VLOOKUP($B210,Online!$A$8:$V$298,7,FALSE))</f>
        <v/>
      </c>
      <c r="O210" s="85" t="str">
        <f>IF(ISNA(VLOOKUP($B210,Online!$A$8:$V$298,7,FALSE)),"",VLOOKUP($B210,Online!$A$8:$V$298,7,FALSE))</f>
        <v/>
      </c>
      <c r="P210" s="85" t="str">
        <f>IF(ISNA(VLOOKUP($B210,Online!$A$8:$V$298,7,FALSE)),"",VLOOKUP($B210,Online!$A$8:$V$298,7,FALSE))</f>
        <v/>
      </c>
      <c r="Q210" s="85" t="str">
        <f>IF(ISNA(VLOOKUP($B210,Online!$A$8:$V$298,7,FALSE)),"",VLOOKUP($B210,Online!$A$8:$V$298,7,FALSE))</f>
        <v/>
      </c>
      <c r="R210" s="85" t="str">
        <f>IF(ISNA(VLOOKUP($B210,Online!$A$8:$V$298,7,FALSE)),"",VLOOKUP($B210,Online!$A$8:$V$298,7,FALSE))</f>
        <v/>
      </c>
      <c r="S210" s="85" t="str">
        <f>IF(ISNA(VLOOKUP($B210,Online!$A$8:$V$298,7,FALSE)),"",VLOOKUP($B210,Online!$A$8:$V$298,7,FALSE))</f>
        <v/>
      </c>
      <c r="T210" s="85" t="str">
        <f>IF(ISNA(VLOOKUP($B210,Online!$A$8:$V$298,7,FALSE)),"",VLOOKUP($B210,Online!$A$8:$V$298,7,FALSE))</f>
        <v/>
      </c>
      <c r="U210" s="85" t="str">
        <f>IF(ISNA(VLOOKUP($B210,Online!$A$8:$V$298,7,FALSE)),"",VLOOKUP($B210,Online!$A$8:$V$298,7,FALSE))</f>
        <v/>
      </c>
      <c r="V210" s="85" t="str">
        <f>IF(ISNA(VLOOKUP($B210,Online!$A$8:$V$298,21,FALSE)),"",VLOOKUP($B210,Online!$A$8:$V$298,21,FALSE))</f>
        <v/>
      </c>
      <c r="W210" s="144"/>
      <c r="X210" s="147" t="str">
        <f t="array" ref="X210">IF(G210="","",INDEX(Online!W$8:W$157, MATCH(CONCATENATE("*",$G210,"*"),Online!$F$8:$F$157,0)))</f>
        <v/>
      </c>
      <c r="Y210" s="85"/>
      <c r="Z210" s="148" t="str">
        <f t="array" ref="Z210">IF($G210="","",INDEX(Online!Y$8:Y$157, MATCH(CONCATENATE("*",$G210,"*"),Online!$F$8:$F$157,0)))</f>
        <v/>
      </c>
      <c r="AA210" s="147" t="str">
        <f t="array" ref="AA210">IF($G210="","",INDEX(Online!Z$8:Z$157, MATCH(CONCATENATE("*",$G210,"*"),Online!$F$8:$F$157,0)))</f>
        <v/>
      </c>
      <c r="AB210" s="149" t="str">
        <f t="array" ref="AB210">IF($G210="","",INDEX(Online!AA$8:AA$157, MATCH(CONCATENATE("*",$G210,"*"),Online!$F$8:$F$157,0)))</f>
        <v/>
      </c>
    </row>
    <row r="211" spans="1:28">
      <c r="A211" s="85" t="str">
        <f t="shared" si="0"/>
        <v/>
      </c>
      <c r="B211" s="144" t="str">
        <f t="array" ref="B211">IF(G211&lt;&gt;"",INDEX(Online!A$8:A$157, MATCH(CONCATENATE("*",$G211,"*"),Online!$F$8:$F$157,0)),"")</f>
        <v/>
      </c>
      <c r="C211" s="145" t="str">
        <f t="array" ref="C211">IF($G211="","",INDEX(Online!B$8:B$157, MATCH(CONCATENATE("*",$G211,"*"),Online!$F$8:$F$157,0)))</f>
        <v/>
      </c>
      <c r="D211" s="85" t="s">
        <v>38</v>
      </c>
      <c r="E211" s="85" t="str">
        <f t="array" ref="E211">IF($G211&lt;&gt;"",INDEX(Online!E$8:E$157, MATCH(CONCATENATE("*",$G211,"*"),Online!$F$8:$F$157,0)),"")</f>
        <v/>
      </c>
      <c r="F211" s="85" t="str">
        <f t="array" ref="F211">IF($G211&lt;&gt;"",INDEX(Online!D$8:D$157, MATCH(CONCATENATE("*",$G211,"*"),Online!$F$8:$F$157,0)),"")</f>
        <v/>
      </c>
      <c r="G211" s="85"/>
      <c r="H211" s="85" t="str">
        <f>IF(ISNA(VLOOKUP($B211,Online!$A$8:$V$298,7,FALSE)),"",VLOOKUP($B211,Online!$A$8:$V$298,7,FALSE))</f>
        <v/>
      </c>
      <c r="I211" s="85" t="str">
        <f>IF(ISNA(VLOOKUP($B211,Online!$A$8:$V$298,7,FALSE)),"",VLOOKUP($B211,Online!$A$8:$V$298,7,FALSE))</f>
        <v/>
      </c>
      <c r="J211" s="85" t="str">
        <f>IF(ISNA(VLOOKUP($B211,Online!$A$8:$V$298,7,FALSE)),"",VLOOKUP($B211,Online!$A$8:$V$298,7,FALSE))</f>
        <v/>
      </c>
      <c r="K211" s="85" t="str">
        <f>IF(ISNA(VLOOKUP($B211,Online!$A$8:$V$298,7,FALSE)),"",VLOOKUP($B211,Online!$A$8:$V$298,7,FALSE))</f>
        <v/>
      </c>
      <c r="L211" s="85" t="str">
        <f>IF(ISNA(VLOOKUP($B211,Online!$A$8:$V$298,7,FALSE)),"",VLOOKUP($B211,Online!$A$8:$V$298,7,FALSE))</f>
        <v/>
      </c>
      <c r="M211" s="146" t="str">
        <f>IF(ISNA(VLOOKUP($B211,Online!$A$8:$V$298,12,FALSE)),"",VLOOKUP($B211,Online!$A$8:$V$298,12,FALSE))</f>
        <v/>
      </c>
      <c r="N211" s="85" t="str">
        <f>IF(ISNA(VLOOKUP($B211,Online!$A$8:$V$298,7,FALSE)),"",VLOOKUP($B211,Online!$A$8:$V$298,7,FALSE))</f>
        <v/>
      </c>
      <c r="O211" s="85" t="str">
        <f>IF(ISNA(VLOOKUP($B211,Online!$A$8:$V$298,7,FALSE)),"",VLOOKUP($B211,Online!$A$8:$V$298,7,FALSE))</f>
        <v/>
      </c>
      <c r="P211" s="85" t="str">
        <f>IF(ISNA(VLOOKUP($B211,Online!$A$8:$V$298,7,FALSE)),"",VLOOKUP($B211,Online!$A$8:$V$298,7,FALSE))</f>
        <v/>
      </c>
      <c r="Q211" s="85" t="str">
        <f>IF(ISNA(VLOOKUP($B211,Online!$A$8:$V$298,7,FALSE)),"",VLOOKUP($B211,Online!$A$8:$V$298,7,FALSE))</f>
        <v/>
      </c>
      <c r="R211" s="85" t="str">
        <f>IF(ISNA(VLOOKUP($B211,Online!$A$8:$V$298,7,FALSE)),"",VLOOKUP($B211,Online!$A$8:$V$298,7,FALSE))</f>
        <v/>
      </c>
      <c r="S211" s="85" t="str">
        <f>IF(ISNA(VLOOKUP($B211,Online!$A$8:$V$298,7,FALSE)),"",VLOOKUP($B211,Online!$A$8:$V$298,7,FALSE))</f>
        <v/>
      </c>
      <c r="T211" s="85" t="str">
        <f>IF(ISNA(VLOOKUP($B211,Online!$A$8:$V$298,7,FALSE)),"",VLOOKUP($B211,Online!$A$8:$V$298,7,FALSE))</f>
        <v/>
      </c>
      <c r="U211" s="85" t="str">
        <f>IF(ISNA(VLOOKUP($B211,Online!$A$8:$V$298,7,FALSE)),"",VLOOKUP($B211,Online!$A$8:$V$298,7,FALSE))</f>
        <v/>
      </c>
      <c r="V211" s="85" t="str">
        <f>IF(ISNA(VLOOKUP($B211,Online!$A$8:$V$298,21,FALSE)),"",VLOOKUP($B211,Online!$A$8:$V$298,21,FALSE))</f>
        <v/>
      </c>
      <c r="W211" s="144"/>
      <c r="X211" s="147" t="str">
        <f t="array" ref="X211">IF(G211="","",INDEX(Online!W$8:W$157, MATCH(CONCATENATE("*",$G211,"*"),Online!$F$8:$F$157,0)))</f>
        <v/>
      </c>
      <c r="Y211" s="85"/>
      <c r="Z211" s="148" t="str">
        <f t="array" ref="Z211">IF($G211="","",INDEX(Online!Y$8:Y$157, MATCH(CONCATENATE("*",$G211,"*"),Online!$F$8:$F$157,0)))</f>
        <v/>
      </c>
      <c r="AA211" s="147" t="str">
        <f t="array" ref="AA211">IF($G211="","",INDEX(Online!Z$8:Z$157, MATCH(CONCATENATE("*",$G211,"*"),Online!$F$8:$F$157,0)))</f>
        <v/>
      </c>
      <c r="AB211" s="149" t="str">
        <f t="array" ref="AB211">IF($G211="","",INDEX(Online!AA$8:AA$157, MATCH(CONCATENATE("*",$G211,"*"),Online!$F$8:$F$157,0)))</f>
        <v/>
      </c>
    </row>
    <row r="212" spans="1:28">
      <c r="A212" s="85" t="str">
        <f t="shared" si="0"/>
        <v/>
      </c>
      <c r="B212" s="144" t="str">
        <f t="array" ref="B212">IF(G212&lt;&gt;"",INDEX(Online!A$8:A$157, MATCH(CONCATENATE("*",$G212,"*"),Online!$F$8:$F$157,0)),"")</f>
        <v/>
      </c>
      <c r="C212" s="145" t="str">
        <f t="array" ref="C212">IF($G212="","",INDEX(Online!B$8:B$157, MATCH(CONCATENATE("*",$G212,"*"),Online!$F$8:$F$157,0)))</f>
        <v/>
      </c>
      <c r="D212" s="85" t="s">
        <v>38</v>
      </c>
      <c r="E212" s="85" t="str">
        <f t="array" ref="E212">IF($G212&lt;&gt;"",INDEX(Online!E$8:E$157, MATCH(CONCATENATE("*",$G212,"*"),Online!$F$8:$F$157,0)),"")</f>
        <v/>
      </c>
      <c r="F212" s="85" t="str">
        <f t="array" ref="F212">IF($G212&lt;&gt;"",INDEX(Online!D$8:D$157, MATCH(CONCATENATE("*",$G212,"*"),Online!$F$8:$F$157,0)),"")</f>
        <v/>
      </c>
      <c r="G212" s="85"/>
      <c r="H212" s="85" t="str">
        <f>IF(ISNA(VLOOKUP($B212,Online!$A$8:$V$298,7,FALSE)),"",VLOOKUP($B212,Online!$A$8:$V$298,7,FALSE))</f>
        <v/>
      </c>
      <c r="I212" s="85" t="str">
        <f>IF(ISNA(VLOOKUP($B212,Online!$A$8:$V$298,7,FALSE)),"",VLOOKUP($B212,Online!$A$8:$V$298,7,FALSE))</f>
        <v/>
      </c>
      <c r="J212" s="85" t="str">
        <f>IF(ISNA(VLOOKUP($B212,Online!$A$8:$V$298,7,FALSE)),"",VLOOKUP($B212,Online!$A$8:$V$298,7,FALSE))</f>
        <v/>
      </c>
      <c r="K212" s="85" t="str">
        <f>IF(ISNA(VLOOKUP($B212,Online!$A$8:$V$298,7,FALSE)),"",VLOOKUP($B212,Online!$A$8:$V$298,7,FALSE))</f>
        <v/>
      </c>
      <c r="L212" s="85" t="str">
        <f>IF(ISNA(VLOOKUP($B212,Online!$A$8:$V$298,7,FALSE)),"",VLOOKUP($B212,Online!$A$8:$V$298,7,FALSE))</f>
        <v/>
      </c>
      <c r="M212" s="146" t="str">
        <f>IF(ISNA(VLOOKUP($B212,Online!$A$8:$V$298,12,FALSE)),"",VLOOKUP($B212,Online!$A$8:$V$298,12,FALSE))</f>
        <v/>
      </c>
      <c r="N212" s="85" t="str">
        <f>IF(ISNA(VLOOKUP($B212,Online!$A$8:$V$298,7,FALSE)),"",VLOOKUP($B212,Online!$A$8:$V$298,7,FALSE))</f>
        <v/>
      </c>
      <c r="O212" s="85" t="str">
        <f>IF(ISNA(VLOOKUP($B212,Online!$A$8:$V$298,7,FALSE)),"",VLOOKUP($B212,Online!$A$8:$V$298,7,FALSE))</f>
        <v/>
      </c>
      <c r="P212" s="85" t="str">
        <f>IF(ISNA(VLOOKUP($B212,Online!$A$8:$V$298,7,FALSE)),"",VLOOKUP($B212,Online!$A$8:$V$298,7,FALSE))</f>
        <v/>
      </c>
      <c r="Q212" s="85" t="str">
        <f>IF(ISNA(VLOOKUP($B212,Online!$A$8:$V$298,7,FALSE)),"",VLOOKUP($B212,Online!$A$8:$V$298,7,FALSE))</f>
        <v/>
      </c>
      <c r="R212" s="85" t="str">
        <f>IF(ISNA(VLOOKUP($B212,Online!$A$8:$V$298,7,FALSE)),"",VLOOKUP($B212,Online!$A$8:$V$298,7,FALSE))</f>
        <v/>
      </c>
      <c r="S212" s="85" t="str">
        <f>IF(ISNA(VLOOKUP($B212,Online!$A$8:$V$298,7,FALSE)),"",VLOOKUP($B212,Online!$A$8:$V$298,7,FALSE))</f>
        <v/>
      </c>
      <c r="T212" s="85" t="str">
        <f>IF(ISNA(VLOOKUP($B212,Online!$A$8:$V$298,7,FALSE)),"",VLOOKUP($B212,Online!$A$8:$V$298,7,FALSE))</f>
        <v/>
      </c>
      <c r="U212" s="85" t="str">
        <f>IF(ISNA(VLOOKUP($B212,Online!$A$8:$V$298,7,FALSE)),"",VLOOKUP($B212,Online!$A$8:$V$298,7,FALSE))</f>
        <v/>
      </c>
      <c r="V212" s="85" t="str">
        <f>IF(ISNA(VLOOKUP($B212,Online!$A$8:$V$298,21,FALSE)),"",VLOOKUP($B212,Online!$A$8:$V$298,21,FALSE))</f>
        <v/>
      </c>
      <c r="W212" s="144"/>
      <c r="X212" s="147" t="str">
        <f t="array" ref="X212">IF(G212="","",INDEX(Online!W$8:W$157, MATCH(CONCATENATE("*",$G212,"*"),Online!$F$8:$F$157,0)))</f>
        <v/>
      </c>
      <c r="Y212" s="85"/>
      <c r="Z212" s="148" t="str">
        <f t="array" ref="Z212">IF($G212="","",INDEX(Online!Y$8:Y$157, MATCH(CONCATENATE("*",$G212,"*"),Online!$F$8:$F$157,0)))</f>
        <v/>
      </c>
      <c r="AA212" s="147" t="str">
        <f t="array" ref="AA212">IF($G212="","",INDEX(Online!Z$8:Z$157, MATCH(CONCATENATE("*",$G212,"*"),Online!$F$8:$F$157,0)))</f>
        <v/>
      </c>
      <c r="AB212" s="149" t="str">
        <f t="array" ref="AB212">IF($G212="","",INDEX(Online!AA$8:AA$157, MATCH(CONCATENATE("*",$G212,"*"),Online!$F$8:$F$157,0)))</f>
        <v/>
      </c>
    </row>
    <row r="213" spans="1:28">
      <c r="A213" s="85" t="str">
        <f t="shared" si="0"/>
        <v/>
      </c>
      <c r="B213" s="144" t="str">
        <f t="array" ref="B213">IF(G213&lt;&gt;"",INDEX(Online!A$8:A$157, MATCH(CONCATENATE("*",$G213,"*"),Online!$F$8:$F$157,0)),"")</f>
        <v/>
      </c>
      <c r="C213" s="145" t="str">
        <f t="array" ref="C213">IF($G213="","",INDEX(Online!B$8:B$157, MATCH(CONCATENATE("*",$G213,"*"),Online!$F$8:$F$157,0)))</f>
        <v/>
      </c>
      <c r="D213" s="85" t="s">
        <v>38</v>
      </c>
      <c r="E213" s="85" t="str">
        <f t="array" ref="E213">IF($G213&lt;&gt;"",INDEX(Online!E$8:E$157, MATCH(CONCATENATE("*",$G213,"*"),Online!$F$8:$F$157,0)),"")</f>
        <v/>
      </c>
      <c r="F213" s="85" t="str">
        <f t="array" ref="F213">IF($G213&lt;&gt;"",INDEX(Online!D$8:D$157, MATCH(CONCATENATE("*",$G213,"*"),Online!$F$8:$F$157,0)),"")</f>
        <v/>
      </c>
      <c r="G213" s="85"/>
      <c r="H213" s="85" t="str">
        <f>IF(ISNA(VLOOKUP($B213,Online!$A$8:$V$298,7,FALSE)),"",VLOOKUP($B213,Online!$A$8:$V$298,7,FALSE))</f>
        <v/>
      </c>
      <c r="I213" s="85" t="str">
        <f>IF(ISNA(VLOOKUP($B213,Online!$A$8:$V$298,7,FALSE)),"",VLOOKUP($B213,Online!$A$8:$V$298,7,FALSE))</f>
        <v/>
      </c>
      <c r="J213" s="85" t="str">
        <f>IF(ISNA(VLOOKUP($B213,Online!$A$8:$V$298,7,FALSE)),"",VLOOKUP($B213,Online!$A$8:$V$298,7,FALSE))</f>
        <v/>
      </c>
      <c r="K213" s="85" t="str">
        <f>IF(ISNA(VLOOKUP($B213,Online!$A$8:$V$298,7,FALSE)),"",VLOOKUP($B213,Online!$A$8:$V$298,7,FALSE))</f>
        <v/>
      </c>
      <c r="L213" s="85" t="str">
        <f>IF(ISNA(VLOOKUP($B213,Online!$A$8:$V$298,7,FALSE)),"",VLOOKUP($B213,Online!$A$8:$V$298,7,FALSE))</f>
        <v/>
      </c>
      <c r="M213" s="146" t="str">
        <f>IF(ISNA(VLOOKUP($B213,Online!$A$8:$V$298,12,FALSE)),"",VLOOKUP($B213,Online!$A$8:$V$298,12,FALSE))</f>
        <v/>
      </c>
      <c r="N213" s="85" t="str">
        <f>IF(ISNA(VLOOKUP($B213,Online!$A$8:$V$298,7,FALSE)),"",VLOOKUP($B213,Online!$A$8:$V$298,7,FALSE))</f>
        <v/>
      </c>
      <c r="O213" s="85" t="str">
        <f>IF(ISNA(VLOOKUP($B213,Online!$A$8:$V$298,7,FALSE)),"",VLOOKUP($B213,Online!$A$8:$V$298,7,FALSE))</f>
        <v/>
      </c>
      <c r="P213" s="85" t="str">
        <f>IF(ISNA(VLOOKUP($B213,Online!$A$8:$V$298,7,FALSE)),"",VLOOKUP($B213,Online!$A$8:$V$298,7,FALSE))</f>
        <v/>
      </c>
      <c r="Q213" s="85" t="str">
        <f>IF(ISNA(VLOOKUP($B213,Online!$A$8:$V$298,7,FALSE)),"",VLOOKUP($B213,Online!$A$8:$V$298,7,FALSE))</f>
        <v/>
      </c>
      <c r="R213" s="85" t="str">
        <f>IF(ISNA(VLOOKUP($B213,Online!$A$8:$V$298,7,FALSE)),"",VLOOKUP($B213,Online!$A$8:$V$298,7,FALSE))</f>
        <v/>
      </c>
      <c r="S213" s="85" t="str">
        <f>IF(ISNA(VLOOKUP($B213,Online!$A$8:$V$298,7,FALSE)),"",VLOOKUP($B213,Online!$A$8:$V$298,7,FALSE))</f>
        <v/>
      </c>
      <c r="T213" s="85" t="str">
        <f>IF(ISNA(VLOOKUP($B213,Online!$A$8:$V$298,7,FALSE)),"",VLOOKUP($B213,Online!$A$8:$V$298,7,FALSE))</f>
        <v/>
      </c>
      <c r="U213" s="85" t="str">
        <f>IF(ISNA(VLOOKUP($B213,Online!$A$8:$V$298,7,FALSE)),"",VLOOKUP($B213,Online!$A$8:$V$298,7,FALSE))</f>
        <v/>
      </c>
      <c r="V213" s="85" t="str">
        <f>IF(ISNA(VLOOKUP($B213,Online!$A$8:$V$298,21,FALSE)),"",VLOOKUP($B213,Online!$A$8:$V$298,21,FALSE))</f>
        <v/>
      </c>
      <c r="W213" s="144"/>
      <c r="X213" s="147" t="str">
        <f t="array" ref="X213">IF(G213="","",INDEX(Online!W$8:W$157, MATCH(CONCATENATE("*",$G213,"*"),Online!$F$8:$F$157,0)))</f>
        <v/>
      </c>
      <c r="Y213" s="85"/>
      <c r="Z213" s="148" t="str">
        <f t="array" ref="Z213">IF($G213="","",INDEX(Online!Y$8:Y$157, MATCH(CONCATENATE("*",$G213,"*"),Online!$F$8:$F$157,0)))</f>
        <v/>
      </c>
      <c r="AA213" s="147" t="str">
        <f t="array" ref="AA213">IF($G213="","",INDEX(Online!Z$8:Z$157, MATCH(CONCATENATE("*",$G213,"*"),Online!$F$8:$F$157,0)))</f>
        <v/>
      </c>
      <c r="AB213" s="149" t="str">
        <f t="array" ref="AB213">IF($G213="","",INDEX(Online!AA$8:AA$157, MATCH(CONCATENATE("*",$G213,"*"),Online!$F$8:$F$157,0)))</f>
        <v/>
      </c>
    </row>
    <row r="214" spans="1:28">
      <c r="A214" s="85" t="str">
        <f t="shared" si="0"/>
        <v/>
      </c>
      <c r="B214" s="144" t="str">
        <f t="array" ref="B214">IF(G214&lt;&gt;"",INDEX(Online!A$8:A$157, MATCH(CONCATENATE("*",$G214,"*"),Online!$F$8:$F$157,0)),"")</f>
        <v/>
      </c>
      <c r="C214" s="145" t="str">
        <f t="array" ref="C214">IF($G214="","",INDEX(Online!B$8:B$157, MATCH(CONCATENATE("*",$G214,"*"),Online!$F$8:$F$157,0)))</f>
        <v/>
      </c>
      <c r="D214" s="85" t="s">
        <v>38</v>
      </c>
      <c r="E214" s="85" t="str">
        <f t="array" ref="E214">IF($G214&lt;&gt;"",INDEX(Online!E$8:E$157, MATCH(CONCATENATE("*",$G214,"*"),Online!$F$8:$F$157,0)),"")</f>
        <v/>
      </c>
      <c r="F214" s="85" t="str">
        <f t="array" ref="F214">IF($G214&lt;&gt;"",INDEX(Online!D$8:D$157, MATCH(CONCATENATE("*",$G214,"*"),Online!$F$8:$F$157,0)),"")</f>
        <v/>
      </c>
      <c r="G214" s="85"/>
      <c r="H214" s="85" t="str">
        <f>IF(ISNA(VLOOKUP($B214,Online!$A$8:$V$298,7,FALSE)),"",VLOOKUP($B214,Online!$A$8:$V$298,7,FALSE))</f>
        <v/>
      </c>
      <c r="I214" s="85" t="str">
        <f>IF(ISNA(VLOOKUP($B214,Online!$A$8:$V$298,7,FALSE)),"",VLOOKUP($B214,Online!$A$8:$V$298,7,FALSE))</f>
        <v/>
      </c>
      <c r="J214" s="85" t="str">
        <f>IF(ISNA(VLOOKUP($B214,Online!$A$8:$V$298,7,FALSE)),"",VLOOKUP($B214,Online!$A$8:$V$298,7,FALSE))</f>
        <v/>
      </c>
      <c r="K214" s="85" t="str">
        <f>IF(ISNA(VLOOKUP($B214,Online!$A$8:$V$298,7,FALSE)),"",VLOOKUP($B214,Online!$A$8:$V$298,7,FALSE))</f>
        <v/>
      </c>
      <c r="L214" s="85" t="str">
        <f>IF(ISNA(VLOOKUP($B214,Online!$A$8:$V$298,7,FALSE)),"",VLOOKUP($B214,Online!$A$8:$V$298,7,FALSE))</f>
        <v/>
      </c>
      <c r="M214" s="146" t="str">
        <f>IF(ISNA(VLOOKUP($B214,Online!$A$8:$V$298,12,FALSE)),"",VLOOKUP($B214,Online!$A$8:$V$298,12,FALSE))</f>
        <v/>
      </c>
      <c r="N214" s="85" t="str">
        <f>IF(ISNA(VLOOKUP($B214,Online!$A$8:$V$298,7,FALSE)),"",VLOOKUP($B214,Online!$A$8:$V$298,7,FALSE))</f>
        <v/>
      </c>
      <c r="O214" s="85" t="str">
        <f>IF(ISNA(VLOOKUP($B214,Online!$A$8:$V$298,7,FALSE)),"",VLOOKUP($B214,Online!$A$8:$V$298,7,FALSE))</f>
        <v/>
      </c>
      <c r="P214" s="85" t="str">
        <f>IF(ISNA(VLOOKUP($B214,Online!$A$8:$V$298,7,FALSE)),"",VLOOKUP($B214,Online!$A$8:$V$298,7,FALSE))</f>
        <v/>
      </c>
      <c r="Q214" s="85" t="str">
        <f>IF(ISNA(VLOOKUP($B214,Online!$A$8:$V$298,7,FALSE)),"",VLOOKUP($B214,Online!$A$8:$V$298,7,FALSE))</f>
        <v/>
      </c>
      <c r="R214" s="85" t="str">
        <f>IF(ISNA(VLOOKUP($B214,Online!$A$8:$V$298,7,FALSE)),"",VLOOKUP($B214,Online!$A$8:$V$298,7,FALSE))</f>
        <v/>
      </c>
      <c r="S214" s="85" t="str">
        <f>IF(ISNA(VLOOKUP($B214,Online!$A$8:$V$298,7,FALSE)),"",VLOOKUP($B214,Online!$A$8:$V$298,7,FALSE))</f>
        <v/>
      </c>
      <c r="T214" s="85" t="str">
        <f>IF(ISNA(VLOOKUP($B214,Online!$A$8:$V$298,7,FALSE)),"",VLOOKUP($B214,Online!$A$8:$V$298,7,FALSE))</f>
        <v/>
      </c>
      <c r="U214" s="85" t="str">
        <f>IF(ISNA(VLOOKUP($B214,Online!$A$8:$V$298,7,FALSE)),"",VLOOKUP($B214,Online!$A$8:$V$298,7,FALSE))</f>
        <v/>
      </c>
      <c r="V214" s="85" t="str">
        <f>IF(ISNA(VLOOKUP($B214,Online!$A$8:$V$298,21,FALSE)),"",VLOOKUP($B214,Online!$A$8:$V$298,21,FALSE))</f>
        <v/>
      </c>
      <c r="W214" s="144"/>
      <c r="X214" s="147" t="str">
        <f t="array" ref="X214">IF(G214="","",INDEX(Online!W$8:W$157, MATCH(CONCATENATE("*",$G214,"*"),Online!$F$8:$F$157,0)))</f>
        <v/>
      </c>
      <c r="Y214" s="85"/>
      <c r="Z214" s="148" t="str">
        <f t="array" ref="Z214">IF($G214="","",INDEX(Online!Y$8:Y$157, MATCH(CONCATENATE("*",$G214,"*"),Online!$F$8:$F$157,0)))</f>
        <v/>
      </c>
      <c r="AA214" s="147" t="str">
        <f t="array" ref="AA214">IF($G214="","",INDEX(Online!Z$8:Z$157, MATCH(CONCATENATE("*",$G214,"*"),Online!$F$8:$F$157,0)))</f>
        <v/>
      </c>
      <c r="AB214" s="149" t="str">
        <f t="array" ref="AB214">IF($G214="","",INDEX(Online!AA$8:AA$157, MATCH(CONCATENATE("*",$G214,"*"),Online!$F$8:$F$157,0)))</f>
        <v/>
      </c>
    </row>
    <row r="215" spans="1:28">
      <c r="A215" s="85" t="str">
        <f t="shared" si="0"/>
        <v/>
      </c>
      <c r="B215" s="144" t="str">
        <f t="array" ref="B215">IF(G215&lt;&gt;"",INDEX(Online!A$8:A$157, MATCH(CONCATENATE("*",$G215,"*"),Online!$F$8:$F$157,0)),"")</f>
        <v/>
      </c>
      <c r="C215" s="145" t="str">
        <f t="array" ref="C215">IF($G215="","",INDEX(Online!B$8:B$157, MATCH(CONCATENATE("*",$G215,"*"),Online!$F$8:$F$157,0)))</f>
        <v/>
      </c>
      <c r="D215" s="85" t="s">
        <v>38</v>
      </c>
      <c r="E215" s="85" t="str">
        <f t="array" ref="E215">IF($G215&lt;&gt;"",INDEX(Online!E$8:E$157, MATCH(CONCATENATE("*",$G215,"*"),Online!$F$8:$F$157,0)),"")</f>
        <v/>
      </c>
      <c r="F215" s="85" t="str">
        <f t="array" ref="F215">IF($G215&lt;&gt;"",INDEX(Online!D$8:D$157, MATCH(CONCATENATE("*",$G215,"*"),Online!$F$8:$F$157,0)),"")</f>
        <v/>
      </c>
      <c r="G215" s="85"/>
      <c r="H215" s="85" t="str">
        <f>IF(ISNA(VLOOKUP($B215,Online!$A$8:$V$298,7,FALSE)),"",VLOOKUP($B215,Online!$A$8:$V$298,7,FALSE))</f>
        <v/>
      </c>
      <c r="I215" s="85" t="str">
        <f>IF(ISNA(VLOOKUP($B215,Online!$A$8:$V$298,7,FALSE)),"",VLOOKUP($B215,Online!$A$8:$V$298,7,FALSE))</f>
        <v/>
      </c>
      <c r="J215" s="85" t="str">
        <f>IF(ISNA(VLOOKUP($B215,Online!$A$8:$V$298,7,FALSE)),"",VLOOKUP($B215,Online!$A$8:$V$298,7,FALSE))</f>
        <v/>
      </c>
      <c r="K215" s="85" t="str">
        <f>IF(ISNA(VLOOKUP($B215,Online!$A$8:$V$298,7,FALSE)),"",VLOOKUP($B215,Online!$A$8:$V$298,7,FALSE))</f>
        <v/>
      </c>
      <c r="L215" s="85" t="str">
        <f>IF(ISNA(VLOOKUP($B215,Online!$A$8:$V$298,7,FALSE)),"",VLOOKUP($B215,Online!$A$8:$V$298,7,FALSE))</f>
        <v/>
      </c>
      <c r="M215" s="146" t="str">
        <f>IF(ISNA(VLOOKUP($B215,Online!$A$8:$V$298,12,FALSE)),"",VLOOKUP($B215,Online!$A$8:$V$298,12,FALSE))</f>
        <v/>
      </c>
      <c r="N215" s="85" t="str">
        <f>IF(ISNA(VLOOKUP($B215,Online!$A$8:$V$298,7,FALSE)),"",VLOOKUP($B215,Online!$A$8:$V$298,7,FALSE))</f>
        <v/>
      </c>
      <c r="O215" s="85" t="str">
        <f>IF(ISNA(VLOOKUP($B215,Online!$A$8:$V$298,7,FALSE)),"",VLOOKUP($B215,Online!$A$8:$V$298,7,FALSE))</f>
        <v/>
      </c>
      <c r="P215" s="85" t="str">
        <f>IF(ISNA(VLOOKUP($B215,Online!$A$8:$V$298,7,FALSE)),"",VLOOKUP($B215,Online!$A$8:$V$298,7,FALSE))</f>
        <v/>
      </c>
      <c r="Q215" s="85" t="str">
        <f>IF(ISNA(VLOOKUP($B215,Online!$A$8:$V$298,7,FALSE)),"",VLOOKUP($B215,Online!$A$8:$V$298,7,FALSE))</f>
        <v/>
      </c>
      <c r="R215" s="85" t="str">
        <f>IF(ISNA(VLOOKUP($B215,Online!$A$8:$V$298,7,FALSE)),"",VLOOKUP($B215,Online!$A$8:$V$298,7,FALSE))</f>
        <v/>
      </c>
      <c r="S215" s="85" t="str">
        <f>IF(ISNA(VLOOKUP($B215,Online!$A$8:$V$298,7,FALSE)),"",VLOOKUP($B215,Online!$A$8:$V$298,7,FALSE))</f>
        <v/>
      </c>
      <c r="T215" s="85" t="str">
        <f>IF(ISNA(VLOOKUP($B215,Online!$A$8:$V$298,7,FALSE)),"",VLOOKUP($B215,Online!$A$8:$V$298,7,FALSE))</f>
        <v/>
      </c>
      <c r="U215" s="85" t="str">
        <f>IF(ISNA(VLOOKUP($B215,Online!$A$8:$V$298,7,FALSE)),"",VLOOKUP($B215,Online!$A$8:$V$298,7,FALSE))</f>
        <v/>
      </c>
      <c r="V215" s="85" t="str">
        <f>IF(ISNA(VLOOKUP($B215,Online!$A$8:$V$298,21,FALSE)),"",VLOOKUP($B215,Online!$A$8:$V$298,21,FALSE))</f>
        <v/>
      </c>
      <c r="W215" s="144"/>
      <c r="X215" s="147" t="str">
        <f t="array" ref="X215">IF(G215="","",INDEX(Online!W$8:W$157, MATCH(CONCATENATE("*",$G215,"*"),Online!$F$8:$F$157,0)))</f>
        <v/>
      </c>
      <c r="Y215" s="85"/>
      <c r="Z215" s="148" t="str">
        <f t="array" ref="Z215">IF($G215="","",INDEX(Online!Y$8:Y$157, MATCH(CONCATENATE("*",$G215,"*"),Online!$F$8:$F$157,0)))</f>
        <v/>
      </c>
      <c r="AA215" s="147" t="str">
        <f t="array" ref="AA215">IF($G215="","",INDEX(Online!Z$8:Z$157, MATCH(CONCATENATE("*",$G215,"*"),Online!$F$8:$F$157,0)))</f>
        <v/>
      </c>
      <c r="AB215" s="149" t="str">
        <f t="array" ref="AB215">IF($G215="","",INDEX(Online!AA$8:AA$157, MATCH(CONCATENATE("*",$G215,"*"),Online!$F$8:$F$157,0)))</f>
        <v/>
      </c>
    </row>
    <row r="216" spans="1:28">
      <c r="A216" s="85" t="str">
        <f t="shared" si="0"/>
        <v/>
      </c>
      <c r="B216" s="144" t="str">
        <f t="array" ref="B216">IF(G216&lt;&gt;"",INDEX(Online!A$8:A$157, MATCH(CONCATENATE("*",$G216,"*"),Online!$F$8:$F$157,0)),"")</f>
        <v/>
      </c>
      <c r="C216" s="145" t="str">
        <f t="array" ref="C216">IF($G216="","",INDEX(Online!B$8:B$157, MATCH(CONCATENATE("*",$G216,"*"),Online!$F$8:$F$157,0)))</f>
        <v/>
      </c>
      <c r="D216" s="85" t="s">
        <v>38</v>
      </c>
      <c r="E216" s="85" t="str">
        <f t="array" ref="E216">IF($G216&lt;&gt;"",INDEX(Online!E$8:E$157, MATCH(CONCATENATE("*",$G216,"*"),Online!$F$8:$F$157,0)),"")</f>
        <v/>
      </c>
      <c r="F216" s="85" t="str">
        <f t="array" ref="F216">IF($G216&lt;&gt;"",INDEX(Online!D$8:D$157, MATCH(CONCATENATE("*",$G216,"*"),Online!$F$8:$F$157,0)),"")</f>
        <v/>
      </c>
      <c r="G216" s="85"/>
      <c r="H216" s="85" t="str">
        <f>IF(ISNA(VLOOKUP($B216,Online!$A$8:$V$298,7,FALSE)),"",VLOOKUP($B216,Online!$A$8:$V$298,7,FALSE))</f>
        <v/>
      </c>
      <c r="I216" s="85" t="str">
        <f>IF(ISNA(VLOOKUP($B216,Online!$A$8:$V$298,7,FALSE)),"",VLOOKUP($B216,Online!$A$8:$V$298,7,FALSE))</f>
        <v/>
      </c>
      <c r="J216" s="85" t="str">
        <f>IF(ISNA(VLOOKUP($B216,Online!$A$8:$V$298,7,FALSE)),"",VLOOKUP($B216,Online!$A$8:$V$298,7,FALSE))</f>
        <v/>
      </c>
      <c r="K216" s="85" t="str">
        <f>IF(ISNA(VLOOKUP($B216,Online!$A$8:$V$298,7,FALSE)),"",VLOOKUP($B216,Online!$A$8:$V$298,7,FALSE))</f>
        <v/>
      </c>
      <c r="L216" s="85" t="str">
        <f>IF(ISNA(VLOOKUP($B216,Online!$A$8:$V$298,7,FALSE)),"",VLOOKUP($B216,Online!$A$8:$V$298,7,FALSE))</f>
        <v/>
      </c>
      <c r="M216" s="146" t="str">
        <f>IF(ISNA(VLOOKUP($B216,Online!$A$8:$V$298,12,FALSE)),"",VLOOKUP($B216,Online!$A$8:$V$298,12,FALSE))</f>
        <v/>
      </c>
      <c r="N216" s="85" t="str">
        <f>IF(ISNA(VLOOKUP($B216,Online!$A$8:$V$298,7,FALSE)),"",VLOOKUP($B216,Online!$A$8:$V$298,7,FALSE))</f>
        <v/>
      </c>
      <c r="O216" s="85" t="str">
        <f>IF(ISNA(VLOOKUP($B216,Online!$A$8:$V$298,7,FALSE)),"",VLOOKUP($B216,Online!$A$8:$V$298,7,FALSE))</f>
        <v/>
      </c>
      <c r="P216" s="85" t="str">
        <f>IF(ISNA(VLOOKUP($B216,Online!$A$8:$V$298,7,FALSE)),"",VLOOKUP($B216,Online!$A$8:$V$298,7,FALSE))</f>
        <v/>
      </c>
      <c r="Q216" s="85" t="str">
        <f>IF(ISNA(VLOOKUP($B216,Online!$A$8:$V$298,7,FALSE)),"",VLOOKUP($B216,Online!$A$8:$V$298,7,FALSE))</f>
        <v/>
      </c>
      <c r="R216" s="85" t="str">
        <f>IF(ISNA(VLOOKUP($B216,Online!$A$8:$V$298,7,FALSE)),"",VLOOKUP($B216,Online!$A$8:$V$298,7,FALSE))</f>
        <v/>
      </c>
      <c r="S216" s="85" t="str">
        <f>IF(ISNA(VLOOKUP($B216,Online!$A$8:$V$298,7,FALSE)),"",VLOOKUP($B216,Online!$A$8:$V$298,7,FALSE))</f>
        <v/>
      </c>
      <c r="T216" s="85" t="str">
        <f>IF(ISNA(VLOOKUP($B216,Online!$A$8:$V$298,7,FALSE)),"",VLOOKUP($B216,Online!$A$8:$V$298,7,FALSE))</f>
        <v/>
      </c>
      <c r="U216" s="85" t="str">
        <f>IF(ISNA(VLOOKUP($B216,Online!$A$8:$V$298,7,FALSE)),"",VLOOKUP($B216,Online!$A$8:$V$298,7,FALSE))</f>
        <v/>
      </c>
      <c r="V216" s="85" t="str">
        <f>IF(ISNA(VLOOKUP($B216,Online!$A$8:$V$298,21,FALSE)),"",VLOOKUP($B216,Online!$A$8:$V$298,21,FALSE))</f>
        <v/>
      </c>
      <c r="W216" s="144"/>
      <c r="X216" s="147" t="str">
        <f t="array" ref="X216">IF(G216="","",INDEX(Online!W$8:W$157, MATCH(CONCATENATE("*",$G216,"*"),Online!$F$8:$F$157,0)))</f>
        <v/>
      </c>
      <c r="Y216" s="85"/>
      <c r="Z216" s="148" t="str">
        <f t="array" ref="Z216">IF($G216="","",INDEX(Online!Y$8:Y$157, MATCH(CONCATENATE("*",$G216,"*"),Online!$F$8:$F$157,0)))</f>
        <v/>
      </c>
      <c r="AA216" s="147" t="str">
        <f t="array" ref="AA216">IF($G216="","",INDEX(Online!Z$8:Z$157, MATCH(CONCATENATE("*",$G216,"*"),Online!$F$8:$F$157,0)))</f>
        <v/>
      </c>
      <c r="AB216" s="149" t="str">
        <f t="array" ref="AB216">IF($G216="","",INDEX(Online!AA$8:AA$157, MATCH(CONCATENATE("*",$G216,"*"),Online!$F$8:$F$157,0)))</f>
        <v/>
      </c>
    </row>
    <row r="217" spans="1:28">
      <c r="A217" s="85" t="str">
        <f t="shared" si="0"/>
        <v/>
      </c>
      <c r="B217" s="144" t="str">
        <f t="array" ref="B217">IF(G217&lt;&gt;"",INDEX(Online!A$8:A$157, MATCH(CONCATENATE("*",$G217,"*"),Online!$F$8:$F$157,0)),"")</f>
        <v/>
      </c>
      <c r="C217" s="145" t="str">
        <f t="array" ref="C217">IF($G217="","",INDEX(Online!B$8:B$157, MATCH(CONCATENATE("*",$G217,"*"),Online!$F$8:$F$157,0)))</f>
        <v/>
      </c>
      <c r="D217" s="85" t="s">
        <v>38</v>
      </c>
      <c r="E217" s="85" t="str">
        <f t="array" ref="E217">IF($G217&lt;&gt;"",INDEX(Online!E$8:E$157, MATCH(CONCATENATE("*",$G217,"*"),Online!$F$8:$F$157,0)),"")</f>
        <v/>
      </c>
      <c r="F217" s="85" t="str">
        <f t="array" ref="F217">IF($G217&lt;&gt;"",INDEX(Online!D$8:D$157, MATCH(CONCATENATE("*",$G217,"*"),Online!$F$8:$F$157,0)),"")</f>
        <v/>
      </c>
      <c r="G217" s="85"/>
      <c r="H217" s="85" t="str">
        <f>IF(ISNA(VLOOKUP($B217,Online!$A$8:$V$298,7,FALSE)),"",VLOOKUP($B217,Online!$A$8:$V$298,7,FALSE))</f>
        <v/>
      </c>
      <c r="I217" s="85" t="str">
        <f>IF(ISNA(VLOOKUP($B217,Online!$A$8:$V$298,7,FALSE)),"",VLOOKUP($B217,Online!$A$8:$V$298,7,FALSE))</f>
        <v/>
      </c>
      <c r="J217" s="85" t="str">
        <f>IF(ISNA(VLOOKUP($B217,Online!$A$8:$V$298,7,FALSE)),"",VLOOKUP($B217,Online!$A$8:$V$298,7,FALSE))</f>
        <v/>
      </c>
      <c r="K217" s="85" t="str">
        <f>IF(ISNA(VLOOKUP($B217,Online!$A$8:$V$298,7,FALSE)),"",VLOOKUP($B217,Online!$A$8:$V$298,7,FALSE))</f>
        <v/>
      </c>
      <c r="L217" s="85" t="str">
        <f>IF(ISNA(VLOOKUP($B217,Online!$A$8:$V$298,7,FALSE)),"",VLOOKUP($B217,Online!$A$8:$V$298,7,FALSE))</f>
        <v/>
      </c>
      <c r="M217" s="146" t="str">
        <f>IF(ISNA(VLOOKUP($B217,Online!$A$8:$V$298,12,FALSE)),"",VLOOKUP($B217,Online!$A$8:$V$298,12,FALSE))</f>
        <v/>
      </c>
      <c r="N217" s="85" t="str">
        <f>IF(ISNA(VLOOKUP($B217,Online!$A$8:$V$298,7,FALSE)),"",VLOOKUP($B217,Online!$A$8:$V$298,7,FALSE))</f>
        <v/>
      </c>
      <c r="O217" s="85" t="str">
        <f>IF(ISNA(VLOOKUP($B217,Online!$A$8:$V$298,7,FALSE)),"",VLOOKUP($B217,Online!$A$8:$V$298,7,FALSE))</f>
        <v/>
      </c>
      <c r="P217" s="85" t="str">
        <f>IF(ISNA(VLOOKUP($B217,Online!$A$8:$V$298,7,FALSE)),"",VLOOKUP($B217,Online!$A$8:$V$298,7,FALSE))</f>
        <v/>
      </c>
      <c r="Q217" s="85" t="str">
        <f>IF(ISNA(VLOOKUP($B217,Online!$A$8:$V$298,7,FALSE)),"",VLOOKUP($B217,Online!$A$8:$V$298,7,FALSE))</f>
        <v/>
      </c>
      <c r="R217" s="85" t="str">
        <f>IF(ISNA(VLOOKUP($B217,Online!$A$8:$V$298,7,FALSE)),"",VLOOKUP($B217,Online!$A$8:$V$298,7,FALSE))</f>
        <v/>
      </c>
      <c r="S217" s="85" t="str">
        <f>IF(ISNA(VLOOKUP($B217,Online!$A$8:$V$298,7,FALSE)),"",VLOOKUP($B217,Online!$A$8:$V$298,7,FALSE))</f>
        <v/>
      </c>
      <c r="T217" s="85" t="str">
        <f>IF(ISNA(VLOOKUP($B217,Online!$A$8:$V$298,7,FALSE)),"",VLOOKUP($B217,Online!$A$8:$V$298,7,FALSE))</f>
        <v/>
      </c>
      <c r="U217" s="85" t="str">
        <f>IF(ISNA(VLOOKUP($B217,Online!$A$8:$V$298,7,FALSE)),"",VLOOKUP($B217,Online!$A$8:$V$298,7,FALSE))</f>
        <v/>
      </c>
      <c r="V217" s="85" t="str">
        <f>IF(ISNA(VLOOKUP($B217,Online!$A$8:$V$298,21,FALSE)),"",VLOOKUP($B217,Online!$A$8:$V$298,21,FALSE))</f>
        <v/>
      </c>
      <c r="W217" s="144"/>
      <c r="X217" s="147" t="str">
        <f t="array" ref="X217">IF(G217="","",INDEX(Online!W$8:W$157, MATCH(CONCATENATE("*",$G217,"*"),Online!$F$8:$F$157,0)))</f>
        <v/>
      </c>
      <c r="Y217" s="85"/>
      <c r="Z217" s="148" t="str">
        <f t="array" ref="Z217">IF($G217="","",INDEX(Online!Y$8:Y$157, MATCH(CONCATENATE("*",$G217,"*"),Online!$F$8:$F$157,0)))</f>
        <v/>
      </c>
      <c r="AA217" s="147" t="str">
        <f t="array" ref="AA217">IF($G217="","",INDEX(Online!Z$8:Z$157, MATCH(CONCATENATE("*",$G217,"*"),Online!$F$8:$F$157,0)))</f>
        <v/>
      </c>
      <c r="AB217" s="149" t="str">
        <f t="array" ref="AB217">IF($G217="","",INDEX(Online!AA$8:AA$157, MATCH(CONCATENATE("*",$G217,"*"),Online!$F$8:$F$157,0)))</f>
        <v/>
      </c>
    </row>
    <row r="218" spans="1:28">
      <c r="A218" s="85" t="str">
        <f t="shared" si="0"/>
        <v/>
      </c>
      <c r="B218" s="144" t="str">
        <f t="array" ref="B218">IF(G218&lt;&gt;"",INDEX(Online!A$8:A$157, MATCH(CONCATENATE("*",$G218,"*"),Online!$F$8:$F$157,0)),"")</f>
        <v/>
      </c>
      <c r="C218" s="145" t="str">
        <f t="array" ref="C218">IF($G218="","",INDEX(Online!B$8:B$157, MATCH(CONCATENATE("*",$G218,"*"),Online!$F$8:$F$157,0)))</f>
        <v/>
      </c>
      <c r="D218" s="85" t="s">
        <v>38</v>
      </c>
      <c r="E218" s="85" t="str">
        <f t="array" ref="E218">IF($G218&lt;&gt;"",INDEX(Online!E$8:E$157, MATCH(CONCATENATE("*",$G218,"*"),Online!$F$8:$F$157,0)),"")</f>
        <v/>
      </c>
      <c r="F218" s="85" t="str">
        <f t="array" ref="F218">IF($G218&lt;&gt;"",INDEX(Online!D$8:D$157, MATCH(CONCATENATE("*",$G218,"*"),Online!$F$8:$F$157,0)),"")</f>
        <v/>
      </c>
      <c r="G218" s="85"/>
      <c r="H218" s="85" t="str">
        <f>IF(ISNA(VLOOKUP($B218,Online!$A$8:$V$298,7,FALSE)),"",VLOOKUP($B218,Online!$A$8:$V$298,7,FALSE))</f>
        <v/>
      </c>
      <c r="I218" s="85" t="str">
        <f>IF(ISNA(VLOOKUP($B218,Online!$A$8:$V$298,7,FALSE)),"",VLOOKUP($B218,Online!$A$8:$V$298,7,FALSE))</f>
        <v/>
      </c>
      <c r="J218" s="85" t="str">
        <f>IF(ISNA(VLOOKUP($B218,Online!$A$8:$V$298,7,FALSE)),"",VLOOKUP($B218,Online!$A$8:$V$298,7,FALSE))</f>
        <v/>
      </c>
      <c r="K218" s="85" t="str">
        <f>IF(ISNA(VLOOKUP($B218,Online!$A$8:$V$298,7,FALSE)),"",VLOOKUP($B218,Online!$A$8:$V$298,7,FALSE))</f>
        <v/>
      </c>
      <c r="L218" s="85" t="str">
        <f>IF(ISNA(VLOOKUP($B218,Online!$A$8:$V$298,7,FALSE)),"",VLOOKUP($B218,Online!$A$8:$V$298,7,FALSE))</f>
        <v/>
      </c>
      <c r="M218" s="146" t="str">
        <f>IF(ISNA(VLOOKUP($B218,Online!$A$8:$V$298,12,FALSE)),"",VLOOKUP($B218,Online!$A$8:$V$298,12,FALSE))</f>
        <v/>
      </c>
      <c r="N218" s="85" t="str">
        <f>IF(ISNA(VLOOKUP($B218,Online!$A$8:$V$298,7,FALSE)),"",VLOOKUP($B218,Online!$A$8:$V$298,7,FALSE))</f>
        <v/>
      </c>
      <c r="O218" s="85" t="str">
        <f>IF(ISNA(VLOOKUP($B218,Online!$A$8:$V$298,7,FALSE)),"",VLOOKUP($B218,Online!$A$8:$V$298,7,FALSE))</f>
        <v/>
      </c>
      <c r="P218" s="85" t="str">
        <f>IF(ISNA(VLOOKUP($B218,Online!$A$8:$V$298,7,FALSE)),"",VLOOKUP($B218,Online!$A$8:$V$298,7,FALSE))</f>
        <v/>
      </c>
      <c r="Q218" s="85" t="str">
        <f>IF(ISNA(VLOOKUP($B218,Online!$A$8:$V$298,7,FALSE)),"",VLOOKUP($B218,Online!$A$8:$V$298,7,FALSE))</f>
        <v/>
      </c>
      <c r="R218" s="85" t="str">
        <f>IF(ISNA(VLOOKUP($B218,Online!$A$8:$V$298,7,FALSE)),"",VLOOKUP($B218,Online!$A$8:$V$298,7,FALSE))</f>
        <v/>
      </c>
      <c r="S218" s="85" t="str">
        <f>IF(ISNA(VLOOKUP($B218,Online!$A$8:$V$298,7,FALSE)),"",VLOOKUP($B218,Online!$A$8:$V$298,7,FALSE))</f>
        <v/>
      </c>
      <c r="T218" s="85" t="str">
        <f>IF(ISNA(VLOOKUP($B218,Online!$A$8:$V$298,7,FALSE)),"",VLOOKUP($B218,Online!$A$8:$V$298,7,FALSE))</f>
        <v/>
      </c>
      <c r="U218" s="85" t="str">
        <f>IF(ISNA(VLOOKUP($B218,Online!$A$8:$V$298,7,FALSE)),"",VLOOKUP($B218,Online!$A$8:$V$298,7,FALSE))</f>
        <v/>
      </c>
      <c r="V218" s="85" t="str">
        <f>IF(ISNA(VLOOKUP($B218,Online!$A$8:$V$298,21,FALSE)),"",VLOOKUP($B218,Online!$A$8:$V$298,21,FALSE))</f>
        <v/>
      </c>
      <c r="W218" s="144"/>
      <c r="X218" s="147" t="str">
        <f t="array" ref="X218">IF(G218="","",INDEX(Online!W$8:W$157, MATCH(CONCATENATE("*",$G218,"*"),Online!$F$8:$F$157,0)))</f>
        <v/>
      </c>
      <c r="Y218" s="85"/>
      <c r="Z218" s="148" t="str">
        <f t="array" ref="Z218">IF($G218="","",INDEX(Online!Y$8:Y$157, MATCH(CONCATENATE("*",$G218,"*"),Online!$F$8:$F$157,0)))</f>
        <v/>
      </c>
      <c r="AA218" s="147" t="str">
        <f t="array" ref="AA218">IF($G218="","",INDEX(Online!Z$8:Z$157, MATCH(CONCATENATE("*",$G218,"*"),Online!$F$8:$F$157,0)))</f>
        <v/>
      </c>
      <c r="AB218" s="149" t="str">
        <f t="array" ref="AB218">IF($G218="","",INDEX(Online!AA$8:AA$157, MATCH(CONCATENATE("*",$G218,"*"),Online!$F$8:$F$157,0)))</f>
        <v/>
      </c>
    </row>
    <row r="219" spans="1:28">
      <c r="A219" s="85" t="str">
        <f t="shared" si="0"/>
        <v/>
      </c>
      <c r="B219" s="144" t="str">
        <f t="array" ref="B219">IF(G219&lt;&gt;"",INDEX(Online!A$8:A$157, MATCH(CONCATENATE("*",$G219,"*"),Online!$F$8:$F$157,0)),"")</f>
        <v/>
      </c>
      <c r="C219" s="145" t="str">
        <f t="array" ref="C219">IF($G219="","",INDEX(Online!B$8:B$157, MATCH(CONCATENATE("*",$G219,"*"),Online!$F$8:$F$157,0)))</f>
        <v/>
      </c>
      <c r="D219" s="85" t="s">
        <v>38</v>
      </c>
      <c r="E219" s="85" t="str">
        <f t="array" ref="E219">IF($G219&lt;&gt;"",INDEX(Online!E$8:E$157, MATCH(CONCATENATE("*",$G219,"*"),Online!$F$8:$F$157,0)),"")</f>
        <v/>
      </c>
      <c r="F219" s="85" t="str">
        <f t="array" ref="F219">IF($G219&lt;&gt;"",INDEX(Online!D$8:D$157, MATCH(CONCATENATE("*",$G219,"*"),Online!$F$8:$F$157,0)),"")</f>
        <v/>
      </c>
      <c r="G219" s="85"/>
      <c r="H219" s="85" t="str">
        <f>IF(ISNA(VLOOKUP($B219,Online!$A$8:$V$298,7,FALSE)),"",VLOOKUP($B219,Online!$A$8:$V$298,7,FALSE))</f>
        <v/>
      </c>
      <c r="I219" s="85" t="str">
        <f>IF(ISNA(VLOOKUP($B219,Online!$A$8:$V$298,7,FALSE)),"",VLOOKUP($B219,Online!$A$8:$V$298,7,FALSE))</f>
        <v/>
      </c>
      <c r="J219" s="85" t="str">
        <f>IF(ISNA(VLOOKUP($B219,Online!$A$8:$V$298,7,FALSE)),"",VLOOKUP($B219,Online!$A$8:$V$298,7,FALSE))</f>
        <v/>
      </c>
      <c r="K219" s="85" t="str">
        <f>IF(ISNA(VLOOKUP($B219,Online!$A$8:$V$298,7,FALSE)),"",VLOOKUP($B219,Online!$A$8:$V$298,7,FALSE))</f>
        <v/>
      </c>
      <c r="L219" s="85" t="str">
        <f>IF(ISNA(VLOOKUP($B219,Online!$A$8:$V$298,7,FALSE)),"",VLOOKUP($B219,Online!$A$8:$V$298,7,FALSE))</f>
        <v/>
      </c>
      <c r="M219" s="146" t="str">
        <f>IF(ISNA(VLOOKUP($B219,Online!$A$8:$V$298,12,FALSE)),"",VLOOKUP($B219,Online!$A$8:$V$298,12,FALSE))</f>
        <v/>
      </c>
      <c r="N219" s="85" t="str">
        <f>IF(ISNA(VLOOKUP($B219,Online!$A$8:$V$298,7,FALSE)),"",VLOOKUP($B219,Online!$A$8:$V$298,7,FALSE))</f>
        <v/>
      </c>
      <c r="O219" s="85" t="str">
        <f>IF(ISNA(VLOOKUP($B219,Online!$A$8:$V$298,7,FALSE)),"",VLOOKUP($B219,Online!$A$8:$V$298,7,FALSE))</f>
        <v/>
      </c>
      <c r="P219" s="85" t="str">
        <f>IF(ISNA(VLOOKUP($B219,Online!$A$8:$V$298,7,FALSE)),"",VLOOKUP($B219,Online!$A$8:$V$298,7,FALSE))</f>
        <v/>
      </c>
      <c r="Q219" s="85" t="str">
        <f>IF(ISNA(VLOOKUP($B219,Online!$A$8:$V$298,7,FALSE)),"",VLOOKUP($B219,Online!$A$8:$V$298,7,FALSE))</f>
        <v/>
      </c>
      <c r="R219" s="85" t="str">
        <f>IF(ISNA(VLOOKUP($B219,Online!$A$8:$V$298,7,FALSE)),"",VLOOKUP($B219,Online!$A$8:$V$298,7,FALSE))</f>
        <v/>
      </c>
      <c r="S219" s="85" t="str">
        <f>IF(ISNA(VLOOKUP($B219,Online!$A$8:$V$298,7,FALSE)),"",VLOOKUP($B219,Online!$A$8:$V$298,7,FALSE))</f>
        <v/>
      </c>
      <c r="T219" s="85" t="str">
        <f>IF(ISNA(VLOOKUP($B219,Online!$A$8:$V$298,7,FALSE)),"",VLOOKUP($B219,Online!$A$8:$V$298,7,FALSE))</f>
        <v/>
      </c>
      <c r="U219" s="85" t="str">
        <f>IF(ISNA(VLOOKUP($B219,Online!$A$8:$V$298,7,FALSE)),"",VLOOKUP($B219,Online!$A$8:$V$298,7,FALSE))</f>
        <v/>
      </c>
      <c r="V219" s="85" t="str">
        <f>IF(ISNA(VLOOKUP($B219,Online!$A$8:$V$298,21,FALSE)),"",VLOOKUP($B219,Online!$A$8:$V$298,21,FALSE))</f>
        <v/>
      </c>
      <c r="W219" s="144"/>
      <c r="X219" s="147" t="str">
        <f t="array" ref="X219">IF(G219="","",INDEX(Online!W$8:W$157, MATCH(CONCATENATE("*",$G219,"*"),Online!$F$8:$F$157,0)))</f>
        <v/>
      </c>
      <c r="Y219" s="85"/>
      <c r="Z219" s="148" t="str">
        <f t="array" ref="Z219">IF($G219="","",INDEX(Online!Y$8:Y$157, MATCH(CONCATENATE("*",$G219,"*"),Online!$F$8:$F$157,0)))</f>
        <v/>
      </c>
      <c r="AA219" s="147" t="str">
        <f t="array" ref="AA219">IF($G219="","",INDEX(Online!Z$8:Z$157, MATCH(CONCATENATE("*",$G219,"*"),Online!$F$8:$F$157,0)))</f>
        <v/>
      </c>
      <c r="AB219" s="149" t="str">
        <f t="array" ref="AB219">IF($G219="","",INDEX(Online!AA$8:AA$157, MATCH(CONCATENATE("*",$G219,"*"),Online!$F$8:$F$157,0)))</f>
        <v/>
      </c>
    </row>
    <row r="220" spans="1:28">
      <c r="A220" s="85" t="str">
        <f t="shared" si="0"/>
        <v/>
      </c>
      <c r="B220" s="144" t="str">
        <f t="array" ref="B220">IF(G220&lt;&gt;"",INDEX(Online!A$8:A$157, MATCH(CONCATENATE("*",$G220,"*"),Online!$F$8:$F$157,0)),"")</f>
        <v/>
      </c>
      <c r="C220" s="145" t="str">
        <f t="array" ref="C220">IF($G220="","",INDEX(Online!B$8:B$157, MATCH(CONCATENATE("*",$G220,"*"),Online!$F$8:$F$157,0)))</f>
        <v/>
      </c>
      <c r="D220" s="85" t="s">
        <v>38</v>
      </c>
      <c r="E220" s="85" t="str">
        <f t="array" ref="E220">IF($G220&lt;&gt;"",INDEX(Online!E$8:E$157, MATCH(CONCATENATE("*",$G220,"*"),Online!$F$8:$F$157,0)),"")</f>
        <v/>
      </c>
      <c r="F220" s="85" t="str">
        <f t="array" ref="F220">IF($G220&lt;&gt;"",INDEX(Online!D$8:D$157, MATCH(CONCATENATE("*",$G220,"*"),Online!$F$8:$F$157,0)),"")</f>
        <v/>
      </c>
      <c r="G220" s="85"/>
      <c r="H220" s="85" t="str">
        <f>IF(ISNA(VLOOKUP($B220,Online!$A$8:$V$298,7,FALSE)),"",VLOOKUP($B220,Online!$A$8:$V$298,7,FALSE))</f>
        <v/>
      </c>
      <c r="I220" s="85" t="str">
        <f>IF(ISNA(VLOOKUP($B220,Online!$A$8:$V$298,7,FALSE)),"",VLOOKUP($B220,Online!$A$8:$V$298,7,FALSE))</f>
        <v/>
      </c>
      <c r="J220" s="85" t="str">
        <f>IF(ISNA(VLOOKUP($B220,Online!$A$8:$V$298,7,FALSE)),"",VLOOKUP($B220,Online!$A$8:$V$298,7,FALSE))</f>
        <v/>
      </c>
      <c r="K220" s="85" t="str">
        <f>IF(ISNA(VLOOKUP($B220,Online!$A$8:$V$298,7,FALSE)),"",VLOOKUP($B220,Online!$A$8:$V$298,7,FALSE))</f>
        <v/>
      </c>
      <c r="L220" s="85" t="str">
        <f>IF(ISNA(VLOOKUP($B220,Online!$A$8:$V$298,7,FALSE)),"",VLOOKUP($B220,Online!$A$8:$V$298,7,FALSE))</f>
        <v/>
      </c>
      <c r="M220" s="146" t="str">
        <f>IF(ISNA(VLOOKUP($B220,Online!$A$8:$V$298,12,FALSE)),"",VLOOKUP($B220,Online!$A$8:$V$298,12,FALSE))</f>
        <v/>
      </c>
      <c r="N220" s="85" t="str">
        <f>IF(ISNA(VLOOKUP($B220,Online!$A$8:$V$298,7,FALSE)),"",VLOOKUP($B220,Online!$A$8:$V$298,7,FALSE))</f>
        <v/>
      </c>
      <c r="O220" s="85" t="str">
        <f>IF(ISNA(VLOOKUP($B220,Online!$A$8:$V$298,7,FALSE)),"",VLOOKUP($B220,Online!$A$8:$V$298,7,FALSE))</f>
        <v/>
      </c>
      <c r="P220" s="85" t="str">
        <f>IF(ISNA(VLOOKUP($B220,Online!$A$8:$V$298,7,FALSE)),"",VLOOKUP($B220,Online!$A$8:$V$298,7,FALSE))</f>
        <v/>
      </c>
      <c r="Q220" s="85" t="str">
        <f>IF(ISNA(VLOOKUP($B220,Online!$A$8:$V$298,7,FALSE)),"",VLOOKUP($B220,Online!$A$8:$V$298,7,FALSE))</f>
        <v/>
      </c>
      <c r="R220" s="85" t="str">
        <f>IF(ISNA(VLOOKUP($B220,Online!$A$8:$V$298,7,FALSE)),"",VLOOKUP($B220,Online!$A$8:$V$298,7,FALSE))</f>
        <v/>
      </c>
      <c r="S220" s="85" t="str">
        <f>IF(ISNA(VLOOKUP($B220,Online!$A$8:$V$298,7,FALSE)),"",VLOOKUP($B220,Online!$A$8:$V$298,7,FALSE))</f>
        <v/>
      </c>
      <c r="T220" s="85" t="str">
        <f>IF(ISNA(VLOOKUP($B220,Online!$A$8:$V$298,7,FALSE)),"",VLOOKUP($B220,Online!$A$8:$V$298,7,FALSE))</f>
        <v/>
      </c>
      <c r="U220" s="85" t="str">
        <f>IF(ISNA(VLOOKUP($B220,Online!$A$8:$V$298,7,FALSE)),"",VLOOKUP($B220,Online!$A$8:$V$298,7,FALSE))</f>
        <v/>
      </c>
      <c r="V220" s="85" t="str">
        <f>IF(ISNA(VLOOKUP($B220,Online!$A$8:$V$298,21,FALSE)),"",VLOOKUP($B220,Online!$A$8:$V$298,21,FALSE))</f>
        <v/>
      </c>
      <c r="W220" s="144"/>
      <c r="X220" s="147" t="str">
        <f t="array" ref="X220">IF(G220="","",INDEX(Online!W$8:W$157, MATCH(CONCATENATE("*",$G220,"*"),Online!$F$8:$F$157,0)))</f>
        <v/>
      </c>
      <c r="Y220" s="85"/>
      <c r="Z220" s="148" t="str">
        <f t="array" ref="Z220">IF($G220="","",INDEX(Online!Y$8:Y$157, MATCH(CONCATENATE("*",$G220,"*"),Online!$F$8:$F$157,0)))</f>
        <v/>
      </c>
      <c r="AA220" s="147" t="str">
        <f t="array" ref="AA220">IF($G220="","",INDEX(Online!Z$8:Z$157, MATCH(CONCATENATE("*",$G220,"*"),Online!$F$8:$F$157,0)))</f>
        <v/>
      </c>
      <c r="AB220" s="149" t="str">
        <f t="array" ref="AB220">IF($G220="","",INDEX(Online!AA$8:AA$157, MATCH(CONCATENATE("*",$G220,"*"),Online!$F$8:$F$157,0)))</f>
        <v/>
      </c>
    </row>
    <row r="221" spans="1:28">
      <c r="A221" s="85" t="str">
        <f t="shared" si="0"/>
        <v/>
      </c>
      <c r="B221" s="144" t="str">
        <f t="array" ref="B221">IF(G221&lt;&gt;"",INDEX(Online!A$8:A$157, MATCH(CONCATENATE("*",$G221,"*"),Online!$F$8:$F$157,0)),"")</f>
        <v/>
      </c>
      <c r="C221" s="145" t="str">
        <f t="array" ref="C221">IF($G221="","",INDEX(Online!B$8:B$157, MATCH(CONCATENATE("*",$G221,"*"),Online!$F$8:$F$157,0)))</f>
        <v/>
      </c>
      <c r="D221" s="85" t="s">
        <v>38</v>
      </c>
      <c r="E221" s="85" t="str">
        <f t="array" ref="E221">IF($G221&lt;&gt;"",INDEX(Online!E$8:E$157, MATCH(CONCATENATE("*",$G221,"*"),Online!$F$8:$F$157,0)),"")</f>
        <v/>
      </c>
      <c r="F221" s="85" t="str">
        <f t="array" ref="F221">IF($G221&lt;&gt;"",INDEX(Online!D$8:D$157, MATCH(CONCATENATE("*",$G221,"*"),Online!$F$8:$F$157,0)),"")</f>
        <v/>
      </c>
      <c r="G221" s="85"/>
      <c r="H221" s="85" t="str">
        <f>IF(ISNA(VLOOKUP($B221,Online!$A$8:$V$298,7,FALSE)),"",VLOOKUP($B221,Online!$A$8:$V$298,7,FALSE))</f>
        <v/>
      </c>
      <c r="I221" s="85" t="str">
        <f>IF(ISNA(VLOOKUP($B221,Online!$A$8:$V$298,7,FALSE)),"",VLOOKUP($B221,Online!$A$8:$V$298,7,FALSE))</f>
        <v/>
      </c>
      <c r="J221" s="85" t="str">
        <f>IF(ISNA(VLOOKUP($B221,Online!$A$8:$V$298,7,FALSE)),"",VLOOKUP($B221,Online!$A$8:$V$298,7,FALSE))</f>
        <v/>
      </c>
      <c r="K221" s="85" t="str">
        <f>IF(ISNA(VLOOKUP($B221,Online!$A$8:$V$298,7,FALSE)),"",VLOOKUP($B221,Online!$A$8:$V$298,7,FALSE))</f>
        <v/>
      </c>
      <c r="L221" s="85" t="str">
        <f>IF(ISNA(VLOOKUP($B221,Online!$A$8:$V$298,7,FALSE)),"",VLOOKUP($B221,Online!$A$8:$V$298,7,FALSE))</f>
        <v/>
      </c>
      <c r="M221" s="146" t="str">
        <f>IF(ISNA(VLOOKUP($B221,Online!$A$8:$V$298,12,FALSE)),"",VLOOKUP($B221,Online!$A$8:$V$298,12,FALSE))</f>
        <v/>
      </c>
      <c r="N221" s="85" t="str">
        <f>IF(ISNA(VLOOKUP($B221,Online!$A$8:$V$298,7,FALSE)),"",VLOOKUP($B221,Online!$A$8:$V$298,7,FALSE))</f>
        <v/>
      </c>
      <c r="O221" s="85" t="str">
        <f>IF(ISNA(VLOOKUP($B221,Online!$A$8:$V$298,7,FALSE)),"",VLOOKUP($B221,Online!$A$8:$V$298,7,FALSE))</f>
        <v/>
      </c>
      <c r="P221" s="85" t="str">
        <f>IF(ISNA(VLOOKUP($B221,Online!$A$8:$V$298,7,FALSE)),"",VLOOKUP($B221,Online!$A$8:$V$298,7,FALSE))</f>
        <v/>
      </c>
      <c r="Q221" s="85" t="str">
        <f>IF(ISNA(VLOOKUP($B221,Online!$A$8:$V$298,7,FALSE)),"",VLOOKUP($B221,Online!$A$8:$V$298,7,FALSE))</f>
        <v/>
      </c>
      <c r="R221" s="85" t="str">
        <f>IF(ISNA(VLOOKUP($B221,Online!$A$8:$V$298,7,FALSE)),"",VLOOKUP($B221,Online!$A$8:$V$298,7,FALSE))</f>
        <v/>
      </c>
      <c r="S221" s="85" t="str">
        <f>IF(ISNA(VLOOKUP($B221,Online!$A$8:$V$298,7,FALSE)),"",VLOOKUP($B221,Online!$A$8:$V$298,7,FALSE))</f>
        <v/>
      </c>
      <c r="T221" s="85" t="str">
        <f>IF(ISNA(VLOOKUP($B221,Online!$A$8:$V$298,7,FALSE)),"",VLOOKUP($B221,Online!$A$8:$V$298,7,FALSE))</f>
        <v/>
      </c>
      <c r="U221" s="85" t="str">
        <f>IF(ISNA(VLOOKUP($B221,Online!$A$8:$V$298,7,FALSE)),"",VLOOKUP($B221,Online!$A$8:$V$298,7,FALSE))</f>
        <v/>
      </c>
      <c r="V221" s="85" t="str">
        <f>IF(ISNA(VLOOKUP($B221,Online!$A$8:$V$298,21,FALSE)),"",VLOOKUP($B221,Online!$A$8:$V$298,21,FALSE))</f>
        <v/>
      </c>
      <c r="W221" s="144"/>
      <c r="X221" s="147" t="str">
        <f t="array" ref="X221">IF(G221="","",INDEX(Online!W$8:W$157, MATCH(CONCATENATE("*",$G221,"*"),Online!$F$8:$F$157,0)))</f>
        <v/>
      </c>
      <c r="Y221" s="85"/>
      <c r="Z221" s="148" t="str">
        <f t="array" ref="Z221">IF($G221="","",INDEX(Online!Y$8:Y$157, MATCH(CONCATENATE("*",$G221,"*"),Online!$F$8:$F$157,0)))</f>
        <v/>
      </c>
      <c r="AA221" s="147" t="str">
        <f t="array" ref="AA221">IF($G221="","",INDEX(Online!Z$8:Z$157, MATCH(CONCATENATE("*",$G221,"*"),Online!$F$8:$F$157,0)))</f>
        <v/>
      </c>
      <c r="AB221" s="149" t="str">
        <f t="array" ref="AB221">IF($G221="","",INDEX(Online!AA$8:AA$157, MATCH(CONCATENATE("*",$G221,"*"),Online!$F$8:$F$157,0)))</f>
        <v/>
      </c>
    </row>
    <row r="222" spans="1:28">
      <c r="A222" s="85" t="str">
        <f t="shared" si="0"/>
        <v/>
      </c>
      <c r="B222" s="144" t="str">
        <f t="array" ref="B222">IF(G222&lt;&gt;"",INDEX(Online!A$8:A$157, MATCH(CONCATENATE("*",$G222,"*"),Online!$F$8:$F$157,0)),"")</f>
        <v/>
      </c>
      <c r="C222" s="145" t="str">
        <f t="array" ref="C222">IF($G222="","",INDEX(Online!B$8:B$157, MATCH(CONCATENATE("*",$G222,"*"),Online!$F$8:$F$157,0)))</f>
        <v/>
      </c>
      <c r="D222" s="85" t="s">
        <v>38</v>
      </c>
      <c r="E222" s="85" t="str">
        <f t="array" ref="E222">IF($G222&lt;&gt;"",INDEX(Online!E$8:E$157, MATCH(CONCATENATE("*",$G222,"*"),Online!$F$8:$F$157,0)),"")</f>
        <v/>
      </c>
      <c r="F222" s="85" t="str">
        <f t="array" ref="F222">IF($G222&lt;&gt;"",INDEX(Online!D$8:D$157, MATCH(CONCATENATE("*",$G222,"*"),Online!$F$8:$F$157,0)),"")</f>
        <v/>
      </c>
      <c r="G222" s="85"/>
      <c r="H222" s="85" t="str">
        <f>IF(ISNA(VLOOKUP($B222,Online!$A$8:$V$298,7,FALSE)),"",VLOOKUP($B222,Online!$A$8:$V$298,7,FALSE))</f>
        <v/>
      </c>
      <c r="I222" s="85" t="str">
        <f>IF(ISNA(VLOOKUP($B222,Online!$A$8:$V$298,7,FALSE)),"",VLOOKUP($B222,Online!$A$8:$V$298,7,FALSE))</f>
        <v/>
      </c>
      <c r="J222" s="85" t="str">
        <f>IF(ISNA(VLOOKUP($B222,Online!$A$8:$V$298,7,FALSE)),"",VLOOKUP($B222,Online!$A$8:$V$298,7,FALSE))</f>
        <v/>
      </c>
      <c r="K222" s="85" t="str">
        <f>IF(ISNA(VLOOKUP($B222,Online!$A$8:$V$298,7,FALSE)),"",VLOOKUP($B222,Online!$A$8:$V$298,7,FALSE))</f>
        <v/>
      </c>
      <c r="L222" s="85" t="str">
        <f>IF(ISNA(VLOOKUP($B222,Online!$A$8:$V$298,7,FALSE)),"",VLOOKUP($B222,Online!$A$8:$V$298,7,FALSE))</f>
        <v/>
      </c>
      <c r="M222" s="146" t="str">
        <f>IF(ISNA(VLOOKUP($B222,Online!$A$8:$V$298,12,FALSE)),"",VLOOKUP($B222,Online!$A$8:$V$298,12,FALSE))</f>
        <v/>
      </c>
      <c r="N222" s="85" t="str">
        <f>IF(ISNA(VLOOKUP($B222,Online!$A$8:$V$298,7,FALSE)),"",VLOOKUP($B222,Online!$A$8:$V$298,7,FALSE))</f>
        <v/>
      </c>
      <c r="O222" s="85" t="str">
        <f>IF(ISNA(VLOOKUP($B222,Online!$A$8:$V$298,7,FALSE)),"",VLOOKUP($B222,Online!$A$8:$V$298,7,FALSE))</f>
        <v/>
      </c>
      <c r="P222" s="85" t="str">
        <f>IF(ISNA(VLOOKUP($B222,Online!$A$8:$V$298,7,FALSE)),"",VLOOKUP($B222,Online!$A$8:$V$298,7,FALSE))</f>
        <v/>
      </c>
      <c r="Q222" s="85" t="str">
        <f>IF(ISNA(VLOOKUP($B222,Online!$A$8:$V$298,7,FALSE)),"",VLOOKUP($B222,Online!$A$8:$V$298,7,FALSE))</f>
        <v/>
      </c>
      <c r="R222" s="85" t="str">
        <f>IF(ISNA(VLOOKUP($B222,Online!$A$8:$V$298,7,FALSE)),"",VLOOKUP($B222,Online!$A$8:$V$298,7,FALSE))</f>
        <v/>
      </c>
      <c r="S222" s="85" t="str">
        <f>IF(ISNA(VLOOKUP($B222,Online!$A$8:$V$298,7,FALSE)),"",VLOOKUP($B222,Online!$A$8:$V$298,7,FALSE))</f>
        <v/>
      </c>
      <c r="T222" s="85" t="str">
        <f>IF(ISNA(VLOOKUP($B222,Online!$A$8:$V$298,7,FALSE)),"",VLOOKUP($B222,Online!$A$8:$V$298,7,FALSE))</f>
        <v/>
      </c>
      <c r="U222" s="85" t="str">
        <f>IF(ISNA(VLOOKUP($B222,Online!$A$8:$V$298,7,FALSE)),"",VLOOKUP($B222,Online!$A$8:$V$298,7,FALSE))</f>
        <v/>
      </c>
      <c r="V222" s="85" t="str">
        <f>IF(ISNA(VLOOKUP($B222,Online!$A$8:$V$298,21,FALSE)),"",VLOOKUP($B222,Online!$A$8:$V$298,21,FALSE))</f>
        <v/>
      </c>
      <c r="W222" s="144"/>
      <c r="X222" s="147" t="str">
        <f t="array" ref="X222">IF(G222="","",INDEX(Online!W$8:W$157, MATCH(CONCATENATE("*",$G222,"*"),Online!$F$8:$F$157,0)))</f>
        <v/>
      </c>
      <c r="Y222" s="85"/>
      <c r="Z222" s="148" t="str">
        <f t="array" ref="Z222">IF($G222="","",INDEX(Online!Y$8:Y$157, MATCH(CONCATENATE("*",$G222,"*"),Online!$F$8:$F$157,0)))</f>
        <v/>
      </c>
      <c r="AA222" s="147" t="str">
        <f t="array" ref="AA222">IF($G222="","",INDEX(Online!Z$8:Z$157, MATCH(CONCATENATE("*",$G222,"*"),Online!$F$8:$F$157,0)))</f>
        <v/>
      </c>
      <c r="AB222" s="149" t="str">
        <f t="array" ref="AB222">IF($G222="","",INDEX(Online!AA$8:AA$157, MATCH(CONCATENATE("*",$G222,"*"),Online!$F$8:$F$157,0)))</f>
        <v/>
      </c>
    </row>
    <row r="223" spans="1:28">
      <c r="A223" s="85" t="str">
        <f t="shared" si="0"/>
        <v/>
      </c>
      <c r="B223" s="144" t="str">
        <f t="array" ref="B223">IF(G223&lt;&gt;"",INDEX(Online!A$8:A$157, MATCH(CONCATENATE("*",$G223,"*"),Online!$F$8:$F$157,0)),"")</f>
        <v/>
      </c>
      <c r="C223" s="145" t="str">
        <f t="array" ref="C223">IF($G223="","",INDEX(Online!B$8:B$157, MATCH(CONCATENATE("*",$G223,"*"),Online!$F$8:$F$157,0)))</f>
        <v/>
      </c>
      <c r="D223" s="85" t="s">
        <v>38</v>
      </c>
      <c r="E223" s="85" t="str">
        <f t="array" ref="E223">IF($G223&lt;&gt;"",INDEX(Online!E$8:E$157, MATCH(CONCATENATE("*",$G223,"*"),Online!$F$8:$F$157,0)),"")</f>
        <v/>
      </c>
      <c r="F223" s="85" t="str">
        <f t="array" ref="F223">IF($G223&lt;&gt;"",INDEX(Online!D$8:D$157, MATCH(CONCATENATE("*",$G223,"*"),Online!$F$8:$F$157,0)),"")</f>
        <v/>
      </c>
      <c r="G223" s="85"/>
      <c r="H223" s="85" t="str">
        <f>IF(ISNA(VLOOKUP($B223,Online!$A$8:$V$298,7,FALSE)),"",VLOOKUP($B223,Online!$A$8:$V$298,7,FALSE))</f>
        <v/>
      </c>
      <c r="I223" s="85" t="str">
        <f>IF(ISNA(VLOOKUP($B223,Online!$A$8:$V$298,7,FALSE)),"",VLOOKUP($B223,Online!$A$8:$V$298,7,FALSE))</f>
        <v/>
      </c>
      <c r="J223" s="85" t="str">
        <f>IF(ISNA(VLOOKUP($B223,Online!$A$8:$V$298,7,FALSE)),"",VLOOKUP($B223,Online!$A$8:$V$298,7,FALSE))</f>
        <v/>
      </c>
      <c r="K223" s="85" t="str">
        <f>IF(ISNA(VLOOKUP($B223,Online!$A$8:$V$298,7,FALSE)),"",VLOOKUP($B223,Online!$A$8:$V$298,7,FALSE))</f>
        <v/>
      </c>
      <c r="L223" s="85" t="str">
        <f>IF(ISNA(VLOOKUP($B223,Online!$A$8:$V$298,7,FALSE)),"",VLOOKUP($B223,Online!$A$8:$V$298,7,FALSE))</f>
        <v/>
      </c>
      <c r="M223" s="146" t="str">
        <f>IF(ISNA(VLOOKUP($B223,Online!$A$8:$V$298,12,FALSE)),"",VLOOKUP($B223,Online!$A$8:$V$298,12,FALSE))</f>
        <v/>
      </c>
      <c r="N223" s="85" t="str">
        <f>IF(ISNA(VLOOKUP($B223,Online!$A$8:$V$298,7,FALSE)),"",VLOOKUP($B223,Online!$A$8:$V$298,7,FALSE))</f>
        <v/>
      </c>
      <c r="O223" s="85" t="str">
        <f>IF(ISNA(VLOOKUP($B223,Online!$A$8:$V$298,7,FALSE)),"",VLOOKUP($B223,Online!$A$8:$V$298,7,FALSE))</f>
        <v/>
      </c>
      <c r="P223" s="85" t="str">
        <f>IF(ISNA(VLOOKUP($B223,Online!$A$8:$V$298,7,FALSE)),"",VLOOKUP($B223,Online!$A$8:$V$298,7,FALSE))</f>
        <v/>
      </c>
      <c r="Q223" s="85" t="str">
        <f>IF(ISNA(VLOOKUP($B223,Online!$A$8:$V$298,7,FALSE)),"",VLOOKUP($B223,Online!$A$8:$V$298,7,FALSE))</f>
        <v/>
      </c>
      <c r="R223" s="85" t="str">
        <f>IF(ISNA(VLOOKUP($B223,Online!$A$8:$V$298,7,FALSE)),"",VLOOKUP($B223,Online!$A$8:$V$298,7,FALSE))</f>
        <v/>
      </c>
      <c r="S223" s="85" t="str">
        <f>IF(ISNA(VLOOKUP($B223,Online!$A$8:$V$298,7,FALSE)),"",VLOOKUP($B223,Online!$A$8:$V$298,7,FALSE))</f>
        <v/>
      </c>
      <c r="T223" s="85" t="str">
        <f>IF(ISNA(VLOOKUP($B223,Online!$A$8:$V$298,7,FALSE)),"",VLOOKUP($B223,Online!$A$8:$V$298,7,FALSE))</f>
        <v/>
      </c>
      <c r="U223" s="85" t="str">
        <f>IF(ISNA(VLOOKUP($B223,Online!$A$8:$V$298,7,FALSE)),"",VLOOKUP($B223,Online!$A$8:$V$298,7,FALSE))</f>
        <v/>
      </c>
      <c r="V223" s="85" t="str">
        <f>IF(ISNA(VLOOKUP($B223,Online!$A$8:$V$298,21,FALSE)),"",VLOOKUP($B223,Online!$A$8:$V$298,21,FALSE))</f>
        <v/>
      </c>
      <c r="W223" s="144"/>
      <c r="X223" s="147" t="str">
        <f t="array" ref="X223">IF(G223="","",INDEX(Online!W$8:W$157, MATCH(CONCATENATE("*",$G223,"*"),Online!$F$8:$F$157,0)))</f>
        <v/>
      </c>
      <c r="Y223" s="85"/>
      <c r="Z223" s="148" t="str">
        <f t="array" ref="Z223">IF($G223="","",INDEX(Online!Y$8:Y$157, MATCH(CONCATENATE("*",$G223,"*"),Online!$F$8:$F$157,0)))</f>
        <v/>
      </c>
      <c r="AA223" s="147" t="str">
        <f t="array" ref="AA223">IF($G223="","",INDEX(Online!Z$8:Z$157, MATCH(CONCATENATE("*",$G223,"*"),Online!$F$8:$F$157,0)))</f>
        <v/>
      </c>
      <c r="AB223" s="149" t="str">
        <f t="array" ref="AB223">IF($G223="","",INDEX(Online!AA$8:AA$157, MATCH(CONCATENATE("*",$G223,"*"),Online!$F$8:$F$157,0)))</f>
        <v/>
      </c>
    </row>
    <row r="224" spans="1:28">
      <c r="A224" s="85" t="str">
        <f t="shared" si="0"/>
        <v/>
      </c>
      <c r="B224" s="144" t="str">
        <f t="array" ref="B224">IF(G224&lt;&gt;"",INDEX(Online!A$8:A$157, MATCH(CONCATENATE("*",$G224,"*"),Online!$F$8:$F$157,0)),"")</f>
        <v/>
      </c>
      <c r="C224" s="145" t="str">
        <f t="array" ref="C224">IF($G224="","",INDEX(Online!B$8:B$157, MATCH(CONCATENATE("*",$G224,"*"),Online!$F$8:$F$157,0)))</f>
        <v/>
      </c>
      <c r="D224" s="85" t="s">
        <v>38</v>
      </c>
      <c r="E224" s="85" t="str">
        <f t="array" ref="E224">IF($G224&lt;&gt;"",INDEX(Online!E$8:E$157, MATCH(CONCATENATE("*",$G224,"*"),Online!$F$8:$F$157,0)),"")</f>
        <v/>
      </c>
      <c r="F224" s="85" t="str">
        <f t="array" ref="F224">IF($G224&lt;&gt;"",INDEX(Online!D$8:D$157, MATCH(CONCATENATE("*",$G224,"*"),Online!$F$8:$F$157,0)),"")</f>
        <v/>
      </c>
      <c r="G224" s="85"/>
      <c r="H224" s="85" t="str">
        <f>IF(ISNA(VLOOKUP($B224,Online!$A$8:$V$298,7,FALSE)),"",VLOOKUP($B224,Online!$A$8:$V$298,7,FALSE))</f>
        <v/>
      </c>
      <c r="I224" s="85" t="str">
        <f>IF(ISNA(VLOOKUP($B224,Online!$A$8:$V$298,7,FALSE)),"",VLOOKUP($B224,Online!$A$8:$V$298,7,FALSE))</f>
        <v/>
      </c>
      <c r="J224" s="85" t="str">
        <f>IF(ISNA(VLOOKUP($B224,Online!$A$8:$V$298,7,FALSE)),"",VLOOKUP($B224,Online!$A$8:$V$298,7,FALSE))</f>
        <v/>
      </c>
      <c r="K224" s="85" t="str">
        <f>IF(ISNA(VLOOKUP($B224,Online!$A$8:$V$298,7,FALSE)),"",VLOOKUP($B224,Online!$A$8:$V$298,7,FALSE))</f>
        <v/>
      </c>
      <c r="L224" s="85" t="str">
        <f>IF(ISNA(VLOOKUP($B224,Online!$A$8:$V$298,7,FALSE)),"",VLOOKUP($B224,Online!$A$8:$V$298,7,FALSE))</f>
        <v/>
      </c>
      <c r="M224" s="146" t="str">
        <f>IF(ISNA(VLOOKUP($B224,Online!$A$8:$V$298,12,FALSE)),"",VLOOKUP($B224,Online!$A$8:$V$298,12,FALSE))</f>
        <v/>
      </c>
      <c r="N224" s="85" t="str">
        <f>IF(ISNA(VLOOKUP($B224,Online!$A$8:$V$298,7,FALSE)),"",VLOOKUP($B224,Online!$A$8:$V$298,7,FALSE))</f>
        <v/>
      </c>
      <c r="O224" s="85" t="str">
        <f>IF(ISNA(VLOOKUP($B224,Online!$A$8:$V$298,7,FALSE)),"",VLOOKUP($B224,Online!$A$8:$V$298,7,FALSE))</f>
        <v/>
      </c>
      <c r="P224" s="85" t="str">
        <f>IF(ISNA(VLOOKUP($B224,Online!$A$8:$V$298,7,FALSE)),"",VLOOKUP($B224,Online!$A$8:$V$298,7,FALSE))</f>
        <v/>
      </c>
      <c r="Q224" s="85" t="str">
        <f>IF(ISNA(VLOOKUP($B224,Online!$A$8:$V$298,7,FALSE)),"",VLOOKUP($B224,Online!$A$8:$V$298,7,FALSE))</f>
        <v/>
      </c>
      <c r="R224" s="85" t="str">
        <f>IF(ISNA(VLOOKUP($B224,Online!$A$8:$V$298,7,FALSE)),"",VLOOKUP($B224,Online!$A$8:$V$298,7,FALSE))</f>
        <v/>
      </c>
      <c r="S224" s="85" t="str">
        <f>IF(ISNA(VLOOKUP($B224,Online!$A$8:$V$298,7,FALSE)),"",VLOOKUP($B224,Online!$A$8:$V$298,7,FALSE))</f>
        <v/>
      </c>
      <c r="T224" s="85" t="str">
        <f>IF(ISNA(VLOOKUP($B224,Online!$A$8:$V$298,7,FALSE)),"",VLOOKUP($B224,Online!$A$8:$V$298,7,FALSE))</f>
        <v/>
      </c>
      <c r="U224" s="85" t="str">
        <f>IF(ISNA(VLOOKUP($B224,Online!$A$8:$V$298,7,FALSE)),"",VLOOKUP($B224,Online!$A$8:$V$298,7,FALSE))</f>
        <v/>
      </c>
      <c r="V224" s="85" t="str">
        <f>IF(ISNA(VLOOKUP($B224,Online!$A$8:$V$298,21,FALSE)),"",VLOOKUP($B224,Online!$A$8:$V$298,21,FALSE))</f>
        <v/>
      </c>
      <c r="W224" s="144"/>
      <c r="X224" s="147" t="str">
        <f t="array" ref="X224">IF(G224="","",INDEX(Online!W$8:W$157, MATCH(CONCATENATE("*",$G224,"*"),Online!$F$8:$F$157,0)))</f>
        <v/>
      </c>
      <c r="Y224" s="85"/>
      <c r="Z224" s="148" t="str">
        <f t="array" ref="Z224">IF($G224="","",INDEX(Online!Y$8:Y$157, MATCH(CONCATENATE("*",$G224,"*"),Online!$F$8:$F$157,0)))</f>
        <v/>
      </c>
      <c r="AA224" s="147" t="str">
        <f t="array" ref="AA224">IF($G224="","",INDEX(Online!Z$8:Z$157, MATCH(CONCATENATE("*",$G224,"*"),Online!$F$8:$F$157,0)))</f>
        <v/>
      </c>
      <c r="AB224" s="149" t="str">
        <f t="array" ref="AB224">IF($G224="","",INDEX(Online!AA$8:AA$157, MATCH(CONCATENATE("*",$G224,"*"),Online!$F$8:$F$157,0)))</f>
        <v/>
      </c>
    </row>
    <row r="225" spans="1:28">
      <c r="A225" s="85" t="str">
        <f t="shared" si="0"/>
        <v/>
      </c>
      <c r="B225" s="144" t="str">
        <f t="array" ref="B225">IF(G225&lt;&gt;"",INDEX(Online!A$8:A$157, MATCH(CONCATENATE("*",$G225,"*"),Online!$F$8:$F$157,0)),"")</f>
        <v/>
      </c>
      <c r="C225" s="145" t="str">
        <f t="array" ref="C225">IF($G225="","",INDEX(Online!B$8:B$157, MATCH(CONCATENATE("*",$G225,"*"),Online!$F$8:$F$157,0)))</f>
        <v/>
      </c>
      <c r="D225" s="85" t="s">
        <v>38</v>
      </c>
      <c r="E225" s="85" t="str">
        <f t="array" ref="E225">IF($G225&lt;&gt;"",INDEX(Online!E$8:E$157, MATCH(CONCATENATE("*",$G225,"*"),Online!$F$8:$F$157,0)),"")</f>
        <v/>
      </c>
      <c r="F225" s="85" t="str">
        <f t="array" ref="F225">IF($G225&lt;&gt;"",INDEX(Online!D$8:D$157, MATCH(CONCATENATE("*",$G225,"*"),Online!$F$8:$F$157,0)),"")</f>
        <v/>
      </c>
      <c r="G225" s="85"/>
      <c r="H225" s="85" t="str">
        <f>IF(ISNA(VLOOKUP($B225,Online!$A$8:$V$298,7,FALSE)),"",VLOOKUP($B225,Online!$A$8:$V$298,7,FALSE))</f>
        <v/>
      </c>
      <c r="I225" s="85" t="str">
        <f>IF(ISNA(VLOOKUP($B225,Online!$A$8:$V$298,7,FALSE)),"",VLOOKUP($B225,Online!$A$8:$V$298,7,FALSE))</f>
        <v/>
      </c>
      <c r="J225" s="85" t="str">
        <f>IF(ISNA(VLOOKUP($B225,Online!$A$8:$V$298,7,FALSE)),"",VLOOKUP($B225,Online!$A$8:$V$298,7,FALSE))</f>
        <v/>
      </c>
      <c r="K225" s="85" t="str">
        <f>IF(ISNA(VLOOKUP($B225,Online!$A$8:$V$298,7,FALSE)),"",VLOOKUP($B225,Online!$A$8:$V$298,7,FALSE))</f>
        <v/>
      </c>
      <c r="L225" s="85" t="str">
        <f>IF(ISNA(VLOOKUP($B225,Online!$A$8:$V$298,7,FALSE)),"",VLOOKUP($B225,Online!$A$8:$V$298,7,FALSE))</f>
        <v/>
      </c>
      <c r="M225" s="146" t="str">
        <f>IF(ISNA(VLOOKUP($B225,Online!$A$8:$V$298,12,FALSE)),"",VLOOKUP($B225,Online!$A$8:$V$298,12,FALSE))</f>
        <v/>
      </c>
      <c r="N225" s="85" t="str">
        <f>IF(ISNA(VLOOKUP($B225,Online!$A$8:$V$298,7,FALSE)),"",VLOOKUP($B225,Online!$A$8:$V$298,7,FALSE))</f>
        <v/>
      </c>
      <c r="O225" s="85" t="str">
        <f>IF(ISNA(VLOOKUP($B225,Online!$A$8:$V$298,7,FALSE)),"",VLOOKUP($B225,Online!$A$8:$V$298,7,FALSE))</f>
        <v/>
      </c>
      <c r="P225" s="85" t="str">
        <f>IF(ISNA(VLOOKUP($B225,Online!$A$8:$V$298,7,FALSE)),"",VLOOKUP($B225,Online!$A$8:$V$298,7,FALSE))</f>
        <v/>
      </c>
      <c r="Q225" s="85" t="str">
        <f>IF(ISNA(VLOOKUP($B225,Online!$A$8:$V$298,7,FALSE)),"",VLOOKUP($B225,Online!$A$8:$V$298,7,FALSE))</f>
        <v/>
      </c>
      <c r="R225" s="85" t="str">
        <f>IF(ISNA(VLOOKUP($B225,Online!$A$8:$V$298,7,FALSE)),"",VLOOKUP($B225,Online!$A$8:$V$298,7,FALSE))</f>
        <v/>
      </c>
      <c r="S225" s="85" t="str">
        <f>IF(ISNA(VLOOKUP($B225,Online!$A$8:$V$298,7,FALSE)),"",VLOOKUP($B225,Online!$A$8:$V$298,7,FALSE))</f>
        <v/>
      </c>
      <c r="T225" s="85" t="str">
        <f>IF(ISNA(VLOOKUP($B225,Online!$A$8:$V$298,7,FALSE)),"",VLOOKUP($B225,Online!$A$8:$V$298,7,FALSE))</f>
        <v/>
      </c>
      <c r="U225" s="85" t="str">
        <f>IF(ISNA(VLOOKUP($B225,Online!$A$8:$V$298,7,FALSE)),"",VLOOKUP($B225,Online!$A$8:$V$298,7,FALSE))</f>
        <v/>
      </c>
      <c r="V225" s="85" t="str">
        <f>IF(ISNA(VLOOKUP($B225,Online!$A$8:$V$298,21,FALSE)),"",VLOOKUP($B225,Online!$A$8:$V$298,21,FALSE))</f>
        <v/>
      </c>
      <c r="W225" s="144"/>
      <c r="X225" s="147" t="str">
        <f t="array" ref="X225">IF(G225="","",INDEX(Online!W$8:W$157, MATCH(CONCATENATE("*",$G225,"*"),Online!$F$8:$F$157,0)))</f>
        <v/>
      </c>
      <c r="Y225" s="85"/>
      <c r="Z225" s="148" t="str">
        <f t="array" ref="Z225">IF($G225="","",INDEX(Online!Y$8:Y$157, MATCH(CONCATENATE("*",$G225,"*"),Online!$F$8:$F$157,0)))</f>
        <v/>
      </c>
      <c r="AA225" s="147" t="str">
        <f t="array" ref="AA225">IF($G225="","",INDEX(Online!Z$8:Z$157, MATCH(CONCATENATE("*",$G225,"*"),Online!$F$8:$F$157,0)))</f>
        <v/>
      </c>
      <c r="AB225" s="149" t="str">
        <f t="array" ref="AB225">IF($G225="","",INDEX(Online!AA$8:AA$157, MATCH(CONCATENATE("*",$G225,"*"),Online!$F$8:$F$157,0)))</f>
        <v/>
      </c>
    </row>
    <row r="226" spans="1:28">
      <c r="A226" s="85" t="str">
        <f t="shared" si="0"/>
        <v/>
      </c>
      <c r="B226" s="144" t="str">
        <f t="array" ref="B226">IF(G226&lt;&gt;"",INDEX(Online!A$8:A$157, MATCH(CONCATENATE("*",$G226,"*"),Online!$F$8:$F$157,0)),"")</f>
        <v/>
      </c>
      <c r="C226" s="145" t="str">
        <f t="array" ref="C226">IF($G226="","",INDEX(Online!B$8:B$157, MATCH(CONCATENATE("*",$G226,"*"),Online!$F$8:$F$157,0)))</f>
        <v/>
      </c>
      <c r="D226" s="85" t="s">
        <v>38</v>
      </c>
      <c r="E226" s="85" t="str">
        <f t="array" ref="E226">IF($G226&lt;&gt;"",INDEX(Online!E$8:E$157, MATCH(CONCATENATE("*",$G226,"*"),Online!$F$8:$F$157,0)),"")</f>
        <v/>
      </c>
      <c r="F226" s="85" t="str">
        <f t="array" ref="F226">IF($G226&lt;&gt;"",INDEX(Online!D$8:D$157, MATCH(CONCATENATE("*",$G226,"*"),Online!$F$8:$F$157,0)),"")</f>
        <v/>
      </c>
      <c r="G226" s="85"/>
      <c r="H226" s="85" t="str">
        <f>IF(ISNA(VLOOKUP($B226,Online!$A$8:$V$298,7,FALSE)),"",VLOOKUP($B226,Online!$A$8:$V$298,7,FALSE))</f>
        <v/>
      </c>
      <c r="I226" s="85" t="str">
        <f>IF(ISNA(VLOOKUP($B226,Online!$A$8:$V$298,7,FALSE)),"",VLOOKUP($B226,Online!$A$8:$V$298,7,FALSE))</f>
        <v/>
      </c>
      <c r="J226" s="85" t="str">
        <f>IF(ISNA(VLOOKUP($B226,Online!$A$8:$V$298,7,FALSE)),"",VLOOKUP($B226,Online!$A$8:$V$298,7,FALSE))</f>
        <v/>
      </c>
      <c r="K226" s="85" t="str">
        <f>IF(ISNA(VLOOKUP($B226,Online!$A$8:$V$298,7,FALSE)),"",VLOOKUP($B226,Online!$A$8:$V$298,7,FALSE))</f>
        <v/>
      </c>
      <c r="L226" s="85" t="str">
        <f>IF(ISNA(VLOOKUP($B226,Online!$A$8:$V$298,7,FALSE)),"",VLOOKUP($B226,Online!$A$8:$V$298,7,FALSE))</f>
        <v/>
      </c>
      <c r="M226" s="146" t="str">
        <f>IF(ISNA(VLOOKUP($B226,Online!$A$8:$V$298,12,FALSE)),"",VLOOKUP($B226,Online!$A$8:$V$298,12,FALSE))</f>
        <v/>
      </c>
      <c r="N226" s="85" t="str">
        <f>IF(ISNA(VLOOKUP($B226,Online!$A$8:$V$298,7,FALSE)),"",VLOOKUP($B226,Online!$A$8:$V$298,7,FALSE))</f>
        <v/>
      </c>
      <c r="O226" s="85" t="str">
        <f>IF(ISNA(VLOOKUP($B226,Online!$A$8:$V$298,7,FALSE)),"",VLOOKUP($B226,Online!$A$8:$V$298,7,FALSE))</f>
        <v/>
      </c>
      <c r="P226" s="85" t="str">
        <f>IF(ISNA(VLOOKUP($B226,Online!$A$8:$V$298,7,FALSE)),"",VLOOKUP($B226,Online!$A$8:$V$298,7,FALSE))</f>
        <v/>
      </c>
      <c r="Q226" s="85" t="str">
        <f>IF(ISNA(VLOOKUP($B226,Online!$A$8:$V$298,7,FALSE)),"",VLOOKUP($B226,Online!$A$8:$V$298,7,FALSE))</f>
        <v/>
      </c>
      <c r="R226" s="85" t="str">
        <f>IF(ISNA(VLOOKUP($B226,Online!$A$8:$V$298,7,FALSE)),"",VLOOKUP($B226,Online!$A$8:$V$298,7,FALSE))</f>
        <v/>
      </c>
      <c r="S226" s="85" t="str">
        <f>IF(ISNA(VLOOKUP($B226,Online!$A$8:$V$298,7,FALSE)),"",VLOOKUP($B226,Online!$A$8:$V$298,7,FALSE))</f>
        <v/>
      </c>
      <c r="T226" s="85" t="str">
        <f>IF(ISNA(VLOOKUP($B226,Online!$A$8:$V$298,7,FALSE)),"",VLOOKUP($B226,Online!$A$8:$V$298,7,FALSE))</f>
        <v/>
      </c>
      <c r="U226" s="85" t="str">
        <f>IF(ISNA(VLOOKUP($B226,Online!$A$8:$V$298,7,FALSE)),"",VLOOKUP($B226,Online!$A$8:$V$298,7,FALSE))</f>
        <v/>
      </c>
      <c r="V226" s="85" t="str">
        <f>IF(ISNA(VLOOKUP($B226,Online!$A$8:$V$298,21,FALSE)),"",VLOOKUP($B226,Online!$A$8:$V$298,21,FALSE))</f>
        <v/>
      </c>
      <c r="W226" s="144"/>
      <c r="X226" s="147" t="str">
        <f t="array" ref="X226">IF(G226="","",INDEX(Online!W$8:W$157, MATCH(CONCATENATE("*",$G226,"*"),Online!$F$8:$F$157,0)))</f>
        <v/>
      </c>
      <c r="Y226" s="85"/>
      <c r="Z226" s="148" t="str">
        <f t="array" ref="Z226">IF($G226="","",INDEX(Online!Y$8:Y$157, MATCH(CONCATENATE("*",$G226,"*"),Online!$F$8:$F$157,0)))</f>
        <v/>
      </c>
      <c r="AA226" s="147" t="str">
        <f t="array" ref="AA226">IF($G226="","",INDEX(Online!Z$8:Z$157, MATCH(CONCATENATE("*",$G226,"*"),Online!$F$8:$F$157,0)))</f>
        <v/>
      </c>
      <c r="AB226" s="149" t="str">
        <f t="array" ref="AB226">IF($G226="","",INDEX(Online!AA$8:AA$157, MATCH(CONCATENATE("*",$G226,"*"),Online!$F$8:$F$157,0)))</f>
        <v/>
      </c>
    </row>
    <row r="227" spans="1:28">
      <c r="A227" s="85" t="str">
        <f t="shared" si="0"/>
        <v/>
      </c>
      <c r="B227" s="144" t="str">
        <f t="array" ref="B227">IF(G227&lt;&gt;"",INDEX(Online!A$8:A$157, MATCH(CONCATENATE("*",$G227,"*"),Online!$F$8:$F$157,0)),"")</f>
        <v/>
      </c>
      <c r="C227" s="145" t="str">
        <f t="array" ref="C227">IF($G227="","",INDEX(Online!B$8:B$157, MATCH(CONCATENATE("*",$G227,"*"),Online!$F$8:$F$157,0)))</f>
        <v/>
      </c>
      <c r="D227" s="85" t="s">
        <v>38</v>
      </c>
      <c r="E227" s="85" t="str">
        <f t="array" ref="E227">IF($G227&lt;&gt;"",INDEX(Online!E$8:E$157, MATCH(CONCATENATE("*",$G227,"*"),Online!$F$8:$F$157,0)),"")</f>
        <v/>
      </c>
      <c r="F227" s="85" t="str">
        <f t="array" ref="F227">IF($G227&lt;&gt;"",INDEX(Online!D$8:D$157, MATCH(CONCATENATE("*",$G227,"*"),Online!$F$8:$F$157,0)),"")</f>
        <v/>
      </c>
      <c r="G227" s="85"/>
      <c r="H227" s="85" t="str">
        <f>IF(ISNA(VLOOKUP($B227,Online!$A$8:$V$298,7,FALSE)),"",VLOOKUP($B227,Online!$A$8:$V$298,7,FALSE))</f>
        <v/>
      </c>
      <c r="I227" s="85" t="str">
        <f>IF(ISNA(VLOOKUP($B227,Online!$A$8:$V$298,7,FALSE)),"",VLOOKUP($B227,Online!$A$8:$V$298,7,FALSE))</f>
        <v/>
      </c>
      <c r="J227" s="85" t="str">
        <f>IF(ISNA(VLOOKUP($B227,Online!$A$8:$V$298,7,FALSE)),"",VLOOKUP($B227,Online!$A$8:$V$298,7,FALSE))</f>
        <v/>
      </c>
      <c r="K227" s="85" t="str">
        <f>IF(ISNA(VLOOKUP($B227,Online!$A$8:$V$298,7,FALSE)),"",VLOOKUP($B227,Online!$A$8:$V$298,7,FALSE))</f>
        <v/>
      </c>
      <c r="L227" s="85" t="str">
        <f>IF(ISNA(VLOOKUP($B227,Online!$A$8:$V$298,7,FALSE)),"",VLOOKUP($B227,Online!$A$8:$V$298,7,FALSE))</f>
        <v/>
      </c>
      <c r="M227" s="146" t="str">
        <f>IF(ISNA(VLOOKUP($B227,Online!$A$8:$V$298,12,FALSE)),"",VLOOKUP($B227,Online!$A$8:$V$298,12,FALSE))</f>
        <v/>
      </c>
      <c r="N227" s="85" t="str">
        <f>IF(ISNA(VLOOKUP($B227,Online!$A$8:$V$298,7,FALSE)),"",VLOOKUP($B227,Online!$A$8:$V$298,7,FALSE))</f>
        <v/>
      </c>
      <c r="O227" s="85" t="str">
        <f>IF(ISNA(VLOOKUP($B227,Online!$A$8:$V$298,7,FALSE)),"",VLOOKUP($B227,Online!$A$8:$V$298,7,FALSE))</f>
        <v/>
      </c>
      <c r="P227" s="85" t="str">
        <f>IF(ISNA(VLOOKUP($B227,Online!$A$8:$V$298,7,FALSE)),"",VLOOKUP($B227,Online!$A$8:$V$298,7,FALSE))</f>
        <v/>
      </c>
      <c r="Q227" s="85" t="str">
        <f>IF(ISNA(VLOOKUP($B227,Online!$A$8:$V$298,7,FALSE)),"",VLOOKUP($B227,Online!$A$8:$V$298,7,FALSE))</f>
        <v/>
      </c>
      <c r="R227" s="85" t="str">
        <f>IF(ISNA(VLOOKUP($B227,Online!$A$8:$V$298,7,FALSE)),"",VLOOKUP($B227,Online!$A$8:$V$298,7,FALSE))</f>
        <v/>
      </c>
      <c r="S227" s="85" t="str">
        <f>IF(ISNA(VLOOKUP($B227,Online!$A$8:$V$298,7,FALSE)),"",VLOOKUP($B227,Online!$A$8:$V$298,7,FALSE))</f>
        <v/>
      </c>
      <c r="T227" s="85" t="str">
        <f>IF(ISNA(VLOOKUP($B227,Online!$A$8:$V$298,7,FALSE)),"",VLOOKUP($B227,Online!$A$8:$V$298,7,FALSE))</f>
        <v/>
      </c>
      <c r="U227" s="85" t="str">
        <f>IF(ISNA(VLOOKUP($B227,Online!$A$8:$V$298,7,FALSE)),"",VLOOKUP($B227,Online!$A$8:$V$298,7,FALSE))</f>
        <v/>
      </c>
      <c r="V227" s="85" t="str">
        <f>IF(ISNA(VLOOKUP($B227,Online!$A$8:$V$298,21,FALSE)),"",VLOOKUP($B227,Online!$A$8:$V$298,21,FALSE))</f>
        <v/>
      </c>
      <c r="W227" s="144"/>
      <c r="X227" s="147" t="str">
        <f t="array" ref="X227">IF(G227="","",INDEX(Online!W$8:W$157, MATCH(CONCATENATE("*",$G227,"*"),Online!$F$8:$F$157,0)))</f>
        <v/>
      </c>
      <c r="Y227" s="85"/>
      <c r="Z227" s="148" t="str">
        <f t="array" ref="Z227">IF($G227="","",INDEX(Online!Y$8:Y$157, MATCH(CONCATENATE("*",$G227,"*"),Online!$F$8:$F$157,0)))</f>
        <v/>
      </c>
      <c r="AA227" s="147" t="str">
        <f t="array" ref="AA227">IF($G227="","",INDEX(Online!Z$8:Z$157, MATCH(CONCATENATE("*",$G227,"*"),Online!$F$8:$F$157,0)))</f>
        <v/>
      </c>
      <c r="AB227" s="149" t="str">
        <f t="array" ref="AB227">IF($G227="","",INDEX(Online!AA$8:AA$157, MATCH(CONCATENATE("*",$G227,"*"),Online!$F$8:$F$157,0)))</f>
        <v/>
      </c>
    </row>
    <row r="228" spans="1:28">
      <c r="A228" s="85" t="str">
        <f t="shared" si="0"/>
        <v/>
      </c>
      <c r="B228" s="144" t="str">
        <f t="array" ref="B228">IF(G228&lt;&gt;"",INDEX(Online!A$8:A$157, MATCH(CONCATENATE("*",$G228,"*"),Online!$F$8:$F$157,0)),"")</f>
        <v/>
      </c>
      <c r="C228" s="145" t="str">
        <f t="array" ref="C228">IF($G228="","",INDEX(Online!B$8:B$157, MATCH(CONCATENATE("*",$G228,"*"),Online!$F$8:$F$157,0)))</f>
        <v/>
      </c>
      <c r="D228" s="85" t="s">
        <v>38</v>
      </c>
      <c r="E228" s="85" t="str">
        <f t="array" ref="E228">IF($G228&lt;&gt;"",INDEX(Online!E$8:E$157, MATCH(CONCATENATE("*",$G228,"*"),Online!$F$8:$F$157,0)),"")</f>
        <v/>
      </c>
      <c r="F228" s="85" t="str">
        <f t="array" ref="F228">IF($G228&lt;&gt;"",INDEX(Online!D$8:D$157, MATCH(CONCATENATE("*",$G228,"*"),Online!$F$8:$F$157,0)),"")</f>
        <v/>
      </c>
      <c r="G228" s="85"/>
      <c r="H228" s="85" t="str">
        <f>IF(ISNA(VLOOKUP($B228,Online!$A$8:$V$298,7,FALSE)),"",VLOOKUP($B228,Online!$A$8:$V$298,7,FALSE))</f>
        <v/>
      </c>
      <c r="I228" s="85" t="str">
        <f>IF(ISNA(VLOOKUP($B228,Online!$A$8:$V$298,7,FALSE)),"",VLOOKUP($B228,Online!$A$8:$V$298,7,FALSE))</f>
        <v/>
      </c>
      <c r="J228" s="85" t="str">
        <f>IF(ISNA(VLOOKUP($B228,Online!$A$8:$V$298,7,FALSE)),"",VLOOKUP($B228,Online!$A$8:$V$298,7,FALSE))</f>
        <v/>
      </c>
      <c r="K228" s="85" t="str">
        <f>IF(ISNA(VLOOKUP($B228,Online!$A$8:$V$298,7,FALSE)),"",VLOOKUP($B228,Online!$A$8:$V$298,7,FALSE))</f>
        <v/>
      </c>
      <c r="L228" s="85" t="str">
        <f>IF(ISNA(VLOOKUP($B228,Online!$A$8:$V$298,7,FALSE)),"",VLOOKUP($B228,Online!$A$8:$V$298,7,FALSE))</f>
        <v/>
      </c>
      <c r="M228" s="146" t="str">
        <f>IF(ISNA(VLOOKUP($B228,Online!$A$8:$V$298,12,FALSE)),"",VLOOKUP($B228,Online!$A$8:$V$298,12,FALSE))</f>
        <v/>
      </c>
      <c r="N228" s="85" t="str">
        <f>IF(ISNA(VLOOKUP($B228,Online!$A$8:$V$298,7,FALSE)),"",VLOOKUP($B228,Online!$A$8:$V$298,7,FALSE))</f>
        <v/>
      </c>
      <c r="O228" s="85" t="str">
        <f>IF(ISNA(VLOOKUP($B228,Online!$A$8:$V$298,7,FALSE)),"",VLOOKUP($B228,Online!$A$8:$V$298,7,FALSE))</f>
        <v/>
      </c>
      <c r="P228" s="85" t="str">
        <f>IF(ISNA(VLOOKUP($B228,Online!$A$8:$V$298,7,FALSE)),"",VLOOKUP($B228,Online!$A$8:$V$298,7,FALSE))</f>
        <v/>
      </c>
      <c r="Q228" s="85" t="str">
        <f>IF(ISNA(VLOOKUP($B228,Online!$A$8:$V$298,7,FALSE)),"",VLOOKUP($B228,Online!$A$8:$V$298,7,FALSE))</f>
        <v/>
      </c>
      <c r="R228" s="85" t="str">
        <f>IF(ISNA(VLOOKUP($B228,Online!$A$8:$V$298,7,FALSE)),"",VLOOKUP($B228,Online!$A$8:$V$298,7,FALSE))</f>
        <v/>
      </c>
      <c r="S228" s="85" t="str">
        <f>IF(ISNA(VLOOKUP($B228,Online!$A$8:$V$298,7,FALSE)),"",VLOOKUP($B228,Online!$A$8:$V$298,7,FALSE))</f>
        <v/>
      </c>
      <c r="T228" s="85" t="str">
        <f>IF(ISNA(VLOOKUP($B228,Online!$A$8:$V$298,7,FALSE)),"",VLOOKUP($B228,Online!$A$8:$V$298,7,FALSE))</f>
        <v/>
      </c>
      <c r="U228" s="85" t="str">
        <f>IF(ISNA(VLOOKUP($B228,Online!$A$8:$V$298,7,FALSE)),"",VLOOKUP($B228,Online!$A$8:$V$298,7,FALSE))</f>
        <v/>
      </c>
      <c r="V228" s="85" t="str">
        <f>IF(ISNA(VLOOKUP($B228,Online!$A$8:$V$298,21,FALSE)),"",VLOOKUP($B228,Online!$A$8:$V$298,21,FALSE))</f>
        <v/>
      </c>
      <c r="W228" s="144"/>
      <c r="X228" s="147" t="str">
        <f t="array" ref="X228">IF(G228="","",INDEX(Online!W$8:W$157, MATCH(CONCATENATE("*",$G228,"*"),Online!$F$8:$F$157,0)))</f>
        <v/>
      </c>
      <c r="Y228" s="85"/>
      <c r="Z228" s="148" t="str">
        <f t="array" ref="Z228">IF($G228="","",INDEX(Online!Y$8:Y$157, MATCH(CONCATENATE("*",$G228,"*"),Online!$F$8:$F$157,0)))</f>
        <v/>
      </c>
      <c r="AA228" s="147" t="str">
        <f t="array" ref="AA228">IF($G228="","",INDEX(Online!Z$8:Z$157, MATCH(CONCATENATE("*",$G228,"*"),Online!$F$8:$F$157,0)))</f>
        <v/>
      </c>
      <c r="AB228" s="149" t="str">
        <f t="array" ref="AB228">IF($G228="","",INDEX(Online!AA$8:AA$157, MATCH(CONCATENATE("*",$G228,"*"),Online!$F$8:$F$157,0)))</f>
        <v/>
      </c>
    </row>
    <row r="229" spans="1:28">
      <c r="A229" s="85" t="str">
        <f t="shared" si="0"/>
        <v/>
      </c>
      <c r="B229" s="144" t="str">
        <f t="array" ref="B229">IF(G229&lt;&gt;"",INDEX(Online!A$8:A$157, MATCH(CONCATENATE("*",$G229,"*"),Online!$F$8:$F$157,0)),"")</f>
        <v/>
      </c>
      <c r="C229" s="145" t="str">
        <f t="array" ref="C229">IF($G229="","",INDEX(Online!B$8:B$157, MATCH(CONCATENATE("*",$G229,"*"),Online!$F$8:$F$157,0)))</f>
        <v/>
      </c>
      <c r="D229" s="85" t="s">
        <v>38</v>
      </c>
      <c r="E229" s="85" t="str">
        <f t="array" ref="E229">IF($G229&lt;&gt;"",INDEX(Online!E$8:E$157, MATCH(CONCATENATE("*",$G229,"*"),Online!$F$8:$F$157,0)),"")</f>
        <v/>
      </c>
      <c r="F229" s="85" t="str">
        <f t="array" ref="F229">IF($G229&lt;&gt;"",INDEX(Online!D$8:D$157, MATCH(CONCATENATE("*",$G229,"*"),Online!$F$8:$F$157,0)),"")</f>
        <v/>
      </c>
      <c r="G229" s="85"/>
      <c r="H229" s="85" t="str">
        <f>IF(ISNA(VLOOKUP($B229,Online!$A$8:$V$298,7,FALSE)),"",VLOOKUP($B229,Online!$A$8:$V$298,7,FALSE))</f>
        <v/>
      </c>
      <c r="I229" s="85" t="str">
        <f>IF(ISNA(VLOOKUP($B229,Online!$A$8:$V$298,7,FALSE)),"",VLOOKUP($B229,Online!$A$8:$V$298,7,FALSE))</f>
        <v/>
      </c>
      <c r="J229" s="85" t="str">
        <f>IF(ISNA(VLOOKUP($B229,Online!$A$8:$V$298,7,FALSE)),"",VLOOKUP($B229,Online!$A$8:$V$298,7,FALSE))</f>
        <v/>
      </c>
      <c r="K229" s="85" t="str">
        <f>IF(ISNA(VLOOKUP($B229,Online!$A$8:$V$298,7,FALSE)),"",VLOOKUP($B229,Online!$A$8:$V$298,7,FALSE))</f>
        <v/>
      </c>
      <c r="L229" s="85" t="str">
        <f>IF(ISNA(VLOOKUP($B229,Online!$A$8:$V$298,7,FALSE)),"",VLOOKUP($B229,Online!$A$8:$V$298,7,FALSE))</f>
        <v/>
      </c>
      <c r="M229" s="146" t="str">
        <f>IF(ISNA(VLOOKUP($B229,Online!$A$8:$V$298,12,FALSE)),"",VLOOKUP($B229,Online!$A$8:$V$298,12,FALSE))</f>
        <v/>
      </c>
      <c r="N229" s="85" t="str">
        <f>IF(ISNA(VLOOKUP($B229,Online!$A$8:$V$298,7,FALSE)),"",VLOOKUP($B229,Online!$A$8:$V$298,7,FALSE))</f>
        <v/>
      </c>
      <c r="O229" s="85" t="str">
        <f>IF(ISNA(VLOOKUP($B229,Online!$A$8:$V$298,7,FALSE)),"",VLOOKUP($B229,Online!$A$8:$V$298,7,FALSE))</f>
        <v/>
      </c>
      <c r="P229" s="85" t="str">
        <f>IF(ISNA(VLOOKUP($B229,Online!$A$8:$V$298,7,FALSE)),"",VLOOKUP($B229,Online!$A$8:$V$298,7,FALSE))</f>
        <v/>
      </c>
      <c r="Q229" s="85" t="str">
        <f>IF(ISNA(VLOOKUP($B229,Online!$A$8:$V$298,7,FALSE)),"",VLOOKUP($B229,Online!$A$8:$V$298,7,FALSE))</f>
        <v/>
      </c>
      <c r="R229" s="85" t="str">
        <f>IF(ISNA(VLOOKUP($B229,Online!$A$8:$V$298,7,FALSE)),"",VLOOKUP($B229,Online!$A$8:$V$298,7,FALSE))</f>
        <v/>
      </c>
      <c r="S229" s="85" t="str">
        <f>IF(ISNA(VLOOKUP($B229,Online!$A$8:$V$298,7,FALSE)),"",VLOOKUP($B229,Online!$A$8:$V$298,7,FALSE))</f>
        <v/>
      </c>
      <c r="T229" s="85" t="str">
        <f>IF(ISNA(VLOOKUP($B229,Online!$A$8:$V$298,7,FALSE)),"",VLOOKUP($B229,Online!$A$8:$V$298,7,FALSE))</f>
        <v/>
      </c>
      <c r="U229" s="85" t="str">
        <f>IF(ISNA(VLOOKUP($B229,Online!$A$8:$V$298,7,FALSE)),"",VLOOKUP($B229,Online!$A$8:$V$298,7,FALSE))</f>
        <v/>
      </c>
      <c r="V229" s="85" t="str">
        <f>IF(ISNA(VLOOKUP($B229,Online!$A$8:$V$298,21,FALSE)),"",VLOOKUP($B229,Online!$A$8:$V$298,21,FALSE))</f>
        <v/>
      </c>
      <c r="W229" s="144"/>
      <c r="X229" s="147" t="str">
        <f t="array" ref="X229">IF(G229="","",INDEX(Online!W$8:W$157, MATCH(CONCATENATE("*",$G229,"*"),Online!$F$8:$F$157,0)))</f>
        <v/>
      </c>
      <c r="Y229" s="85"/>
      <c r="Z229" s="148" t="str">
        <f t="array" ref="Z229">IF($G229="","",INDEX(Online!Y$8:Y$157, MATCH(CONCATENATE("*",$G229,"*"),Online!$F$8:$F$157,0)))</f>
        <v/>
      </c>
      <c r="AA229" s="147" t="str">
        <f t="array" ref="AA229">IF($G229="","",INDEX(Online!Z$8:Z$157, MATCH(CONCATENATE("*",$G229,"*"),Online!$F$8:$F$157,0)))</f>
        <v/>
      </c>
      <c r="AB229" s="149" t="str">
        <f t="array" ref="AB229">IF($G229="","",INDEX(Online!AA$8:AA$157, MATCH(CONCATENATE("*",$G229,"*"),Online!$F$8:$F$157,0)))</f>
        <v/>
      </c>
    </row>
    <row r="230" spans="1:28">
      <c r="A230" s="85" t="str">
        <f t="shared" si="0"/>
        <v/>
      </c>
      <c r="B230" s="144" t="str">
        <f t="array" ref="B230">IF(G230&lt;&gt;"",INDEX(Online!A$8:A$157, MATCH(CONCATENATE("*",$G230,"*"),Online!$F$8:$F$157,0)),"")</f>
        <v/>
      </c>
      <c r="C230" s="145" t="str">
        <f t="array" ref="C230">IF($G230="","",INDEX(Online!B$8:B$157, MATCH(CONCATENATE("*",$G230,"*"),Online!$F$8:$F$157,0)))</f>
        <v/>
      </c>
      <c r="D230" s="85" t="s">
        <v>38</v>
      </c>
      <c r="E230" s="85" t="str">
        <f t="array" ref="E230">IF($G230&lt;&gt;"",INDEX(Online!E$8:E$157, MATCH(CONCATENATE("*",$G230,"*"),Online!$F$8:$F$157,0)),"")</f>
        <v/>
      </c>
      <c r="F230" s="85" t="str">
        <f t="array" ref="F230">IF($G230&lt;&gt;"",INDEX(Online!D$8:D$157, MATCH(CONCATENATE("*",$G230,"*"),Online!$F$8:$F$157,0)),"")</f>
        <v/>
      </c>
      <c r="G230" s="85"/>
      <c r="H230" s="85" t="str">
        <f>IF(ISNA(VLOOKUP($B230,Online!$A$8:$V$298,7,FALSE)),"",VLOOKUP($B230,Online!$A$8:$V$298,7,FALSE))</f>
        <v/>
      </c>
      <c r="I230" s="85" t="str">
        <f>IF(ISNA(VLOOKUP($B230,Online!$A$8:$V$298,7,FALSE)),"",VLOOKUP($B230,Online!$A$8:$V$298,7,FALSE))</f>
        <v/>
      </c>
      <c r="J230" s="85" t="str">
        <f>IF(ISNA(VLOOKUP($B230,Online!$A$8:$V$298,7,FALSE)),"",VLOOKUP($B230,Online!$A$8:$V$298,7,FALSE))</f>
        <v/>
      </c>
      <c r="K230" s="85" t="str">
        <f>IF(ISNA(VLOOKUP($B230,Online!$A$8:$V$298,7,FALSE)),"",VLOOKUP($B230,Online!$A$8:$V$298,7,FALSE))</f>
        <v/>
      </c>
      <c r="L230" s="85" t="str">
        <f>IF(ISNA(VLOOKUP($B230,Online!$A$8:$V$298,7,FALSE)),"",VLOOKUP($B230,Online!$A$8:$V$298,7,FALSE))</f>
        <v/>
      </c>
      <c r="M230" s="146" t="str">
        <f>IF(ISNA(VLOOKUP($B230,Online!$A$8:$V$298,12,FALSE)),"",VLOOKUP($B230,Online!$A$8:$V$298,12,FALSE))</f>
        <v/>
      </c>
      <c r="N230" s="85" t="str">
        <f>IF(ISNA(VLOOKUP($B230,Online!$A$8:$V$298,7,FALSE)),"",VLOOKUP($B230,Online!$A$8:$V$298,7,FALSE))</f>
        <v/>
      </c>
      <c r="O230" s="85" t="str">
        <f>IF(ISNA(VLOOKUP($B230,Online!$A$8:$V$298,7,FALSE)),"",VLOOKUP($B230,Online!$A$8:$V$298,7,FALSE))</f>
        <v/>
      </c>
      <c r="P230" s="85" t="str">
        <f>IF(ISNA(VLOOKUP($B230,Online!$A$8:$V$298,7,FALSE)),"",VLOOKUP($B230,Online!$A$8:$V$298,7,FALSE))</f>
        <v/>
      </c>
      <c r="Q230" s="85" t="str">
        <f>IF(ISNA(VLOOKUP($B230,Online!$A$8:$V$298,7,FALSE)),"",VLOOKUP($B230,Online!$A$8:$V$298,7,FALSE))</f>
        <v/>
      </c>
      <c r="R230" s="85" t="str">
        <f>IF(ISNA(VLOOKUP($B230,Online!$A$8:$V$298,7,FALSE)),"",VLOOKUP($B230,Online!$A$8:$V$298,7,FALSE))</f>
        <v/>
      </c>
      <c r="S230" s="85" t="str">
        <f>IF(ISNA(VLOOKUP($B230,Online!$A$8:$V$298,7,FALSE)),"",VLOOKUP($B230,Online!$A$8:$V$298,7,FALSE))</f>
        <v/>
      </c>
      <c r="T230" s="85" t="str">
        <f>IF(ISNA(VLOOKUP($B230,Online!$A$8:$V$298,7,FALSE)),"",VLOOKUP($B230,Online!$A$8:$V$298,7,FALSE))</f>
        <v/>
      </c>
      <c r="U230" s="85" t="str">
        <f>IF(ISNA(VLOOKUP($B230,Online!$A$8:$V$298,7,FALSE)),"",VLOOKUP($B230,Online!$A$8:$V$298,7,FALSE))</f>
        <v/>
      </c>
      <c r="V230" s="85" t="str">
        <f>IF(ISNA(VLOOKUP($B230,Online!$A$8:$V$298,21,FALSE)),"",VLOOKUP($B230,Online!$A$8:$V$298,21,FALSE))</f>
        <v/>
      </c>
      <c r="W230" s="144"/>
      <c r="X230" s="147" t="str">
        <f t="array" ref="X230">IF(G230="","",INDEX(Online!W$8:W$157, MATCH(CONCATENATE("*",$G230,"*"),Online!$F$8:$F$157,0)))</f>
        <v/>
      </c>
      <c r="Y230" s="85"/>
      <c r="Z230" s="148" t="str">
        <f t="array" ref="Z230">IF($G230="","",INDEX(Online!Y$8:Y$157, MATCH(CONCATENATE("*",$G230,"*"),Online!$F$8:$F$157,0)))</f>
        <v/>
      </c>
      <c r="AA230" s="147" t="str">
        <f t="array" ref="AA230">IF($G230="","",INDEX(Online!Z$8:Z$157, MATCH(CONCATENATE("*",$G230,"*"),Online!$F$8:$F$157,0)))</f>
        <v/>
      </c>
      <c r="AB230" s="149" t="str">
        <f t="array" ref="AB230">IF($G230="","",INDEX(Online!AA$8:AA$157, MATCH(CONCATENATE("*",$G230,"*"),Online!$F$8:$F$157,0)))</f>
        <v/>
      </c>
    </row>
    <row r="231" spans="1:28">
      <c r="A231" s="85" t="str">
        <f t="shared" si="0"/>
        <v/>
      </c>
      <c r="B231" s="144" t="str">
        <f t="array" ref="B231">IF(G231&lt;&gt;"",INDEX(Online!A$8:A$157, MATCH(CONCATENATE("*",$G231,"*"),Online!$F$8:$F$157,0)),"")</f>
        <v/>
      </c>
      <c r="C231" s="145" t="str">
        <f t="array" ref="C231">IF($G231="","",INDEX(Online!B$8:B$157, MATCH(CONCATENATE("*",$G231,"*"),Online!$F$8:$F$157,0)))</f>
        <v/>
      </c>
      <c r="D231" s="85" t="s">
        <v>38</v>
      </c>
      <c r="E231" s="85" t="str">
        <f t="array" ref="E231">IF($G231&lt;&gt;"",INDEX(Online!E$8:E$157, MATCH(CONCATENATE("*",$G231,"*"),Online!$F$8:$F$157,0)),"")</f>
        <v/>
      </c>
      <c r="F231" s="85" t="str">
        <f t="array" ref="F231">IF($G231&lt;&gt;"",INDEX(Online!D$8:D$157, MATCH(CONCATENATE("*",$G231,"*"),Online!$F$8:$F$157,0)),"")</f>
        <v/>
      </c>
      <c r="G231" s="85"/>
      <c r="H231" s="85" t="str">
        <f>IF(ISNA(VLOOKUP($B231,Online!$A$8:$V$298,7,FALSE)),"",VLOOKUP($B231,Online!$A$8:$V$298,7,FALSE))</f>
        <v/>
      </c>
      <c r="I231" s="85" t="str">
        <f>IF(ISNA(VLOOKUP($B231,Online!$A$8:$V$298,7,FALSE)),"",VLOOKUP($B231,Online!$A$8:$V$298,7,FALSE))</f>
        <v/>
      </c>
      <c r="J231" s="85" t="str">
        <f>IF(ISNA(VLOOKUP($B231,Online!$A$8:$V$298,7,FALSE)),"",VLOOKUP($B231,Online!$A$8:$V$298,7,FALSE))</f>
        <v/>
      </c>
      <c r="K231" s="85" t="str">
        <f>IF(ISNA(VLOOKUP($B231,Online!$A$8:$V$298,7,FALSE)),"",VLOOKUP($B231,Online!$A$8:$V$298,7,FALSE))</f>
        <v/>
      </c>
      <c r="L231" s="85" t="str">
        <f>IF(ISNA(VLOOKUP($B231,Online!$A$8:$V$298,7,FALSE)),"",VLOOKUP($B231,Online!$A$8:$V$298,7,FALSE))</f>
        <v/>
      </c>
      <c r="M231" s="146" t="str">
        <f>IF(ISNA(VLOOKUP($B231,Online!$A$8:$V$298,12,FALSE)),"",VLOOKUP($B231,Online!$A$8:$V$298,12,FALSE))</f>
        <v/>
      </c>
      <c r="N231" s="85" t="str">
        <f>IF(ISNA(VLOOKUP($B231,Online!$A$8:$V$298,7,FALSE)),"",VLOOKUP($B231,Online!$A$8:$V$298,7,FALSE))</f>
        <v/>
      </c>
      <c r="O231" s="85" t="str">
        <f>IF(ISNA(VLOOKUP($B231,Online!$A$8:$V$298,7,FALSE)),"",VLOOKUP($B231,Online!$A$8:$V$298,7,FALSE))</f>
        <v/>
      </c>
      <c r="P231" s="85" t="str">
        <f>IF(ISNA(VLOOKUP($B231,Online!$A$8:$V$298,7,FALSE)),"",VLOOKUP($B231,Online!$A$8:$V$298,7,FALSE))</f>
        <v/>
      </c>
      <c r="Q231" s="85" t="str">
        <f>IF(ISNA(VLOOKUP($B231,Online!$A$8:$V$298,7,FALSE)),"",VLOOKUP($B231,Online!$A$8:$V$298,7,FALSE))</f>
        <v/>
      </c>
      <c r="R231" s="85" t="str">
        <f>IF(ISNA(VLOOKUP($B231,Online!$A$8:$V$298,7,FALSE)),"",VLOOKUP($B231,Online!$A$8:$V$298,7,FALSE))</f>
        <v/>
      </c>
      <c r="S231" s="85" t="str">
        <f>IF(ISNA(VLOOKUP($B231,Online!$A$8:$V$298,7,FALSE)),"",VLOOKUP($B231,Online!$A$8:$V$298,7,FALSE))</f>
        <v/>
      </c>
      <c r="T231" s="85" t="str">
        <f>IF(ISNA(VLOOKUP($B231,Online!$A$8:$V$298,7,FALSE)),"",VLOOKUP($B231,Online!$A$8:$V$298,7,FALSE))</f>
        <v/>
      </c>
      <c r="U231" s="85" t="str">
        <f>IF(ISNA(VLOOKUP($B231,Online!$A$8:$V$298,7,FALSE)),"",VLOOKUP($B231,Online!$A$8:$V$298,7,FALSE))</f>
        <v/>
      </c>
      <c r="V231" s="85" t="str">
        <f>IF(ISNA(VLOOKUP($B231,Online!$A$8:$V$298,21,FALSE)),"",VLOOKUP($B231,Online!$A$8:$V$298,21,FALSE))</f>
        <v/>
      </c>
      <c r="W231" s="144"/>
      <c r="X231" s="147" t="str">
        <f t="array" ref="X231">IF(G231="","",INDEX(Online!W$8:W$157, MATCH(CONCATENATE("*",$G231,"*"),Online!$F$8:$F$157,0)))</f>
        <v/>
      </c>
      <c r="Y231" s="85"/>
      <c r="Z231" s="148" t="str">
        <f t="array" ref="Z231">IF($G231="","",INDEX(Online!Y$8:Y$157, MATCH(CONCATENATE("*",$G231,"*"),Online!$F$8:$F$157,0)))</f>
        <v/>
      </c>
      <c r="AA231" s="147" t="str">
        <f t="array" ref="AA231">IF($G231="","",INDEX(Online!Z$8:Z$157, MATCH(CONCATENATE("*",$G231,"*"),Online!$F$8:$F$157,0)))</f>
        <v/>
      </c>
      <c r="AB231" s="149" t="str">
        <f t="array" ref="AB231">IF($G231="","",INDEX(Online!AA$8:AA$157, MATCH(CONCATENATE("*",$G231,"*"),Online!$F$8:$F$157,0)))</f>
        <v/>
      </c>
    </row>
    <row r="232" spans="1:28">
      <c r="A232" s="85" t="str">
        <f t="shared" si="0"/>
        <v/>
      </c>
      <c r="B232" s="144" t="str">
        <f t="array" ref="B232">IF(G232&lt;&gt;"",INDEX(Online!A$8:A$157, MATCH(CONCATENATE("*",$G232,"*"),Online!$F$8:$F$157,0)),"")</f>
        <v/>
      </c>
      <c r="C232" s="145" t="str">
        <f t="array" ref="C232">IF($G232="","",INDEX(Online!B$8:B$157, MATCH(CONCATENATE("*",$G232,"*"),Online!$F$8:$F$157,0)))</f>
        <v/>
      </c>
      <c r="D232" s="85" t="s">
        <v>38</v>
      </c>
      <c r="E232" s="85" t="str">
        <f t="array" ref="E232">IF($G232&lt;&gt;"",INDEX(Online!E$8:E$157, MATCH(CONCATENATE("*",$G232,"*"),Online!$F$8:$F$157,0)),"")</f>
        <v/>
      </c>
      <c r="F232" s="85" t="str">
        <f t="array" ref="F232">IF($G232&lt;&gt;"",INDEX(Online!D$8:D$157, MATCH(CONCATENATE("*",$G232,"*"),Online!$F$8:$F$157,0)),"")</f>
        <v/>
      </c>
      <c r="G232" s="85"/>
      <c r="H232" s="85" t="str">
        <f>IF(ISNA(VLOOKUP($B232,Online!$A$8:$V$298,7,FALSE)),"",VLOOKUP($B232,Online!$A$8:$V$298,7,FALSE))</f>
        <v/>
      </c>
      <c r="I232" s="85" t="str">
        <f>IF(ISNA(VLOOKUP($B232,Online!$A$8:$V$298,7,FALSE)),"",VLOOKUP($B232,Online!$A$8:$V$298,7,FALSE))</f>
        <v/>
      </c>
      <c r="J232" s="85" t="str">
        <f>IF(ISNA(VLOOKUP($B232,Online!$A$8:$V$298,7,FALSE)),"",VLOOKUP($B232,Online!$A$8:$V$298,7,FALSE))</f>
        <v/>
      </c>
      <c r="K232" s="85" t="str">
        <f>IF(ISNA(VLOOKUP($B232,Online!$A$8:$V$298,7,FALSE)),"",VLOOKUP($B232,Online!$A$8:$V$298,7,FALSE))</f>
        <v/>
      </c>
      <c r="L232" s="85" t="str">
        <f>IF(ISNA(VLOOKUP($B232,Online!$A$8:$V$298,7,FALSE)),"",VLOOKUP($B232,Online!$A$8:$V$298,7,FALSE))</f>
        <v/>
      </c>
      <c r="M232" s="146" t="str">
        <f>IF(ISNA(VLOOKUP($B232,Online!$A$8:$V$298,12,FALSE)),"",VLOOKUP($B232,Online!$A$8:$V$298,12,FALSE))</f>
        <v/>
      </c>
      <c r="N232" s="85" t="str">
        <f>IF(ISNA(VLOOKUP($B232,Online!$A$8:$V$298,7,FALSE)),"",VLOOKUP($B232,Online!$A$8:$V$298,7,FALSE))</f>
        <v/>
      </c>
      <c r="O232" s="85" t="str">
        <f>IF(ISNA(VLOOKUP($B232,Online!$A$8:$V$298,7,FALSE)),"",VLOOKUP($B232,Online!$A$8:$V$298,7,FALSE))</f>
        <v/>
      </c>
      <c r="P232" s="85" t="str">
        <f>IF(ISNA(VLOOKUP($B232,Online!$A$8:$V$298,7,FALSE)),"",VLOOKUP($B232,Online!$A$8:$V$298,7,FALSE))</f>
        <v/>
      </c>
      <c r="Q232" s="85" t="str">
        <f>IF(ISNA(VLOOKUP($B232,Online!$A$8:$V$298,7,FALSE)),"",VLOOKUP($B232,Online!$A$8:$V$298,7,FALSE))</f>
        <v/>
      </c>
      <c r="R232" s="85" t="str">
        <f>IF(ISNA(VLOOKUP($B232,Online!$A$8:$V$298,7,FALSE)),"",VLOOKUP($B232,Online!$A$8:$V$298,7,FALSE))</f>
        <v/>
      </c>
      <c r="S232" s="85" t="str">
        <f>IF(ISNA(VLOOKUP($B232,Online!$A$8:$V$298,7,FALSE)),"",VLOOKUP($B232,Online!$A$8:$V$298,7,FALSE))</f>
        <v/>
      </c>
      <c r="T232" s="85" t="str">
        <f>IF(ISNA(VLOOKUP($B232,Online!$A$8:$V$298,7,FALSE)),"",VLOOKUP($B232,Online!$A$8:$V$298,7,FALSE))</f>
        <v/>
      </c>
      <c r="U232" s="85" t="str">
        <f>IF(ISNA(VLOOKUP($B232,Online!$A$8:$V$298,7,FALSE)),"",VLOOKUP($B232,Online!$A$8:$V$298,7,FALSE))</f>
        <v/>
      </c>
      <c r="V232" s="85" t="str">
        <f>IF(ISNA(VLOOKUP($B232,Online!$A$8:$V$298,21,FALSE)),"",VLOOKUP($B232,Online!$A$8:$V$298,21,FALSE))</f>
        <v/>
      </c>
      <c r="W232" s="144"/>
      <c r="X232" s="147" t="str">
        <f t="array" ref="X232">IF(G232="","",INDEX(Online!W$8:W$157, MATCH(CONCATENATE("*",$G232,"*"),Online!$F$8:$F$157,0)))</f>
        <v/>
      </c>
      <c r="Y232" s="85"/>
      <c r="Z232" s="148" t="str">
        <f t="array" ref="Z232">IF($G232="","",INDEX(Online!Y$8:Y$157, MATCH(CONCATENATE("*",$G232,"*"),Online!$F$8:$F$157,0)))</f>
        <v/>
      </c>
      <c r="AA232" s="147" t="str">
        <f t="array" ref="AA232">IF($G232="","",INDEX(Online!Z$8:Z$157, MATCH(CONCATENATE("*",$G232,"*"),Online!$F$8:$F$157,0)))</f>
        <v/>
      </c>
      <c r="AB232" s="149" t="str">
        <f t="array" ref="AB232">IF($G232="","",INDEX(Online!AA$8:AA$157, MATCH(CONCATENATE("*",$G232,"*"),Online!$F$8:$F$157,0)))</f>
        <v/>
      </c>
    </row>
    <row r="233" spans="1:28">
      <c r="A233" s="85" t="str">
        <f t="shared" si="0"/>
        <v/>
      </c>
      <c r="B233" s="144" t="str">
        <f t="array" ref="B233">IF(G233&lt;&gt;"",INDEX(Online!A$8:A$157, MATCH(CONCATENATE("*",$G233,"*"),Online!$F$8:$F$157,0)),"")</f>
        <v/>
      </c>
      <c r="C233" s="145" t="str">
        <f t="array" ref="C233">IF($G233="","",INDEX(Online!B$8:B$157, MATCH(CONCATENATE("*",$G233,"*"),Online!$F$8:$F$157,0)))</f>
        <v/>
      </c>
      <c r="D233" s="85" t="s">
        <v>38</v>
      </c>
      <c r="E233" s="85" t="str">
        <f t="array" ref="E233">IF($G233&lt;&gt;"",INDEX(Online!E$8:E$157, MATCH(CONCATENATE("*",$G233,"*"),Online!$F$8:$F$157,0)),"")</f>
        <v/>
      </c>
      <c r="F233" s="85" t="str">
        <f t="array" ref="F233">IF($G233&lt;&gt;"",INDEX(Online!D$8:D$157, MATCH(CONCATENATE("*",$G233,"*"),Online!$F$8:$F$157,0)),"")</f>
        <v/>
      </c>
      <c r="G233" s="85"/>
      <c r="H233" s="85" t="str">
        <f>IF(ISNA(VLOOKUP($B233,Online!$A$8:$V$298,7,FALSE)),"",VLOOKUP($B233,Online!$A$8:$V$298,7,FALSE))</f>
        <v/>
      </c>
      <c r="I233" s="85" t="str">
        <f>IF(ISNA(VLOOKUP($B233,Online!$A$8:$V$298,7,FALSE)),"",VLOOKUP($B233,Online!$A$8:$V$298,7,FALSE))</f>
        <v/>
      </c>
      <c r="J233" s="85" t="str">
        <f>IF(ISNA(VLOOKUP($B233,Online!$A$8:$V$298,7,FALSE)),"",VLOOKUP($B233,Online!$A$8:$V$298,7,FALSE))</f>
        <v/>
      </c>
      <c r="K233" s="85" t="str">
        <f>IF(ISNA(VLOOKUP($B233,Online!$A$8:$V$298,7,FALSE)),"",VLOOKUP($B233,Online!$A$8:$V$298,7,FALSE))</f>
        <v/>
      </c>
      <c r="L233" s="85" t="str">
        <f>IF(ISNA(VLOOKUP($B233,Online!$A$8:$V$298,7,FALSE)),"",VLOOKUP($B233,Online!$A$8:$V$298,7,FALSE))</f>
        <v/>
      </c>
      <c r="M233" s="146" t="str">
        <f>IF(ISNA(VLOOKUP($B233,Online!$A$8:$V$298,12,FALSE)),"",VLOOKUP($B233,Online!$A$8:$V$298,12,FALSE))</f>
        <v/>
      </c>
      <c r="N233" s="85" t="str">
        <f>IF(ISNA(VLOOKUP($B233,Online!$A$8:$V$298,7,FALSE)),"",VLOOKUP($B233,Online!$A$8:$V$298,7,FALSE))</f>
        <v/>
      </c>
      <c r="O233" s="85" t="str">
        <f>IF(ISNA(VLOOKUP($B233,Online!$A$8:$V$298,7,FALSE)),"",VLOOKUP($B233,Online!$A$8:$V$298,7,FALSE))</f>
        <v/>
      </c>
      <c r="P233" s="85" t="str">
        <f>IF(ISNA(VLOOKUP($B233,Online!$A$8:$V$298,7,FALSE)),"",VLOOKUP($B233,Online!$A$8:$V$298,7,FALSE))</f>
        <v/>
      </c>
      <c r="Q233" s="85" t="str">
        <f>IF(ISNA(VLOOKUP($B233,Online!$A$8:$V$298,7,FALSE)),"",VLOOKUP($B233,Online!$A$8:$V$298,7,FALSE))</f>
        <v/>
      </c>
      <c r="R233" s="85" t="str">
        <f>IF(ISNA(VLOOKUP($B233,Online!$A$8:$V$298,7,FALSE)),"",VLOOKUP($B233,Online!$A$8:$V$298,7,FALSE))</f>
        <v/>
      </c>
      <c r="S233" s="85" t="str">
        <f>IF(ISNA(VLOOKUP($B233,Online!$A$8:$V$298,7,FALSE)),"",VLOOKUP($B233,Online!$A$8:$V$298,7,FALSE))</f>
        <v/>
      </c>
      <c r="T233" s="85" t="str">
        <f>IF(ISNA(VLOOKUP($B233,Online!$A$8:$V$298,7,FALSE)),"",VLOOKUP($B233,Online!$A$8:$V$298,7,FALSE))</f>
        <v/>
      </c>
      <c r="U233" s="85" t="str">
        <f>IF(ISNA(VLOOKUP($B233,Online!$A$8:$V$298,7,FALSE)),"",VLOOKUP($B233,Online!$A$8:$V$298,7,FALSE))</f>
        <v/>
      </c>
      <c r="V233" s="85" t="str">
        <f>IF(ISNA(VLOOKUP($B233,Online!$A$8:$V$298,21,FALSE)),"",VLOOKUP($B233,Online!$A$8:$V$298,21,FALSE))</f>
        <v/>
      </c>
      <c r="W233" s="144"/>
      <c r="X233" s="147" t="str">
        <f t="array" ref="X233">IF(G233="","",INDEX(Online!W$8:W$157, MATCH(CONCATENATE("*",$G233,"*"),Online!$F$8:$F$157,0)))</f>
        <v/>
      </c>
      <c r="Y233" s="85"/>
      <c r="Z233" s="148" t="str">
        <f t="array" ref="Z233">IF($G233="","",INDEX(Online!Y$8:Y$157, MATCH(CONCATENATE("*",$G233,"*"),Online!$F$8:$F$157,0)))</f>
        <v/>
      </c>
      <c r="AA233" s="147" t="str">
        <f t="array" ref="AA233">IF($G233="","",INDEX(Online!Z$8:Z$157, MATCH(CONCATENATE("*",$G233,"*"),Online!$F$8:$F$157,0)))</f>
        <v/>
      </c>
      <c r="AB233" s="149" t="str">
        <f t="array" ref="AB233">IF($G233="","",INDEX(Online!AA$8:AA$157, MATCH(CONCATENATE("*",$G233,"*"),Online!$F$8:$F$157,0)))</f>
        <v/>
      </c>
    </row>
    <row r="234" spans="1:28">
      <c r="A234" s="85" t="str">
        <f t="shared" si="0"/>
        <v/>
      </c>
      <c r="B234" s="144" t="str">
        <f t="array" ref="B234">IF(G234&lt;&gt;"",INDEX(Online!A$8:A$157, MATCH(CONCATENATE("*",$G234,"*"),Online!$F$8:$F$157,0)),"")</f>
        <v/>
      </c>
      <c r="C234" s="145" t="str">
        <f t="array" ref="C234">IF($G234="","",INDEX(Online!B$8:B$157, MATCH(CONCATENATE("*",$G234,"*"),Online!$F$8:$F$157,0)))</f>
        <v/>
      </c>
      <c r="D234" s="85" t="s">
        <v>38</v>
      </c>
      <c r="E234" s="85" t="str">
        <f t="array" ref="E234">IF($G234&lt;&gt;"",INDEX(Online!E$8:E$157, MATCH(CONCATENATE("*",$G234,"*"),Online!$F$8:$F$157,0)),"")</f>
        <v/>
      </c>
      <c r="F234" s="85" t="str">
        <f t="array" ref="F234">IF($G234&lt;&gt;"",INDEX(Online!D$8:D$157, MATCH(CONCATENATE("*",$G234,"*"),Online!$F$8:$F$157,0)),"")</f>
        <v/>
      </c>
      <c r="G234" s="85"/>
      <c r="H234" s="85" t="str">
        <f>IF(ISNA(VLOOKUP($B234,Online!$A$8:$V$298,7,FALSE)),"",VLOOKUP($B234,Online!$A$8:$V$298,7,FALSE))</f>
        <v/>
      </c>
      <c r="I234" s="85" t="str">
        <f>IF(ISNA(VLOOKUP($B234,Online!$A$8:$V$298,7,FALSE)),"",VLOOKUP($B234,Online!$A$8:$V$298,7,FALSE))</f>
        <v/>
      </c>
      <c r="J234" s="85" t="str">
        <f>IF(ISNA(VLOOKUP($B234,Online!$A$8:$V$298,7,FALSE)),"",VLOOKUP($B234,Online!$A$8:$V$298,7,FALSE))</f>
        <v/>
      </c>
      <c r="K234" s="85" t="str">
        <f>IF(ISNA(VLOOKUP($B234,Online!$A$8:$V$298,7,FALSE)),"",VLOOKUP($B234,Online!$A$8:$V$298,7,FALSE))</f>
        <v/>
      </c>
      <c r="L234" s="85" t="str">
        <f>IF(ISNA(VLOOKUP($B234,Online!$A$8:$V$298,7,FALSE)),"",VLOOKUP($B234,Online!$A$8:$V$298,7,FALSE))</f>
        <v/>
      </c>
      <c r="M234" s="146" t="str">
        <f>IF(ISNA(VLOOKUP($B234,Online!$A$8:$V$298,12,FALSE)),"",VLOOKUP($B234,Online!$A$8:$V$298,12,FALSE))</f>
        <v/>
      </c>
      <c r="N234" s="85" t="str">
        <f>IF(ISNA(VLOOKUP($B234,Online!$A$8:$V$298,7,FALSE)),"",VLOOKUP($B234,Online!$A$8:$V$298,7,FALSE))</f>
        <v/>
      </c>
      <c r="O234" s="85" t="str">
        <f>IF(ISNA(VLOOKUP($B234,Online!$A$8:$V$298,7,FALSE)),"",VLOOKUP($B234,Online!$A$8:$V$298,7,FALSE))</f>
        <v/>
      </c>
      <c r="P234" s="85" t="str">
        <f>IF(ISNA(VLOOKUP($B234,Online!$A$8:$V$298,7,FALSE)),"",VLOOKUP($B234,Online!$A$8:$V$298,7,FALSE))</f>
        <v/>
      </c>
      <c r="Q234" s="85" t="str">
        <f>IF(ISNA(VLOOKUP($B234,Online!$A$8:$V$298,7,FALSE)),"",VLOOKUP($B234,Online!$A$8:$V$298,7,FALSE))</f>
        <v/>
      </c>
      <c r="R234" s="85" t="str">
        <f>IF(ISNA(VLOOKUP($B234,Online!$A$8:$V$298,7,FALSE)),"",VLOOKUP($B234,Online!$A$8:$V$298,7,FALSE))</f>
        <v/>
      </c>
      <c r="S234" s="85" t="str">
        <f>IF(ISNA(VLOOKUP($B234,Online!$A$8:$V$298,7,FALSE)),"",VLOOKUP($B234,Online!$A$8:$V$298,7,FALSE))</f>
        <v/>
      </c>
      <c r="T234" s="85" t="str">
        <f>IF(ISNA(VLOOKUP($B234,Online!$A$8:$V$298,7,FALSE)),"",VLOOKUP($B234,Online!$A$8:$V$298,7,FALSE))</f>
        <v/>
      </c>
      <c r="U234" s="85" t="str">
        <f>IF(ISNA(VLOOKUP($B234,Online!$A$8:$V$298,7,FALSE)),"",VLOOKUP($B234,Online!$A$8:$V$298,7,FALSE))</f>
        <v/>
      </c>
      <c r="V234" s="85" t="str">
        <f>IF(ISNA(VLOOKUP($B234,Online!$A$8:$V$298,21,FALSE)),"",VLOOKUP($B234,Online!$A$8:$V$298,21,FALSE))</f>
        <v/>
      </c>
      <c r="W234" s="144"/>
      <c r="X234" s="147" t="str">
        <f t="array" ref="X234">IF(G234="","",INDEX(Online!W$8:W$157, MATCH(CONCATENATE("*",$G234,"*"),Online!$F$8:$F$157,0)))</f>
        <v/>
      </c>
      <c r="Y234" s="85"/>
      <c r="Z234" s="148" t="str">
        <f t="array" ref="Z234">IF($G234="","",INDEX(Online!Y$8:Y$157, MATCH(CONCATENATE("*",$G234,"*"),Online!$F$8:$F$157,0)))</f>
        <v/>
      </c>
      <c r="AA234" s="147" t="str">
        <f t="array" ref="AA234">IF($G234="","",INDEX(Online!Z$8:Z$157, MATCH(CONCATENATE("*",$G234,"*"),Online!$F$8:$F$157,0)))</f>
        <v/>
      </c>
      <c r="AB234" s="149" t="str">
        <f t="array" ref="AB234">IF($G234="","",INDEX(Online!AA$8:AA$157, MATCH(CONCATENATE("*",$G234,"*"),Online!$F$8:$F$157,0)))</f>
        <v/>
      </c>
    </row>
    <row r="235" spans="1:28">
      <c r="A235" s="85" t="str">
        <f t="shared" si="0"/>
        <v/>
      </c>
      <c r="B235" s="144" t="str">
        <f t="array" ref="B235">IF(G235&lt;&gt;"",INDEX(Online!A$8:A$157, MATCH(CONCATENATE("*",$G235,"*"),Online!$F$8:$F$157,0)),"")</f>
        <v/>
      </c>
      <c r="C235" s="145" t="str">
        <f t="array" ref="C235">IF($G235="","",INDEX(Online!B$8:B$157, MATCH(CONCATENATE("*",$G235,"*"),Online!$F$8:$F$157,0)))</f>
        <v/>
      </c>
      <c r="D235" s="85" t="s">
        <v>38</v>
      </c>
      <c r="E235" s="85" t="str">
        <f t="array" ref="E235">IF($G235&lt;&gt;"",INDEX(Online!E$8:E$157, MATCH(CONCATENATE("*",$G235,"*"),Online!$F$8:$F$157,0)),"")</f>
        <v/>
      </c>
      <c r="F235" s="85" t="str">
        <f t="array" ref="F235">IF($G235&lt;&gt;"",INDEX(Online!D$8:D$157, MATCH(CONCATENATE("*",$G235,"*"),Online!$F$8:$F$157,0)),"")</f>
        <v/>
      </c>
      <c r="G235" s="85"/>
      <c r="H235" s="85" t="str">
        <f>IF(ISNA(VLOOKUP($B235,Online!$A$8:$V$298,7,FALSE)),"",VLOOKUP($B235,Online!$A$8:$V$298,7,FALSE))</f>
        <v/>
      </c>
      <c r="I235" s="85" t="str">
        <f>IF(ISNA(VLOOKUP($B235,Online!$A$8:$V$298,7,FALSE)),"",VLOOKUP($B235,Online!$A$8:$V$298,7,FALSE))</f>
        <v/>
      </c>
      <c r="J235" s="85" t="str">
        <f>IF(ISNA(VLOOKUP($B235,Online!$A$8:$V$298,7,FALSE)),"",VLOOKUP($B235,Online!$A$8:$V$298,7,FALSE))</f>
        <v/>
      </c>
      <c r="K235" s="85" t="str">
        <f>IF(ISNA(VLOOKUP($B235,Online!$A$8:$V$298,7,FALSE)),"",VLOOKUP($B235,Online!$A$8:$V$298,7,FALSE))</f>
        <v/>
      </c>
      <c r="L235" s="85" t="str">
        <f>IF(ISNA(VLOOKUP($B235,Online!$A$8:$V$298,7,FALSE)),"",VLOOKUP($B235,Online!$A$8:$V$298,7,FALSE))</f>
        <v/>
      </c>
      <c r="M235" s="146" t="str">
        <f>IF(ISNA(VLOOKUP($B235,Online!$A$8:$V$298,12,FALSE)),"",VLOOKUP($B235,Online!$A$8:$V$298,12,FALSE))</f>
        <v/>
      </c>
      <c r="N235" s="85" t="str">
        <f>IF(ISNA(VLOOKUP($B235,Online!$A$8:$V$298,7,FALSE)),"",VLOOKUP($B235,Online!$A$8:$V$298,7,FALSE))</f>
        <v/>
      </c>
      <c r="O235" s="85" t="str">
        <f>IF(ISNA(VLOOKUP($B235,Online!$A$8:$V$298,7,FALSE)),"",VLOOKUP($B235,Online!$A$8:$V$298,7,FALSE))</f>
        <v/>
      </c>
      <c r="P235" s="85" t="str">
        <f>IF(ISNA(VLOOKUP($B235,Online!$A$8:$V$298,7,FALSE)),"",VLOOKUP($B235,Online!$A$8:$V$298,7,FALSE))</f>
        <v/>
      </c>
      <c r="Q235" s="85" t="str">
        <f>IF(ISNA(VLOOKUP($B235,Online!$A$8:$V$298,7,FALSE)),"",VLOOKUP($B235,Online!$A$8:$V$298,7,FALSE))</f>
        <v/>
      </c>
      <c r="R235" s="85" t="str">
        <f>IF(ISNA(VLOOKUP($B235,Online!$A$8:$V$298,7,FALSE)),"",VLOOKUP($B235,Online!$A$8:$V$298,7,FALSE))</f>
        <v/>
      </c>
      <c r="S235" s="85" t="str">
        <f>IF(ISNA(VLOOKUP($B235,Online!$A$8:$V$298,7,FALSE)),"",VLOOKUP($B235,Online!$A$8:$V$298,7,FALSE))</f>
        <v/>
      </c>
      <c r="T235" s="85" t="str">
        <f>IF(ISNA(VLOOKUP($B235,Online!$A$8:$V$298,7,FALSE)),"",VLOOKUP($B235,Online!$A$8:$V$298,7,FALSE))</f>
        <v/>
      </c>
      <c r="U235" s="85" t="str">
        <f>IF(ISNA(VLOOKUP($B235,Online!$A$8:$V$298,7,FALSE)),"",VLOOKUP($B235,Online!$A$8:$V$298,7,FALSE))</f>
        <v/>
      </c>
      <c r="V235" s="85" t="str">
        <f>IF(ISNA(VLOOKUP($B235,Online!$A$8:$V$298,21,FALSE)),"",VLOOKUP($B235,Online!$A$8:$V$298,21,FALSE))</f>
        <v/>
      </c>
      <c r="W235" s="144"/>
      <c r="X235" s="147" t="str">
        <f t="array" ref="X235">IF(G235="","",INDEX(Online!W$8:W$157, MATCH(CONCATENATE("*",$G235,"*"),Online!$F$8:$F$157,0)))</f>
        <v/>
      </c>
      <c r="Y235" s="85"/>
      <c r="Z235" s="148" t="str">
        <f t="array" ref="Z235">IF($G235="","",INDEX(Online!Y$8:Y$157, MATCH(CONCATENATE("*",$G235,"*"),Online!$F$8:$F$157,0)))</f>
        <v/>
      </c>
      <c r="AA235" s="147" t="str">
        <f t="array" ref="AA235">IF($G235="","",INDEX(Online!Z$8:Z$157, MATCH(CONCATENATE("*",$G235,"*"),Online!$F$8:$F$157,0)))</f>
        <v/>
      </c>
      <c r="AB235" s="149" t="str">
        <f t="array" ref="AB235">IF($G235="","",INDEX(Online!AA$8:AA$157, MATCH(CONCATENATE("*",$G235,"*"),Online!$F$8:$F$157,0)))</f>
        <v/>
      </c>
    </row>
    <row r="236" spans="1:28">
      <c r="A236" s="85" t="str">
        <f t="shared" si="0"/>
        <v/>
      </c>
      <c r="B236" s="144" t="str">
        <f t="array" ref="B236">IF(G236&lt;&gt;"",INDEX(Online!A$8:A$157, MATCH(CONCATENATE("*",$G236,"*"),Online!$F$8:$F$157,0)),"")</f>
        <v/>
      </c>
      <c r="C236" s="145" t="str">
        <f t="array" ref="C236">IF($G236="","",INDEX(Online!B$8:B$157, MATCH(CONCATENATE("*",$G236,"*"),Online!$F$8:$F$157,0)))</f>
        <v/>
      </c>
      <c r="D236" s="85" t="s">
        <v>38</v>
      </c>
      <c r="E236" s="85" t="str">
        <f t="array" ref="E236">IF($G236&lt;&gt;"",INDEX(Online!E$8:E$157, MATCH(CONCATENATE("*",$G236,"*"),Online!$F$8:$F$157,0)),"")</f>
        <v/>
      </c>
      <c r="F236" s="85" t="str">
        <f t="array" ref="F236">IF($G236&lt;&gt;"",INDEX(Online!D$8:D$157, MATCH(CONCATENATE("*",$G236,"*"),Online!$F$8:$F$157,0)),"")</f>
        <v/>
      </c>
      <c r="G236" s="85"/>
      <c r="H236" s="85" t="str">
        <f>IF(ISNA(VLOOKUP($B236,Online!$A$8:$V$298,7,FALSE)),"",VLOOKUP($B236,Online!$A$8:$V$298,7,FALSE))</f>
        <v/>
      </c>
      <c r="I236" s="85" t="str">
        <f>IF(ISNA(VLOOKUP($B236,Online!$A$8:$V$298,7,FALSE)),"",VLOOKUP($B236,Online!$A$8:$V$298,7,FALSE))</f>
        <v/>
      </c>
      <c r="J236" s="85" t="str">
        <f>IF(ISNA(VLOOKUP($B236,Online!$A$8:$V$298,7,FALSE)),"",VLOOKUP($B236,Online!$A$8:$V$298,7,FALSE))</f>
        <v/>
      </c>
      <c r="K236" s="85" t="str">
        <f>IF(ISNA(VLOOKUP($B236,Online!$A$8:$V$298,7,FALSE)),"",VLOOKUP($B236,Online!$A$8:$V$298,7,FALSE))</f>
        <v/>
      </c>
      <c r="L236" s="85" t="str">
        <f>IF(ISNA(VLOOKUP($B236,Online!$A$8:$V$298,7,FALSE)),"",VLOOKUP($B236,Online!$A$8:$V$298,7,FALSE))</f>
        <v/>
      </c>
      <c r="M236" s="146" t="str">
        <f>IF(ISNA(VLOOKUP($B236,Online!$A$8:$V$298,12,FALSE)),"",VLOOKUP($B236,Online!$A$8:$V$298,12,FALSE))</f>
        <v/>
      </c>
      <c r="N236" s="85" t="str">
        <f>IF(ISNA(VLOOKUP($B236,Online!$A$8:$V$298,7,FALSE)),"",VLOOKUP($B236,Online!$A$8:$V$298,7,FALSE))</f>
        <v/>
      </c>
      <c r="O236" s="85" t="str">
        <f>IF(ISNA(VLOOKUP($B236,Online!$A$8:$V$298,7,FALSE)),"",VLOOKUP($B236,Online!$A$8:$V$298,7,FALSE))</f>
        <v/>
      </c>
      <c r="P236" s="85" t="str">
        <f>IF(ISNA(VLOOKUP($B236,Online!$A$8:$V$298,7,FALSE)),"",VLOOKUP($B236,Online!$A$8:$V$298,7,FALSE))</f>
        <v/>
      </c>
      <c r="Q236" s="85" t="str">
        <f>IF(ISNA(VLOOKUP($B236,Online!$A$8:$V$298,7,FALSE)),"",VLOOKUP($B236,Online!$A$8:$V$298,7,FALSE))</f>
        <v/>
      </c>
      <c r="R236" s="85" t="str">
        <f>IF(ISNA(VLOOKUP($B236,Online!$A$8:$V$298,7,FALSE)),"",VLOOKUP($B236,Online!$A$8:$V$298,7,FALSE))</f>
        <v/>
      </c>
      <c r="S236" s="85" t="str">
        <f>IF(ISNA(VLOOKUP($B236,Online!$A$8:$V$298,7,FALSE)),"",VLOOKUP($B236,Online!$A$8:$V$298,7,FALSE))</f>
        <v/>
      </c>
      <c r="T236" s="85" t="str">
        <f>IF(ISNA(VLOOKUP($B236,Online!$A$8:$V$298,7,FALSE)),"",VLOOKUP($B236,Online!$A$8:$V$298,7,FALSE))</f>
        <v/>
      </c>
      <c r="U236" s="85" t="str">
        <f>IF(ISNA(VLOOKUP($B236,Online!$A$8:$V$298,7,FALSE)),"",VLOOKUP($B236,Online!$A$8:$V$298,7,FALSE))</f>
        <v/>
      </c>
      <c r="V236" s="85" t="str">
        <f>IF(ISNA(VLOOKUP($B236,Online!$A$8:$V$298,21,FALSE)),"",VLOOKUP($B236,Online!$A$8:$V$298,21,FALSE))</f>
        <v/>
      </c>
      <c r="W236" s="144"/>
      <c r="X236" s="147" t="str">
        <f t="array" ref="X236">IF(G236="","",INDEX(Online!W$8:W$157, MATCH(CONCATENATE("*",$G236,"*"),Online!$F$8:$F$157,0)))</f>
        <v/>
      </c>
      <c r="Y236" s="85"/>
      <c r="Z236" s="148" t="str">
        <f t="array" ref="Z236">IF($G236="","",INDEX(Online!Y$8:Y$157, MATCH(CONCATENATE("*",$G236,"*"),Online!$F$8:$F$157,0)))</f>
        <v/>
      </c>
      <c r="AA236" s="147" t="str">
        <f t="array" ref="AA236">IF($G236="","",INDEX(Online!Z$8:Z$157, MATCH(CONCATENATE("*",$G236,"*"),Online!$F$8:$F$157,0)))</f>
        <v/>
      </c>
      <c r="AB236" s="149" t="str">
        <f t="array" ref="AB236">IF($G236="","",INDEX(Online!AA$8:AA$157, MATCH(CONCATENATE("*",$G236,"*"),Online!$F$8:$F$157,0)))</f>
        <v/>
      </c>
    </row>
    <row r="237" spans="1:28">
      <c r="A237" s="85" t="str">
        <f t="shared" si="0"/>
        <v/>
      </c>
      <c r="B237" s="144" t="str">
        <f t="array" ref="B237">IF(G237&lt;&gt;"",INDEX(Online!A$8:A$157, MATCH(CONCATENATE("*",$G237,"*"),Online!$F$8:$F$157,0)),"")</f>
        <v/>
      </c>
      <c r="C237" s="145" t="str">
        <f t="array" ref="C237">IF($G237="","",INDEX(Online!B$8:B$157, MATCH(CONCATENATE("*",$G237,"*"),Online!$F$8:$F$157,0)))</f>
        <v/>
      </c>
      <c r="D237" s="85" t="s">
        <v>38</v>
      </c>
      <c r="E237" s="85" t="str">
        <f t="array" ref="E237">IF($G237&lt;&gt;"",INDEX(Online!E$8:E$157, MATCH(CONCATENATE("*",$G237,"*"),Online!$F$8:$F$157,0)),"")</f>
        <v/>
      </c>
      <c r="F237" s="85" t="str">
        <f t="array" ref="F237">IF($G237&lt;&gt;"",INDEX(Online!D$8:D$157, MATCH(CONCATENATE("*",$G237,"*"),Online!$F$8:$F$157,0)),"")</f>
        <v/>
      </c>
      <c r="G237" s="85"/>
      <c r="H237" s="85" t="str">
        <f>IF(ISNA(VLOOKUP($B237,Online!$A$8:$V$298,7,FALSE)),"",VLOOKUP($B237,Online!$A$8:$V$298,7,FALSE))</f>
        <v/>
      </c>
      <c r="I237" s="85" t="str">
        <f>IF(ISNA(VLOOKUP($B237,Online!$A$8:$V$298,7,FALSE)),"",VLOOKUP($B237,Online!$A$8:$V$298,7,FALSE))</f>
        <v/>
      </c>
      <c r="J237" s="85" t="str">
        <f>IF(ISNA(VLOOKUP($B237,Online!$A$8:$V$298,7,FALSE)),"",VLOOKUP($B237,Online!$A$8:$V$298,7,FALSE))</f>
        <v/>
      </c>
      <c r="K237" s="85" t="str">
        <f>IF(ISNA(VLOOKUP($B237,Online!$A$8:$V$298,7,FALSE)),"",VLOOKUP($B237,Online!$A$8:$V$298,7,FALSE))</f>
        <v/>
      </c>
      <c r="L237" s="85" t="str">
        <f>IF(ISNA(VLOOKUP($B237,Online!$A$8:$V$298,7,FALSE)),"",VLOOKUP($B237,Online!$A$8:$V$298,7,FALSE))</f>
        <v/>
      </c>
      <c r="M237" s="146" t="str">
        <f>IF(ISNA(VLOOKUP($B237,Online!$A$8:$V$298,12,FALSE)),"",VLOOKUP($B237,Online!$A$8:$V$298,12,FALSE))</f>
        <v/>
      </c>
      <c r="N237" s="85" t="str">
        <f>IF(ISNA(VLOOKUP($B237,Online!$A$8:$V$298,7,FALSE)),"",VLOOKUP($B237,Online!$A$8:$V$298,7,FALSE))</f>
        <v/>
      </c>
      <c r="O237" s="85" t="str">
        <f>IF(ISNA(VLOOKUP($B237,Online!$A$8:$V$298,7,FALSE)),"",VLOOKUP($B237,Online!$A$8:$V$298,7,FALSE))</f>
        <v/>
      </c>
      <c r="P237" s="85" t="str">
        <f>IF(ISNA(VLOOKUP($B237,Online!$A$8:$V$298,7,FALSE)),"",VLOOKUP($B237,Online!$A$8:$V$298,7,FALSE))</f>
        <v/>
      </c>
      <c r="Q237" s="85" t="str">
        <f>IF(ISNA(VLOOKUP($B237,Online!$A$8:$V$298,7,FALSE)),"",VLOOKUP($B237,Online!$A$8:$V$298,7,FALSE))</f>
        <v/>
      </c>
      <c r="R237" s="85" t="str">
        <f>IF(ISNA(VLOOKUP($B237,Online!$A$8:$V$298,7,FALSE)),"",VLOOKUP($B237,Online!$A$8:$V$298,7,FALSE))</f>
        <v/>
      </c>
      <c r="S237" s="85" t="str">
        <f>IF(ISNA(VLOOKUP($B237,Online!$A$8:$V$298,7,FALSE)),"",VLOOKUP($B237,Online!$A$8:$V$298,7,FALSE))</f>
        <v/>
      </c>
      <c r="T237" s="85" t="str">
        <f>IF(ISNA(VLOOKUP($B237,Online!$A$8:$V$298,7,FALSE)),"",VLOOKUP($B237,Online!$A$8:$V$298,7,FALSE))</f>
        <v/>
      </c>
      <c r="U237" s="85" t="str">
        <f>IF(ISNA(VLOOKUP($B237,Online!$A$8:$V$298,7,FALSE)),"",VLOOKUP($B237,Online!$A$8:$V$298,7,FALSE))</f>
        <v/>
      </c>
      <c r="V237" s="85" t="str">
        <f>IF(ISNA(VLOOKUP($B237,Online!$A$8:$V$298,21,FALSE)),"",VLOOKUP($B237,Online!$A$8:$V$298,21,FALSE))</f>
        <v/>
      </c>
      <c r="W237" s="144"/>
      <c r="X237" s="147" t="str">
        <f t="array" ref="X237">IF(G237="","",INDEX(Online!W$8:W$157, MATCH(CONCATENATE("*",$G237,"*"),Online!$F$8:$F$157,0)))</f>
        <v/>
      </c>
      <c r="Y237" s="85"/>
      <c r="Z237" s="148" t="str">
        <f t="array" ref="Z237">IF($G237="","",INDEX(Online!Y$8:Y$157, MATCH(CONCATENATE("*",$G237,"*"),Online!$F$8:$F$157,0)))</f>
        <v/>
      </c>
      <c r="AA237" s="147" t="str">
        <f t="array" ref="AA237">IF($G237="","",INDEX(Online!Z$8:Z$157, MATCH(CONCATENATE("*",$G237,"*"),Online!$F$8:$F$157,0)))</f>
        <v/>
      </c>
      <c r="AB237" s="149" t="str">
        <f t="array" ref="AB237">IF($G237="","",INDEX(Online!AA$8:AA$157, MATCH(CONCATENATE("*",$G237,"*"),Online!$F$8:$F$157,0)))</f>
        <v/>
      </c>
    </row>
    <row r="238" spans="1:28">
      <c r="A238" s="85" t="str">
        <f t="shared" si="0"/>
        <v/>
      </c>
      <c r="B238" s="144" t="str">
        <f t="array" ref="B238">IF(G238&lt;&gt;"",INDEX(Online!A$8:A$157, MATCH(CONCATENATE("*",$G238,"*"),Online!$F$8:$F$157,0)),"")</f>
        <v/>
      </c>
      <c r="C238" s="145" t="str">
        <f t="array" ref="C238">IF($G238="","",INDEX(Online!B$8:B$157, MATCH(CONCATENATE("*",$G238,"*"),Online!$F$8:$F$157,0)))</f>
        <v/>
      </c>
      <c r="D238" s="85" t="s">
        <v>38</v>
      </c>
      <c r="E238" s="85" t="str">
        <f t="array" ref="E238">IF($G238&lt;&gt;"",INDEX(Online!E$8:E$157, MATCH(CONCATENATE("*",$G238,"*"),Online!$F$8:$F$157,0)),"")</f>
        <v/>
      </c>
      <c r="F238" s="85" t="str">
        <f t="array" ref="F238">IF($G238&lt;&gt;"",INDEX(Online!D$8:D$157, MATCH(CONCATENATE("*",$G238,"*"),Online!$F$8:$F$157,0)),"")</f>
        <v/>
      </c>
      <c r="G238" s="85"/>
      <c r="H238" s="85" t="str">
        <f>IF(ISNA(VLOOKUP($B238,Online!$A$8:$V$298,7,FALSE)),"",VLOOKUP($B238,Online!$A$8:$V$298,7,FALSE))</f>
        <v/>
      </c>
      <c r="I238" s="85" t="str">
        <f>IF(ISNA(VLOOKUP($B238,Online!$A$8:$V$298,7,FALSE)),"",VLOOKUP($B238,Online!$A$8:$V$298,7,FALSE))</f>
        <v/>
      </c>
      <c r="J238" s="85" t="str">
        <f>IF(ISNA(VLOOKUP($B238,Online!$A$8:$V$298,7,FALSE)),"",VLOOKUP($B238,Online!$A$8:$V$298,7,FALSE))</f>
        <v/>
      </c>
      <c r="K238" s="85" t="str">
        <f>IF(ISNA(VLOOKUP($B238,Online!$A$8:$V$298,7,FALSE)),"",VLOOKUP($B238,Online!$A$8:$V$298,7,FALSE))</f>
        <v/>
      </c>
      <c r="L238" s="85" t="str">
        <f>IF(ISNA(VLOOKUP($B238,Online!$A$8:$V$298,7,FALSE)),"",VLOOKUP($B238,Online!$A$8:$V$298,7,FALSE))</f>
        <v/>
      </c>
      <c r="M238" s="146" t="str">
        <f>IF(ISNA(VLOOKUP($B238,Online!$A$8:$V$298,12,FALSE)),"",VLOOKUP($B238,Online!$A$8:$V$298,12,FALSE))</f>
        <v/>
      </c>
      <c r="N238" s="85" t="str">
        <f>IF(ISNA(VLOOKUP($B238,Online!$A$8:$V$298,7,FALSE)),"",VLOOKUP($B238,Online!$A$8:$V$298,7,FALSE))</f>
        <v/>
      </c>
      <c r="O238" s="85" t="str">
        <f>IF(ISNA(VLOOKUP($B238,Online!$A$8:$V$298,7,FALSE)),"",VLOOKUP($B238,Online!$A$8:$V$298,7,FALSE))</f>
        <v/>
      </c>
      <c r="P238" s="85" t="str">
        <f>IF(ISNA(VLOOKUP($B238,Online!$A$8:$V$298,7,FALSE)),"",VLOOKUP($B238,Online!$A$8:$V$298,7,FALSE))</f>
        <v/>
      </c>
      <c r="Q238" s="85" t="str">
        <f>IF(ISNA(VLOOKUP($B238,Online!$A$8:$V$298,7,FALSE)),"",VLOOKUP($B238,Online!$A$8:$V$298,7,FALSE))</f>
        <v/>
      </c>
      <c r="R238" s="85" t="str">
        <f>IF(ISNA(VLOOKUP($B238,Online!$A$8:$V$298,7,FALSE)),"",VLOOKUP($B238,Online!$A$8:$V$298,7,FALSE))</f>
        <v/>
      </c>
      <c r="S238" s="85" t="str">
        <f>IF(ISNA(VLOOKUP($B238,Online!$A$8:$V$298,7,FALSE)),"",VLOOKUP($B238,Online!$A$8:$V$298,7,FALSE))</f>
        <v/>
      </c>
      <c r="T238" s="85" t="str">
        <f>IF(ISNA(VLOOKUP($B238,Online!$A$8:$V$298,7,FALSE)),"",VLOOKUP($B238,Online!$A$8:$V$298,7,FALSE))</f>
        <v/>
      </c>
      <c r="U238" s="85" t="str">
        <f>IF(ISNA(VLOOKUP($B238,Online!$A$8:$V$298,7,FALSE)),"",VLOOKUP($B238,Online!$A$8:$V$298,7,FALSE))</f>
        <v/>
      </c>
      <c r="V238" s="85" t="str">
        <f>IF(ISNA(VLOOKUP($B238,Online!$A$8:$V$298,21,FALSE)),"",VLOOKUP($B238,Online!$A$8:$V$298,21,FALSE))</f>
        <v/>
      </c>
      <c r="W238" s="144"/>
      <c r="X238" s="147" t="str">
        <f t="array" ref="X238">IF(G238="","",INDEX(Online!W$8:W$157, MATCH(CONCATENATE("*",$G238,"*"),Online!$F$8:$F$157,0)))</f>
        <v/>
      </c>
      <c r="Y238" s="85"/>
      <c r="Z238" s="148" t="str">
        <f t="array" ref="Z238">IF($G238="","",INDEX(Online!Y$8:Y$157, MATCH(CONCATENATE("*",$G238,"*"),Online!$F$8:$F$157,0)))</f>
        <v/>
      </c>
      <c r="AA238" s="147" t="str">
        <f t="array" ref="AA238">IF($G238="","",INDEX(Online!Z$8:Z$157, MATCH(CONCATENATE("*",$G238,"*"),Online!$F$8:$F$157,0)))</f>
        <v/>
      </c>
      <c r="AB238" s="149" t="str">
        <f t="array" ref="AB238">IF($G238="","",INDEX(Online!AA$8:AA$157, MATCH(CONCATENATE("*",$G238,"*"),Online!$F$8:$F$157,0)))</f>
        <v/>
      </c>
    </row>
    <row r="239" spans="1:28">
      <c r="A239" s="85" t="str">
        <f t="shared" si="0"/>
        <v/>
      </c>
      <c r="B239" s="144" t="str">
        <f t="array" ref="B239">IF(G239&lt;&gt;"",INDEX(Online!A$8:A$157, MATCH(CONCATENATE("*",$G239,"*"),Online!$F$8:$F$157,0)),"")</f>
        <v/>
      </c>
      <c r="C239" s="145" t="str">
        <f t="array" ref="C239">IF($G239="","",INDEX(Online!B$8:B$157, MATCH(CONCATENATE("*",$G239,"*"),Online!$F$8:$F$157,0)))</f>
        <v/>
      </c>
      <c r="D239" s="85" t="s">
        <v>38</v>
      </c>
      <c r="E239" s="85" t="str">
        <f t="array" ref="E239">IF($G239&lt;&gt;"",INDEX(Online!E$8:E$157, MATCH(CONCATENATE("*",$G239,"*"),Online!$F$8:$F$157,0)),"")</f>
        <v/>
      </c>
      <c r="F239" s="85" t="str">
        <f t="array" ref="F239">IF($G239&lt;&gt;"",INDEX(Online!D$8:D$157, MATCH(CONCATENATE("*",$G239,"*"),Online!$F$8:$F$157,0)),"")</f>
        <v/>
      </c>
      <c r="G239" s="85"/>
      <c r="H239" s="85" t="str">
        <f>IF(ISNA(VLOOKUP($B239,Online!$A$8:$V$298,7,FALSE)),"",VLOOKUP($B239,Online!$A$8:$V$298,7,FALSE))</f>
        <v/>
      </c>
      <c r="I239" s="85" t="str">
        <f>IF(ISNA(VLOOKUP($B239,Online!$A$8:$V$298,7,FALSE)),"",VLOOKUP($B239,Online!$A$8:$V$298,7,FALSE))</f>
        <v/>
      </c>
      <c r="J239" s="85" t="str">
        <f>IF(ISNA(VLOOKUP($B239,Online!$A$8:$V$298,7,FALSE)),"",VLOOKUP($B239,Online!$A$8:$V$298,7,FALSE))</f>
        <v/>
      </c>
      <c r="K239" s="85" t="str">
        <f>IF(ISNA(VLOOKUP($B239,Online!$A$8:$V$298,7,FALSE)),"",VLOOKUP($B239,Online!$A$8:$V$298,7,FALSE))</f>
        <v/>
      </c>
      <c r="L239" s="85" t="str">
        <f>IF(ISNA(VLOOKUP($B239,Online!$A$8:$V$298,7,FALSE)),"",VLOOKUP($B239,Online!$A$8:$V$298,7,FALSE))</f>
        <v/>
      </c>
      <c r="M239" s="146" t="str">
        <f>IF(ISNA(VLOOKUP($B239,Online!$A$8:$V$298,12,FALSE)),"",VLOOKUP($B239,Online!$A$8:$V$298,12,FALSE))</f>
        <v/>
      </c>
      <c r="N239" s="85" t="str">
        <f>IF(ISNA(VLOOKUP($B239,Online!$A$8:$V$298,7,FALSE)),"",VLOOKUP($B239,Online!$A$8:$V$298,7,FALSE))</f>
        <v/>
      </c>
      <c r="O239" s="85" t="str">
        <f>IF(ISNA(VLOOKUP($B239,Online!$A$8:$V$298,7,FALSE)),"",VLOOKUP($B239,Online!$A$8:$V$298,7,FALSE))</f>
        <v/>
      </c>
      <c r="P239" s="85" t="str">
        <f>IF(ISNA(VLOOKUP($B239,Online!$A$8:$V$298,7,FALSE)),"",VLOOKUP($B239,Online!$A$8:$V$298,7,FALSE))</f>
        <v/>
      </c>
      <c r="Q239" s="85" t="str">
        <f>IF(ISNA(VLOOKUP($B239,Online!$A$8:$V$298,7,FALSE)),"",VLOOKUP($B239,Online!$A$8:$V$298,7,FALSE))</f>
        <v/>
      </c>
      <c r="R239" s="85" t="str">
        <f>IF(ISNA(VLOOKUP($B239,Online!$A$8:$V$298,7,FALSE)),"",VLOOKUP($B239,Online!$A$8:$V$298,7,FALSE))</f>
        <v/>
      </c>
      <c r="S239" s="85" t="str">
        <f>IF(ISNA(VLOOKUP($B239,Online!$A$8:$V$298,7,FALSE)),"",VLOOKUP($B239,Online!$A$8:$V$298,7,FALSE))</f>
        <v/>
      </c>
      <c r="T239" s="85" t="str">
        <f>IF(ISNA(VLOOKUP($B239,Online!$A$8:$V$298,7,FALSE)),"",VLOOKUP($B239,Online!$A$8:$V$298,7,FALSE))</f>
        <v/>
      </c>
      <c r="U239" s="85" t="str">
        <f>IF(ISNA(VLOOKUP($B239,Online!$A$8:$V$298,7,FALSE)),"",VLOOKUP($B239,Online!$A$8:$V$298,7,FALSE))</f>
        <v/>
      </c>
      <c r="V239" s="85" t="str">
        <f>IF(ISNA(VLOOKUP($B239,Online!$A$8:$V$298,21,FALSE)),"",VLOOKUP($B239,Online!$A$8:$V$298,21,FALSE))</f>
        <v/>
      </c>
      <c r="W239" s="144"/>
      <c r="X239" s="147" t="str">
        <f t="array" ref="X239">IF(G239="","",INDEX(Online!W$8:W$157, MATCH(CONCATENATE("*",$G239,"*"),Online!$F$8:$F$157,0)))</f>
        <v/>
      </c>
      <c r="Y239" s="85"/>
      <c r="Z239" s="148" t="str">
        <f t="array" ref="Z239">IF($G239="","",INDEX(Online!Y$8:Y$157, MATCH(CONCATENATE("*",$G239,"*"),Online!$F$8:$F$157,0)))</f>
        <v/>
      </c>
      <c r="AA239" s="147" t="str">
        <f t="array" ref="AA239">IF($G239="","",INDEX(Online!Z$8:Z$157, MATCH(CONCATENATE("*",$G239,"*"),Online!$F$8:$F$157,0)))</f>
        <v/>
      </c>
      <c r="AB239" s="149" t="str">
        <f t="array" ref="AB239">IF($G239="","",INDEX(Online!AA$8:AA$157, MATCH(CONCATENATE("*",$G239,"*"),Online!$F$8:$F$157,0)))</f>
        <v/>
      </c>
    </row>
    <row r="240" spans="1:28">
      <c r="A240" s="85" t="str">
        <f t="shared" si="0"/>
        <v/>
      </c>
      <c r="B240" s="144" t="str">
        <f t="array" ref="B240">IF(G240&lt;&gt;"",INDEX(Online!A$8:A$157, MATCH(CONCATENATE("*",$G240,"*"),Online!$F$8:$F$157,0)),"")</f>
        <v/>
      </c>
      <c r="C240" s="145" t="str">
        <f t="array" ref="C240">IF($G240="","",INDEX(Online!B$8:B$157, MATCH(CONCATENATE("*",$G240,"*"),Online!$F$8:$F$157,0)))</f>
        <v/>
      </c>
      <c r="D240" s="85" t="s">
        <v>38</v>
      </c>
      <c r="E240" s="85" t="str">
        <f t="array" ref="E240">IF($G240&lt;&gt;"",INDEX(Online!E$8:E$157, MATCH(CONCATENATE("*",$G240,"*"),Online!$F$8:$F$157,0)),"")</f>
        <v/>
      </c>
      <c r="F240" s="85" t="str">
        <f t="array" ref="F240">IF($G240&lt;&gt;"",INDEX(Online!D$8:D$157, MATCH(CONCATENATE("*",$G240,"*"),Online!$F$8:$F$157,0)),"")</f>
        <v/>
      </c>
      <c r="G240" s="85"/>
      <c r="H240" s="85" t="str">
        <f>IF(ISNA(VLOOKUP($B240,Online!$A$8:$V$298,7,FALSE)),"",VLOOKUP($B240,Online!$A$8:$V$298,7,FALSE))</f>
        <v/>
      </c>
      <c r="I240" s="85" t="str">
        <f>IF(ISNA(VLOOKUP($B240,Online!$A$8:$V$298,7,FALSE)),"",VLOOKUP($B240,Online!$A$8:$V$298,7,FALSE))</f>
        <v/>
      </c>
      <c r="J240" s="85" t="str">
        <f>IF(ISNA(VLOOKUP($B240,Online!$A$8:$V$298,7,FALSE)),"",VLOOKUP($B240,Online!$A$8:$V$298,7,FALSE))</f>
        <v/>
      </c>
      <c r="K240" s="85" t="str">
        <f>IF(ISNA(VLOOKUP($B240,Online!$A$8:$V$298,7,FALSE)),"",VLOOKUP($B240,Online!$A$8:$V$298,7,FALSE))</f>
        <v/>
      </c>
      <c r="L240" s="85" t="str">
        <f>IF(ISNA(VLOOKUP($B240,Online!$A$8:$V$298,7,FALSE)),"",VLOOKUP($B240,Online!$A$8:$V$298,7,FALSE))</f>
        <v/>
      </c>
      <c r="M240" s="146" t="str">
        <f>IF(ISNA(VLOOKUP($B240,Online!$A$8:$V$298,12,FALSE)),"",VLOOKUP($B240,Online!$A$8:$V$298,12,FALSE))</f>
        <v/>
      </c>
      <c r="N240" s="85" t="str">
        <f>IF(ISNA(VLOOKUP($B240,Online!$A$8:$V$298,7,FALSE)),"",VLOOKUP($B240,Online!$A$8:$V$298,7,FALSE))</f>
        <v/>
      </c>
      <c r="O240" s="85" t="str">
        <f>IF(ISNA(VLOOKUP($B240,Online!$A$8:$V$298,7,FALSE)),"",VLOOKUP($B240,Online!$A$8:$V$298,7,FALSE))</f>
        <v/>
      </c>
      <c r="P240" s="85" t="str">
        <f>IF(ISNA(VLOOKUP($B240,Online!$A$8:$V$298,7,FALSE)),"",VLOOKUP($B240,Online!$A$8:$V$298,7,FALSE))</f>
        <v/>
      </c>
      <c r="Q240" s="85" t="str">
        <f>IF(ISNA(VLOOKUP($B240,Online!$A$8:$V$298,7,FALSE)),"",VLOOKUP($B240,Online!$A$8:$V$298,7,FALSE))</f>
        <v/>
      </c>
      <c r="R240" s="85" t="str">
        <f>IF(ISNA(VLOOKUP($B240,Online!$A$8:$V$298,7,FALSE)),"",VLOOKUP($B240,Online!$A$8:$V$298,7,FALSE))</f>
        <v/>
      </c>
      <c r="S240" s="85" t="str">
        <f>IF(ISNA(VLOOKUP($B240,Online!$A$8:$V$298,7,FALSE)),"",VLOOKUP($B240,Online!$A$8:$V$298,7,FALSE))</f>
        <v/>
      </c>
      <c r="T240" s="85" t="str">
        <f>IF(ISNA(VLOOKUP($B240,Online!$A$8:$V$298,7,FALSE)),"",VLOOKUP($B240,Online!$A$8:$V$298,7,FALSE))</f>
        <v/>
      </c>
      <c r="U240" s="85" t="str">
        <f>IF(ISNA(VLOOKUP($B240,Online!$A$8:$V$298,7,FALSE)),"",VLOOKUP($B240,Online!$A$8:$V$298,7,FALSE))</f>
        <v/>
      </c>
      <c r="V240" s="85" t="str">
        <f>IF(ISNA(VLOOKUP($B240,Online!$A$8:$V$298,21,FALSE)),"",VLOOKUP($B240,Online!$A$8:$V$298,21,FALSE))</f>
        <v/>
      </c>
      <c r="W240" s="144"/>
      <c r="X240" s="147" t="str">
        <f t="array" ref="X240">IF(G240="","",INDEX(Online!W$8:W$157, MATCH(CONCATENATE("*",$G240,"*"),Online!$F$8:$F$157,0)))</f>
        <v/>
      </c>
      <c r="Y240" s="85"/>
      <c r="Z240" s="148" t="str">
        <f t="array" ref="Z240">IF($G240="","",INDEX(Online!Y$8:Y$157, MATCH(CONCATENATE("*",$G240,"*"),Online!$F$8:$F$157,0)))</f>
        <v/>
      </c>
      <c r="AA240" s="147" t="str">
        <f t="array" ref="AA240">IF($G240="","",INDEX(Online!Z$8:Z$157, MATCH(CONCATENATE("*",$G240,"*"),Online!$F$8:$F$157,0)))</f>
        <v/>
      </c>
      <c r="AB240" s="149" t="str">
        <f t="array" ref="AB240">IF($G240="","",INDEX(Online!AA$8:AA$157, MATCH(CONCATENATE("*",$G240,"*"),Online!$F$8:$F$157,0)))</f>
        <v/>
      </c>
    </row>
    <row r="241" spans="1:28">
      <c r="A241" s="85" t="str">
        <f t="shared" si="0"/>
        <v/>
      </c>
      <c r="B241" s="144" t="str">
        <f t="array" ref="B241">IF(G241&lt;&gt;"",INDEX(Online!A$8:A$157, MATCH(CONCATENATE("*",$G241,"*"),Online!$F$8:$F$157,0)),"")</f>
        <v/>
      </c>
      <c r="C241" s="145" t="str">
        <f t="array" ref="C241">IF($G241="","",INDEX(Online!B$8:B$157, MATCH(CONCATENATE("*",$G241,"*"),Online!$F$8:$F$157,0)))</f>
        <v/>
      </c>
      <c r="D241" s="85" t="s">
        <v>38</v>
      </c>
      <c r="E241" s="85" t="str">
        <f t="array" ref="E241">IF($G241&lt;&gt;"",INDEX(Online!E$8:E$157, MATCH(CONCATENATE("*",$G241,"*"),Online!$F$8:$F$157,0)),"")</f>
        <v/>
      </c>
      <c r="F241" s="85" t="str">
        <f t="array" ref="F241">IF($G241&lt;&gt;"",INDEX(Online!D$8:D$157, MATCH(CONCATENATE("*",$G241,"*"),Online!$F$8:$F$157,0)),"")</f>
        <v/>
      </c>
      <c r="G241" s="85"/>
      <c r="H241" s="85" t="str">
        <f>IF(ISNA(VLOOKUP($B241,Online!$A$8:$V$298,7,FALSE)),"",VLOOKUP($B241,Online!$A$8:$V$298,7,FALSE))</f>
        <v/>
      </c>
      <c r="I241" s="85" t="str">
        <f>IF(ISNA(VLOOKUP($B241,Online!$A$8:$V$298,7,FALSE)),"",VLOOKUP($B241,Online!$A$8:$V$298,7,FALSE))</f>
        <v/>
      </c>
      <c r="J241" s="85" t="str">
        <f>IF(ISNA(VLOOKUP($B241,Online!$A$8:$V$298,7,FALSE)),"",VLOOKUP($B241,Online!$A$8:$V$298,7,FALSE))</f>
        <v/>
      </c>
      <c r="K241" s="85" t="str">
        <f>IF(ISNA(VLOOKUP($B241,Online!$A$8:$V$298,7,FALSE)),"",VLOOKUP($B241,Online!$A$8:$V$298,7,FALSE))</f>
        <v/>
      </c>
      <c r="L241" s="85" t="str">
        <f>IF(ISNA(VLOOKUP($B241,Online!$A$8:$V$298,7,FALSE)),"",VLOOKUP($B241,Online!$A$8:$V$298,7,FALSE))</f>
        <v/>
      </c>
      <c r="M241" s="146" t="str">
        <f>IF(ISNA(VLOOKUP($B241,Online!$A$8:$V$298,12,FALSE)),"",VLOOKUP($B241,Online!$A$8:$V$298,12,FALSE))</f>
        <v/>
      </c>
      <c r="N241" s="85" t="str">
        <f>IF(ISNA(VLOOKUP($B241,Online!$A$8:$V$298,7,FALSE)),"",VLOOKUP($B241,Online!$A$8:$V$298,7,FALSE))</f>
        <v/>
      </c>
      <c r="O241" s="85" t="str">
        <f>IF(ISNA(VLOOKUP($B241,Online!$A$8:$V$298,7,FALSE)),"",VLOOKUP($B241,Online!$A$8:$V$298,7,FALSE))</f>
        <v/>
      </c>
      <c r="P241" s="85" t="str">
        <f>IF(ISNA(VLOOKUP($B241,Online!$A$8:$V$298,7,FALSE)),"",VLOOKUP($B241,Online!$A$8:$V$298,7,FALSE))</f>
        <v/>
      </c>
      <c r="Q241" s="85" t="str">
        <f>IF(ISNA(VLOOKUP($B241,Online!$A$8:$V$298,7,FALSE)),"",VLOOKUP($B241,Online!$A$8:$V$298,7,FALSE))</f>
        <v/>
      </c>
      <c r="R241" s="85" t="str">
        <f>IF(ISNA(VLOOKUP($B241,Online!$A$8:$V$298,7,FALSE)),"",VLOOKUP($B241,Online!$A$8:$V$298,7,FALSE))</f>
        <v/>
      </c>
      <c r="S241" s="85" t="str">
        <f>IF(ISNA(VLOOKUP($B241,Online!$A$8:$V$298,7,FALSE)),"",VLOOKUP($B241,Online!$A$8:$V$298,7,FALSE))</f>
        <v/>
      </c>
      <c r="T241" s="85" t="str">
        <f>IF(ISNA(VLOOKUP($B241,Online!$A$8:$V$298,7,FALSE)),"",VLOOKUP($B241,Online!$A$8:$V$298,7,FALSE))</f>
        <v/>
      </c>
      <c r="U241" s="85" t="str">
        <f>IF(ISNA(VLOOKUP($B241,Online!$A$8:$V$298,7,FALSE)),"",VLOOKUP($B241,Online!$A$8:$V$298,7,FALSE))</f>
        <v/>
      </c>
      <c r="V241" s="85" t="str">
        <f>IF(ISNA(VLOOKUP($B241,Online!$A$8:$V$298,21,FALSE)),"",VLOOKUP($B241,Online!$A$8:$V$298,21,FALSE))</f>
        <v/>
      </c>
      <c r="W241" s="144"/>
      <c r="X241" s="147" t="str">
        <f t="array" ref="X241">IF(G241="","",INDEX(Online!W$8:W$157, MATCH(CONCATENATE("*",$G241,"*"),Online!$F$8:$F$157,0)))</f>
        <v/>
      </c>
      <c r="Y241" s="85"/>
      <c r="Z241" s="148" t="str">
        <f t="array" ref="Z241">IF($G241="","",INDEX(Online!Y$8:Y$157, MATCH(CONCATENATE("*",$G241,"*"),Online!$F$8:$F$157,0)))</f>
        <v/>
      </c>
      <c r="AA241" s="147" t="str">
        <f t="array" ref="AA241">IF($G241="","",INDEX(Online!Z$8:Z$157, MATCH(CONCATENATE("*",$G241,"*"),Online!$F$8:$F$157,0)))</f>
        <v/>
      </c>
      <c r="AB241" s="149" t="str">
        <f t="array" ref="AB241">IF($G241="","",INDEX(Online!AA$8:AA$157, MATCH(CONCATENATE("*",$G241,"*"),Online!$F$8:$F$157,0)))</f>
        <v/>
      </c>
    </row>
    <row r="242" spans="1:28">
      <c r="A242" s="85" t="str">
        <f t="shared" si="0"/>
        <v/>
      </c>
      <c r="B242" s="144" t="str">
        <f t="array" ref="B242">IF(G242&lt;&gt;"",INDEX(Online!A$8:A$157, MATCH(CONCATENATE("*",$G242,"*"),Online!$F$8:$F$157,0)),"")</f>
        <v/>
      </c>
      <c r="C242" s="145" t="str">
        <f t="array" ref="C242">IF($G242="","",INDEX(Online!B$8:B$157, MATCH(CONCATENATE("*",$G242,"*"),Online!$F$8:$F$157,0)))</f>
        <v/>
      </c>
      <c r="D242" s="85" t="s">
        <v>38</v>
      </c>
      <c r="E242" s="85" t="str">
        <f t="array" ref="E242">IF($G242&lt;&gt;"",INDEX(Online!E$8:E$157, MATCH(CONCATENATE("*",$G242,"*"),Online!$F$8:$F$157,0)),"")</f>
        <v/>
      </c>
      <c r="F242" s="85" t="str">
        <f t="array" ref="F242">IF($G242&lt;&gt;"",INDEX(Online!D$8:D$157, MATCH(CONCATENATE("*",$G242,"*"),Online!$F$8:$F$157,0)),"")</f>
        <v/>
      </c>
      <c r="G242" s="85"/>
      <c r="H242" s="85" t="str">
        <f>IF(ISNA(VLOOKUP($B242,Online!$A$8:$V$298,7,FALSE)),"",VLOOKUP($B242,Online!$A$8:$V$298,7,FALSE))</f>
        <v/>
      </c>
      <c r="I242" s="85" t="str">
        <f>IF(ISNA(VLOOKUP($B242,Online!$A$8:$V$298,7,FALSE)),"",VLOOKUP($B242,Online!$A$8:$V$298,7,FALSE))</f>
        <v/>
      </c>
      <c r="J242" s="85" t="str">
        <f>IF(ISNA(VLOOKUP($B242,Online!$A$8:$V$298,7,FALSE)),"",VLOOKUP($B242,Online!$A$8:$V$298,7,FALSE))</f>
        <v/>
      </c>
      <c r="K242" s="85" t="str">
        <f>IF(ISNA(VLOOKUP($B242,Online!$A$8:$V$298,7,FALSE)),"",VLOOKUP($B242,Online!$A$8:$V$298,7,FALSE))</f>
        <v/>
      </c>
      <c r="L242" s="85" t="str">
        <f>IF(ISNA(VLOOKUP($B242,Online!$A$8:$V$298,7,FALSE)),"",VLOOKUP($B242,Online!$A$8:$V$298,7,FALSE))</f>
        <v/>
      </c>
      <c r="M242" s="146" t="str">
        <f>IF(ISNA(VLOOKUP($B242,Online!$A$8:$V$298,12,FALSE)),"",VLOOKUP($B242,Online!$A$8:$V$298,12,FALSE))</f>
        <v/>
      </c>
      <c r="N242" s="85" t="str">
        <f>IF(ISNA(VLOOKUP($B242,Online!$A$8:$V$298,7,FALSE)),"",VLOOKUP($B242,Online!$A$8:$V$298,7,FALSE))</f>
        <v/>
      </c>
      <c r="O242" s="85" t="str">
        <f>IF(ISNA(VLOOKUP($B242,Online!$A$8:$V$298,7,FALSE)),"",VLOOKUP($B242,Online!$A$8:$V$298,7,FALSE))</f>
        <v/>
      </c>
      <c r="P242" s="85" t="str">
        <f>IF(ISNA(VLOOKUP($B242,Online!$A$8:$V$298,7,FALSE)),"",VLOOKUP($B242,Online!$A$8:$V$298,7,FALSE))</f>
        <v/>
      </c>
      <c r="Q242" s="85" t="str">
        <f>IF(ISNA(VLOOKUP($B242,Online!$A$8:$V$298,7,FALSE)),"",VLOOKUP($B242,Online!$A$8:$V$298,7,FALSE))</f>
        <v/>
      </c>
      <c r="R242" s="85" t="str">
        <f>IF(ISNA(VLOOKUP($B242,Online!$A$8:$V$298,7,FALSE)),"",VLOOKUP($B242,Online!$A$8:$V$298,7,FALSE))</f>
        <v/>
      </c>
      <c r="S242" s="85" t="str">
        <f>IF(ISNA(VLOOKUP($B242,Online!$A$8:$V$298,7,FALSE)),"",VLOOKUP($B242,Online!$A$8:$V$298,7,FALSE))</f>
        <v/>
      </c>
      <c r="T242" s="85" t="str">
        <f>IF(ISNA(VLOOKUP($B242,Online!$A$8:$V$298,7,FALSE)),"",VLOOKUP($B242,Online!$A$8:$V$298,7,FALSE))</f>
        <v/>
      </c>
      <c r="U242" s="85" t="str">
        <f>IF(ISNA(VLOOKUP($B242,Online!$A$8:$V$298,7,FALSE)),"",VLOOKUP($B242,Online!$A$8:$V$298,7,FALSE))</f>
        <v/>
      </c>
      <c r="V242" s="85" t="str">
        <f>IF(ISNA(VLOOKUP($B242,Online!$A$8:$V$298,21,FALSE)),"",VLOOKUP($B242,Online!$A$8:$V$298,21,FALSE))</f>
        <v/>
      </c>
      <c r="W242" s="144"/>
      <c r="X242" s="147" t="str">
        <f t="array" ref="X242">IF(G242="","",INDEX(Online!W$8:W$157, MATCH(CONCATENATE("*",$G242,"*"),Online!$F$8:$F$157,0)))</f>
        <v/>
      </c>
      <c r="Y242" s="85"/>
      <c r="Z242" s="148" t="str">
        <f t="array" ref="Z242">IF($G242="","",INDEX(Online!Y$8:Y$157, MATCH(CONCATENATE("*",$G242,"*"),Online!$F$8:$F$157,0)))</f>
        <v/>
      </c>
      <c r="AA242" s="147" t="str">
        <f t="array" ref="AA242">IF($G242="","",INDEX(Online!Z$8:Z$157, MATCH(CONCATENATE("*",$G242,"*"),Online!$F$8:$F$157,0)))</f>
        <v/>
      </c>
      <c r="AB242" s="149" t="str">
        <f t="array" ref="AB242">IF($G242="","",INDEX(Online!AA$8:AA$157, MATCH(CONCATENATE("*",$G242,"*"),Online!$F$8:$F$157,0)))</f>
        <v/>
      </c>
    </row>
    <row r="243" spans="1:28">
      <c r="A243" s="85" t="str">
        <f t="shared" si="0"/>
        <v/>
      </c>
      <c r="B243" s="144" t="str">
        <f t="array" ref="B243">IF(G243&lt;&gt;"",INDEX(Online!A$8:A$157, MATCH(CONCATENATE("*",$G243,"*"),Online!$F$8:$F$157,0)),"")</f>
        <v/>
      </c>
      <c r="C243" s="145" t="str">
        <f t="array" ref="C243">IF($G243="","",INDEX(Online!B$8:B$157, MATCH(CONCATENATE("*",$G243,"*"),Online!$F$8:$F$157,0)))</f>
        <v/>
      </c>
      <c r="D243" s="85" t="s">
        <v>38</v>
      </c>
      <c r="E243" s="85" t="str">
        <f t="array" ref="E243">IF($G243&lt;&gt;"",INDEX(Online!E$8:E$157, MATCH(CONCATENATE("*",$G243,"*"),Online!$F$8:$F$157,0)),"")</f>
        <v/>
      </c>
      <c r="F243" s="85" t="str">
        <f t="array" ref="F243">IF($G243&lt;&gt;"",INDEX(Online!D$8:D$157, MATCH(CONCATENATE("*",$G243,"*"),Online!$F$8:$F$157,0)),"")</f>
        <v/>
      </c>
      <c r="G243" s="85"/>
      <c r="H243" s="85" t="str">
        <f>IF(ISNA(VLOOKUP($B243,Online!$A$8:$V$298,7,FALSE)),"",VLOOKUP($B243,Online!$A$8:$V$298,7,FALSE))</f>
        <v/>
      </c>
      <c r="I243" s="85" t="str">
        <f>IF(ISNA(VLOOKUP($B243,Online!$A$8:$V$298,7,FALSE)),"",VLOOKUP($B243,Online!$A$8:$V$298,7,FALSE))</f>
        <v/>
      </c>
      <c r="J243" s="85" t="str">
        <f>IF(ISNA(VLOOKUP($B243,Online!$A$8:$V$298,7,FALSE)),"",VLOOKUP($B243,Online!$A$8:$V$298,7,FALSE))</f>
        <v/>
      </c>
      <c r="K243" s="85" t="str">
        <f>IF(ISNA(VLOOKUP($B243,Online!$A$8:$V$298,7,FALSE)),"",VLOOKUP($B243,Online!$A$8:$V$298,7,FALSE))</f>
        <v/>
      </c>
      <c r="L243" s="85" t="str">
        <f>IF(ISNA(VLOOKUP($B243,Online!$A$8:$V$298,7,FALSE)),"",VLOOKUP($B243,Online!$A$8:$V$298,7,FALSE))</f>
        <v/>
      </c>
      <c r="M243" s="146" t="str">
        <f>IF(ISNA(VLOOKUP($B243,Online!$A$8:$V$298,12,FALSE)),"",VLOOKUP($B243,Online!$A$8:$V$298,12,FALSE))</f>
        <v/>
      </c>
      <c r="N243" s="85" t="str">
        <f>IF(ISNA(VLOOKUP($B243,Online!$A$8:$V$298,7,FALSE)),"",VLOOKUP($B243,Online!$A$8:$V$298,7,FALSE))</f>
        <v/>
      </c>
      <c r="O243" s="85" t="str">
        <f>IF(ISNA(VLOOKUP($B243,Online!$A$8:$V$298,7,FALSE)),"",VLOOKUP($B243,Online!$A$8:$V$298,7,FALSE))</f>
        <v/>
      </c>
      <c r="P243" s="85" t="str">
        <f>IF(ISNA(VLOOKUP($B243,Online!$A$8:$V$298,7,FALSE)),"",VLOOKUP($B243,Online!$A$8:$V$298,7,FALSE))</f>
        <v/>
      </c>
      <c r="Q243" s="85" t="str">
        <f>IF(ISNA(VLOOKUP($B243,Online!$A$8:$V$298,7,FALSE)),"",VLOOKUP($B243,Online!$A$8:$V$298,7,FALSE))</f>
        <v/>
      </c>
      <c r="R243" s="85" t="str">
        <f>IF(ISNA(VLOOKUP($B243,Online!$A$8:$V$298,7,FALSE)),"",VLOOKUP($B243,Online!$A$8:$V$298,7,FALSE))</f>
        <v/>
      </c>
      <c r="S243" s="85" t="str">
        <f>IF(ISNA(VLOOKUP($B243,Online!$A$8:$V$298,7,FALSE)),"",VLOOKUP($B243,Online!$A$8:$V$298,7,FALSE))</f>
        <v/>
      </c>
      <c r="T243" s="85" t="str">
        <f>IF(ISNA(VLOOKUP($B243,Online!$A$8:$V$298,7,FALSE)),"",VLOOKUP($B243,Online!$A$8:$V$298,7,FALSE))</f>
        <v/>
      </c>
      <c r="U243" s="85" t="str">
        <f>IF(ISNA(VLOOKUP($B243,Online!$A$8:$V$298,7,FALSE)),"",VLOOKUP($B243,Online!$A$8:$V$298,7,FALSE))</f>
        <v/>
      </c>
      <c r="V243" s="85" t="str">
        <f>IF(ISNA(VLOOKUP($B243,Online!$A$8:$V$298,21,FALSE)),"",VLOOKUP($B243,Online!$A$8:$V$298,21,FALSE))</f>
        <v/>
      </c>
      <c r="W243" s="144"/>
      <c r="X243" s="147" t="str">
        <f t="array" ref="X243">IF(G243="","",INDEX(Online!W$8:W$157, MATCH(CONCATENATE("*",$G243,"*"),Online!$F$8:$F$157,0)))</f>
        <v/>
      </c>
      <c r="Y243" s="85"/>
      <c r="Z243" s="148" t="str">
        <f t="array" ref="Z243">IF($G243="","",INDEX(Online!Y$8:Y$157, MATCH(CONCATENATE("*",$G243,"*"),Online!$F$8:$F$157,0)))</f>
        <v/>
      </c>
      <c r="AA243" s="147" t="str">
        <f t="array" ref="AA243">IF($G243="","",INDEX(Online!Z$8:Z$157, MATCH(CONCATENATE("*",$G243,"*"),Online!$F$8:$F$157,0)))</f>
        <v/>
      </c>
      <c r="AB243" s="149" t="str">
        <f t="array" ref="AB243">IF($G243="","",INDEX(Online!AA$8:AA$157, MATCH(CONCATENATE("*",$G243,"*"),Online!$F$8:$F$157,0)))</f>
        <v/>
      </c>
    </row>
    <row r="244" spans="1:28">
      <c r="A244" s="85" t="str">
        <f t="shared" si="0"/>
        <v/>
      </c>
      <c r="B244" s="144" t="str">
        <f t="array" ref="B244">IF(G244&lt;&gt;"",INDEX(Online!A$8:A$157, MATCH(CONCATENATE("*",$G244,"*"),Online!$F$8:$F$157,0)),"")</f>
        <v/>
      </c>
      <c r="C244" s="145" t="str">
        <f t="array" ref="C244">IF($G244="","",INDEX(Online!B$8:B$157, MATCH(CONCATENATE("*",$G244,"*"),Online!$F$8:$F$157,0)))</f>
        <v/>
      </c>
      <c r="D244" s="85" t="s">
        <v>38</v>
      </c>
      <c r="E244" s="85" t="str">
        <f t="array" ref="E244">IF($G244&lt;&gt;"",INDEX(Online!E$8:E$157, MATCH(CONCATENATE("*",$G244,"*"),Online!$F$8:$F$157,0)),"")</f>
        <v/>
      </c>
      <c r="F244" s="85" t="str">
        <f t="array" ref="F244">IF($G244&lt;&gt;"",INDEX(Online!D$8:D$157, MATCH(CONCATENATE("*",$G244,"*"),Online!$F$8:$F$157,0)),"")</f>
        <v/>
      </c>
      <c r="G244" s="85"/>
      <c r="H244" s="85" t="str">
        <f>IF(ISNA(VLOOKUP($B244,Online!$A$8:$V$298,7,FALSE)),"",VLOOKUP($B244,Online!$A$8:$V$298,7,FALSE))</f>
        <v/>
      </c>
      <c r="I244" s="85" t="str">
        <f>IF(ISNA(VLOOKUP($B244,Online!$A$8:$V$298,7,FALSE)),"",VLOOKUP($B244,Online!$A$8:$V$298,7,FALSE))</f>
        <v/>
      </c>
      <c r="J244" s="85" t="str">
        <f>IF(ISNA(VLOOKUP($B244,Online!$A$8:$V$298,7,FALSE)),"",VLOOKUP($B244,Online!$A$8:$V$298,7,FALSE))</f>
        <v/>
      </c>
      <c r="K244" s="85" t="str">
        <f>IF(ISNA(VLOOKUP($B244,Online!$A$8:$V$298,7,FALSE)),"",VLOOKUP($B244,Online!$A$8:$V$298,7,FALSE))</f>
        <v/>
      </c>
      <c r="L244" s="85" t="str">
        <f>IF(ISNA(VLOOKUP($B244,Online!$A$8:$V$298,7,FALSE)),"",VLOOKUP($B244,Online!$A$8:$V$298,7,FALSE))</f>
        <v/>
      </c>
      <c r="M244" s="146" t="str">
        <f>IF(ISNA(VLOOKUP($B244,Online!$A$8:$V$298,12,FALSE)),"",VLOOKUP($B244,Online!$A$8:$V$298,12,FALSE))</f>
        <v/>
      </c>
      <c r="N244" s="85" t="str">
        <f>IF(ISNA(VLOOKUP($B244,Online!$A$8:$V$298,7,FALSE)),"",VLOOKUP($B244,Online!$A$8:$V$298,7,FALSE))</f>
        <v/>
      </c>
      <c r="O244" s="85" t="str">
        <f>IF(ISNA(VLOOKUP($B244,Online!$A$8:$V$298,7,FALSE)),"",VLOOKUP($B244,Online!$A$8:$V$298,7,FALSE))</f>
        <v/>
      </c>
      <c r="P244" s="85" t="str">
        <f>IF(ISNA(VLOOKUP($B244,Online!$A$8:$V$298,7,FALSE)),"",VLOOKUP($B244,Online!$A$8:$V$298,7,FALSE))</f>
        <v/>
      </c>
      <c r="Q244" s="85" t="str">
        <f>IF(ISNA(VLOOKUP($B244,Online!$A$8:$V$298,7,FALSE)),"",VLOOKUP($B244,Online!$A$8:$V$298,7,FALSE))</f>
        <v/>
      </c>
      <c r="R244" s="85" t="str">
        <f>IF(ISNA(VLOOKUP($B244,Online!$A$8:$V$298,7,FALSE)),"",VLOOKUP($B244,Online!$A$8:$V$298,7,FALSE))</f>
        <v/>
      </c>
      <c r="S244" s="85" t="str">
        <f>IF(ISNA(VLOOKUP($B244,Online!$A$8:$V$298,7,FALSE)),"",VLOOKUP($B244,Online!$A$8:$V$298,7,FALSE))</f>
        <v/>
      </c>
      <c r="T244" s="85" t="str">
        <f>IF(ISNA(VLOOKUP($B244,Online!$A$8:$V$298,7,FALSE)),"",VLOOKUP($B244,Online!$A$8:$V$298,7,FALSE))</f>
        <v/>
      </c>
      <c r="U244" s="85" t="str">
        <f>IF(ISNA(VLOOKUP($B244,Online!$A$8:$V$298,7,FALSE)),"",VLOOKUP($B244,Online!$A$8:$V$298,7,FALSE))</f>
        <v/>
      </c>
      <c r="V244" s="85" t="str">
        <f>IF(ISNA(VLOOKUP($B244,Online!$A$8:$V$298,21,FALSE)),"",VLOOKUP($B244,Online!$A$8:$V$298,21,FALSE))</f>
        <v/>
      </c>
      <c r="W244" s="144"/>
      <c r="X244" s="147" t="str">
        <f t="array" ref="X244">IF(G244="","",INDEX(Online!W$8:W$157, MATCH(CONCATENATE("*",$G244,"*"),Online!$F$8:$F$157,0)))</f>
        <v/>
      </c>
      <c r="Y244" s="85"/>
      <c r="Z244" s="148" t="str">
        <f t="array" ref="Z244">IF($G244="","",INDEX(Online!Y$8:Y$157, MATCH(CONCATENATE("*",$G244,"*"),Online!$F$8:$F$157,0)))</f>
        <v/>
      </c>
      <c r="AA244" s="147" t="str">
        <f t="array" ref="AA244">IF($G244="","",INDEX(Online!Z$8:Z$157, MATCH(CONCATENATE("*",$G244,"*"),Online!$F$8:$F$157,0)))</f>
        <v/>
      </c>
      <c r="AB244" s="149" t="str">
        <f t="array" ref="AB244">IF($G244="","",INDEX(Online!AA$8:AA$157, MATCH(CONCATENATE("*",$G244,"*"),Online!$F$8:$F$157,0)))</f>
        <v/>
      </c>
    </row>
    <row r="245" spans="1:28">
      <c r="A245" s="85" t="str">
        <f t="shared" si="0"/>
        <v/>
      </c>
      <c r="B245" s="144" t="str">
        <f t="array" ref="B245">IF(G245&lt;&gt;"",INDEX(Online!A$8:A$157, MATCH(CONCATENATE("*",$G245,"*"),Online!$F$8:$F$157,0)),"")</f>
        <v/>
      </c>
      <c r="C245" s="145" t="str">
        <f t="array" ref="C245">IF($G245="","",INDEX(Online!B$8:B$157, MATCH(CONCATENATE("*",$G245,"*"),Online!$F$8:$F$157,0)))</f>
        <v/>
      </c>
      <c r="D245" s="85" t="s">
        <v>38</v>
      </c>
      <c r="E245" s="85" t="str">
        <f t="array" ref="E245">IF($G245&lt;&gt;"",INDEX(Online!E$8:E$157, MATCH(CONCATENATE("*",$G245,"*"),Online!$F$8:$F$157,0)),"")</f>
        <v/>
      </c>
      <c r="F245" s="85" t="str">
        <f t="array" ref="F245">IF($G245&lt;&gt;"",INDEX(Online!D$8:D$157, MATCH(CONCATENATE("*",$G245,"*"),Online!$F$8:$F$157,0)),"")</f>
        <v/>
      </c>
      <c r="G245" s="85"/>
      <c r="H245" s="85" t="str">
        <f>IF(ISNA(VLOOKUP($B245,Online!$A$8:$V$298,7,FALSE)),"",VLOOKUP($B245,Online!$A$8:$V$298,7,FALSE))</f>
        <v/>
      </c>
      <c r="I245" s="85" t="str">
        <f>IF(ISNA(VLOOKUP($B245,Online!$A$8:$V$298,7,FALSE)),"",VLOOKUP($B245,Online!$A$8:$V$298,7,FALSE))</f>
        <v/>
      </c>
      <c r="J245" s="85" t="str">
        <f>IF(ISNA(VLOOKUP($B245,Online!$A$8:$V$298,7,FALSE)),"",VLOOKUP($B245,Online!$A$8:$V$298,7,FALSE))</f>
        <v/>
      </c>
      <c r="K245" s="85" t="str">
        <f>IF(ISNA(VLOOKUP($B245,Online!$A$8:$V$298,7,FALSE)),"",VLOOKUP($B245,Online!$A$8:$V$298,7,FALSE))</f>
        <v/>
      </c>
      <c r="L245" s="85" t="str">
        <f>IF(ISNA(VLOOKUP($B245,Online!$A$8:$V$298,7,FALSE)),"",VLOOKUP($B245,Online!$A$8:$V$298,7,FALSE))</f>
        <v/>
      </c>
      <c r="M245" s="146" t="str">
        <f>IF(ISNA(VLOOKUP($B245,Online!$A$8:$V$298,12,FALSE)),"",VLOOKUP($B245,Online!$A$8:$V$298,12,FALSE))</f>
        <v/>
      </c>
      <c r="N245" s="85" t="str">
        <f>IF(ISNA(VLOOKUP($B245,Online!$A$8:$V$298,7,FALSE)),"",VLOOKUP($B245,Online!$A$8:$V$298,7,FALSE))</f>
        <v/>
      </c>
      <c r="O245" s="85" t="str">
        <f>IF(ISNA(VLOOKUP($B245,Online!$A$8:$V$298,7,FALSE)),"",VLOOKUP($B245,Online!$A$8:$V$298,7,FALSE))</f>
        <v/>
      </c>
      <c r="P245" s="85" t="str">
        <f>IF(ISNA(VLOOKUP($B245,Online!$A$8:$V$298,7,FALSE)),"",VLOOKUP($B245,Online!$A$8:$V$298,7,FALSE))</f>
        <v/>
      </c>
      <c r="Q245" s="85" t="str">
        <f>IF(ISNA(VLOOKUP($B245,Online!$A$8:$V$298,7,FALSE)),"",VLOOKUP($B245,Online!$A$8:$V$298,7,FALSE))</f>
        <v/>
      </c>
      <c r="R245" s="85" t="str">
        <f>IF(ISNA(VLOOKUP($B245,Online!$A$8:$V$298,7,FALSE)),"",VLOOKUP($B245,Online!$A$8:$V$298,7,FALSE))</f>
        <v/>
      </c>
      <c r="S245" s="85" t="str">
        <f>IF(ISNA(VLOOKUP($B245,Online!$A$8:$V$298,7,FALSE)),"",VLOOKUP($B245,Online!$A$8:$V$298,7,FALSE))</f>
        <v/>
      </c>
      <c r="T245" s="85" t="str">
        <f>IF(ISNA(VLOOKUP($B245,Online!$A$8:$V$298,7,FALSE)),"",VLOOKUP($B245,Online!$A$8:$V$298,7,FALSE))</f>
        <v/>
      </c>
      <c r="U245" s="85" t="str">
        <f>IF(ISNA(VLOOKUP($B245,Online!$A$8:$V$298,7,FALSE)),"",VLOOKUP($B245,Online!$A$8:$V$298,7,FALSE))</f>
        <v/>
      </c>
      <c r="V245" s="85" t="str">
        <f>IF(ISNA(VLOOKUP($B245,Online!$A$8:$V$298,21,FALSE)),"",VLOOKUP($B245,Online!$A$8:$V$298,21,FALSE))</f>
        <v/>
      </c>
      <c r="W245" s="144"/>
      <c r="X245" s="147" t="str">
        <f t="array" ref="X245">IF(G245="","",INDEX(Online!W$8:W$157, MATCH(CONCATENATE("*",$G245,"*"),Online!$F$8:$F$157,0)))</f>
        <v/>
      </c>
      <c r="Y245" s="85"/>
      <c r="Z245" s="148" t="str">
        <f t="array" ref="Z245">IF($G245="","",INDEX(Online!Y$8:Y$157, MATCH(CONCATENATE("*",$G245,"*"),Online!$F$8:$F$157,0)))</f>
        <v/>
      </c>
      <c r="AA245" s="147" t="str">
        <f t="array" ref="AA245">IF($G245="","",INDEX(Online!Z$8:Z$157, MATCH(CONCATENATE("*",$G245,"*"),Online!$F$8:$F$157,0)))</f>
        <v/>
      </c>
      <c r="AB245" s="149" t="str">
        <f t="array" ref="AB245">IF($G245="","",INDEX(Online!AA$8:AA$157, MATCH(CONCATENATE("*",$G245,"*"),Online!$F$8:$F$157,0)))</f>
        <v/>
      </c>
    </row>
    <row r="246" spans="1:28">
      <c r="A246" s="85" t="str">
        <f t="shared" si="0"/>
        <v/>
      </c>
      <c r="B246" s="144" t="str">
        <f t="array" ref="B246">IF(G246&lt;&gt;"",INDEX(Online!A$8:A$157, MATCH(CONCATENATE("*",$G246,"*"),Online!$F$8:$F$157,0)),"")</f>
        <v/>
      </c>
      <c r="C246" s="145" t="str">
        <f t="array" ref="C246">IF($G246="","",INDEX(Online!B$8:B$157, MATCH(CONCATENATE("*",$G246,"*"),Online!$F$8:$F$157,0)))</f>
        <v/>
      </c>
      <c r="D246" s="85" t="s">
        <v>38</v>
      </c>
      <c r="E246" s="85" t="str">
        <f t="array" ref="E246">IF($G246&lt;&gt;"",INDEX(Online!E$8:E$157, MATCH(CONCATENATE("*",$G246,"*"),Online!$F$8:$F$157,0)),"")</f>
        <v/>
      </c>
      <c r="F246" s="85" t="str">
        <f t="array" ref="F246">IF($G246&lt;&gt;"",INDEX(Online!D$8:D$157, MATCH(CONCATENATE("*",$G246,"*"),Online!$F$8:$F$157,0)),"")</f>
        <v/>
      </c>
      <c r="G246" s="85"/>
      <c r="H246" s="85" t="str">
        <f>IF(ISNA(VLOOKUP($B246,Online!$A$8:$V$298,7,FALSE)),"",VLOOKUP($B246,Online!$A$8:$V$298,7,FALSE))</f>
        <v/>
      </c>
      <c r="I246" s="85" t="str">
        <f>IF(ISNA(VLOOKUP($B246,Online!$A$8:$V$298,7,FALSE)),"",VLOOKUP($B246,Online!$A$8:$V$298,7,FALSE))</f>
        <v/>
      </c>
      <c r="J246" s="85" t="str">
        <f>IF(ISNA(VLOOKUP($B246,Online!$A$8:$V$298,7,FALSE)),"",VLOOKUP($B246,Online!$A$8:$V$298,7,FALSE))</f>
        <v/>
      </c>
      <c r="K246" s="85" t="str">
        <f>IF(ISNA(VLOOKUP($B246,Online!$A$8:$V$298,7,FALSE)),"",VLOOKUP($B246,Online!$A$8:$V$298,7,FALSE))</f>
        <v/>
      </c>
      <c r="L246" s="85" t="str">
        <f>IF(ISNA(VLOOKUP($B246,Online!$A$8:$V$298,7,FALSE)),"",VLOOKUP($B246,Online!$A$8:$V$298,7,FALSE))</f>
        <v/>
      </c>
      <c r="M246" s="146" t="str">
        <f>IF(ISNA(VLOOKUP($B246,Online!$A$8:$V$298,12,FALSE)),"",VLOOKUP($B246,Online!$A$8:$V$298,12,FALSE))</f>
        <v/>
      </c>
      <c r="N246" s="85" t="str">
        <f>IF(ISNA(VLOOKUP($B246,Online!$A$8:$V$298,7,FALSE)),"",VLOOKUP($B246,Online!$A$8:$V$298,7,FALSE))</f>
        <v/>
      </c>
      <c r="O246" s="85" t="str">
        <f>IF(ISNA(VLOOKUP($B246,Online!$A$8:$V$298,7,FALSE)),"",VLOOKUP($B246,Online!$A$8:$V$298,7,FALSE))</f>
        <v/>
      </c>
      <c r="P246" s="85" t="str">
        <f>IF(ISNA(VLOOKUP($B246,Online!$A$8:$V$298,7,FALSE)),"",VLOOKUP($B246,Online!$A$8:$V$298,7,FALSE))</f>
        <v/>
      </c>
      <c r="Q246" s="85" t="str">
        <f>IF(ISNA(VLOOKUP($B246,Online!$A$8:$V$298,7,FALSE)),"",VLOOKUP($B246,Online!$A$8:$V$298,7,FALSE))</f>
        <v/>
      </c>
      <c r="R246" s="85" t="str">
        <f>IF(ISNA(VLOOKUP($B246,Online!$A$8:$V$298,7,FALSE)),"",VLOOKUP($B246,Online!$A$8:$V$298,7,FALSE))</f>
        <v/>
      </c>
      <c r="S246" s="85" t="str">
        <f>IF(ISNA(VLOOKUP($B246,Online!$A$8:$V$298,7,FALSE)),"",VLOOKUP($B246,Online!$A$8:$V$298,7,FALSE))</f>
        <v/>
      </c>
      <c r="T246" s="85" t="str">
        <f>IF(ISNA(VLOOKUP($B246,Online!$A$8:$V$298,7,FALSE)),"",VLOOKUP($B246,Online!$A$8:$V$298,7,FALSE))</f>
        <v/>
      </c>
      <c r="U246" s="85" t="str">
        <f>IF(ISNA(VLOOKUP($B246,Online!$A$8:$V$298,7,FALSE)),"",VLOOKUP($B246,Online!$A$8:$V$298,7,FALSE))</f>
        <v/>
      </c>
      <c r="V246" s="85" t="str">
        <f>IF(ISNA(VLOOKUP($B246,Online!$A$8:$V$298,21,FALSE)),"",VLOOKUP($B246,Online!$A$8:$V$298,21,FALSE))</f>
        <v/>
      </c>
      <c r="W246" s="144"/>
      <c r="X246" s="147" t="str">
        <f t="array" ref="X246">IF(G246="","",INDEX(Online!W$8:W$157, MATCH(CONCATENATE("*",$G246,"*"),Online!$F$8:$F$157,0)))</f>
        <v/>
      </c>
      <c r="Y246" s="85"/>
      <c r="Z246" s="148" t="str">
        <f t="array" ref="Z246">IF($G246="","",INDEX(Online!Y$8:Y$157, MATCH(CONCATENATE("*",$G246,"*"),Online!$F$8:$F$157,0)))</f>
        <v/>
      </c>
      <c r="AA246" s="147" t="str">
        <f t="array" ref="AA246">IF($G246="","",INDEX(Online!Z$8:Z$157, MATCH(CONCATENATE("*",$G246,"*"),Online!$F$8:$F$157,0)))</f>
        <v/>
      </c>
      <c r="AB246" s="149" t="str">
        <f t="array" ref="AB246">IF($G246="","",INDEX(Online!AA$8:AA$157, MATCH(CONCATENATE("*",$G246,"*"),Online!$F$8:$F$157,0)))</f>
        <v/>
      </c>
    </row>
    <row r="247" spans="1:28">
      <c r="A247" s="85" t="str">
        <f t="shared" si="0"/>
        <v/>
      </c>
      <c r="B247" s="144" t="str">
        <f t="array" ref="B247">IF(G247&lt;&gt;"",INDEX(Online!A$8:A$157, MATCH(CONCATENATE("*",$G247,"*"),Online!$F$8:$F$157,0)),"")</f>
        <v/>
      </c>
      <c r="C247" s="145" t="str">
        <f t="array" ref="C247">IF($G247="","",INDEX(Online!B$8:B$157, MATCH(CONCATENATE("*",$G247,"*"),Online!$F$8:$F$157,0)))</f>
        <v/>
      </c>
      <c r="D247" s="85" t="s">
        <v>38</v>
      </c>
      <c r="E247" s="85" t="str">
        <f t="array" ref="E247">IF($G247&lt;&gt;"",INDEX(Online!E$8:E$157, MATCH(CONCATENATE("*",$G247,"*"),Online!$F$8:$F$157,0)),"")</f>
        <v/>
      </c>
      <c r="F247" s="85" t="str">
        <f t="array" ref="F247">IF($G247&lt;&gt;"",INDEX(Online!D$8:D$157, MATCH(CONCATENATE("*",$G247,"*"),Online!$F$8:$F$157,0)),"")</f>
        <v/>
      </c>
      <c r="G247" s="85"/>
      <c r="H247" s="85" t="str">
        <f>IF(ISNA(VLOOKUP($B247,Online!$A$8:$V$298,7,FALSE)),"",VLOOKUP($B247,Online!$A$8:$V$298,7,FALSE))</f>
        <v/>
      </c>
      <c r="I247" s="85" t="str">
        <f>IF(ISNA(VLOOKUP($B247,Online!$A$8:$V$298,7,FALSE)),"",VLOOKUP($B247,Online!$A$8:$V$298,7,FALSE))</f>
        <v/>
      </c>
      <c r="J247" s="85" t="str">
        <f>IF(ISNA(VLOOKUP($B247,Online!$A$8:$V$298,7,FALSE)),"",VLOOKUP($B247,Online!$A$8:$V$298,7,FALSE))</f>
        <v/>
      </c>
      <c r="K247" s="85" t="str">
        <f>IF(ISNA(VLOOKUP($B247,Online!$A$8:$V$298,7,FALSE)),"",VLOOKUP($B247,Online!$A$8:$V$298,7,FALSE))</f>
        <v/>
      </c>
      <c r="L247" s="85" t="str">
        <f>IF(ISNA(VLOOKUP($B247,Online!$A$8:$V$298,7,FALSE)),"",VLOOKUP($B247,Online!$A$8:$V$298,7,FALSE))</f>
        <v/>
      </c>
      <c r="M247" s="146" t="str">
        <f>IF(ISNA(VLOOKUP($B247,Online!$A$8:$V$298,12,FALSE)),"",VLOOKUP($B247,Online!$A$8:$V$298,12,FALSE))</f>
        <v/>
      </c>
      <c r="N247" s="85" t="str">
        <f>IF(ISNA(VLOOKUP($B247,Online!$A$8:$V$298,7,FALSE)),"",VLOOKUP($B247,Online!$A$8:$V$298,7,FALSE))</f>
        <v/>
      </c>
      <c r="O247" s="85" t="str">
        <f>IF(ISNA(VLOOKUP($B247,Online!$A$8:$V$298,7,FALSE)),"",VLOOKUP($B247,Online!$A$8:$V$298,7,FALSE))</f>
        <v/>
      </c>
      <c r="P247" s="85" t="str">
        <f>IF(ISNA(VLOOKUP($B247,Online!$A$8:$V$298,7,FALSE)),"",VLOOKUP($B247,Online!$A$8:$V$298,7,FALSE))</f>
        <v/>
      </c>
      <c r="Q247" s="85" t="str">
        <f>IF(ISNA(VLOOKUP($B247,Online!$A$8:$V$298,7,FALSE)),"",VLOOKUP($B247,Online!$A$8:$V$298,7,FALSE))</f>
        <v/>
      </c>
      <c r="R247" s="85" t="str">
        <f>IF(ISNA(VLOOKUP($B247,Online!$A$8:$V$298,7,FALSE)),"",VLOOKUP($B247,Online!$A$8:$V$298,7,FALSE))</f>
        <v/>
      </c>
      <c r="S247" s="85" t="str">
        <f>IF(ISNA(VLOOKUP($B247,Online!$A$8:$V$298,7,FALSE)),"",VLOOKUP($B247,Online!$A$8:$V$298,7,FALSE))</f>
        <v/>
      </c>
      <c r="T247" s="85" t="str">
        <f>IF(ISNA(VLOOKUP($B247,Online!$A$8:$V$298,7,FALSE)),"",VLOOKUP($B247,Online!$A$8:$V$298,7,FALSE))</f>
        <v/>
      </c>
      <c r="U247" s="85" t="str">
        <f>IF(ISNA(VLOOKUP($B247,Online!$A$8:$V$298,7,FALSE)),"",VLOOKUP($B247,Online!$A$8:$V$298,7,FALSE))</f>
        <v/>
      </c>
      <c r="V247" s="85" t="str">
        <f>IF(ISNA(VLOOKUP($B247,Online!$A$8:$V$298,21,FALSE)),"",VLOOKUP($B247,Online!$A$8:$V$298,21,FALSE))</f>
        <v/>
      </c>
      <c r="W247" s="144"/>
      <c r="X247" s="147" t="str">
        <f t="array" ref="X247">IF(G247="","",INDEX(Online!W$8:W$157, MATCH(CONCATENATE("*",$G247,"*"),Online!$F$8:$F$157,0)))</f>
        <v/>
      </c>
      <c r="Y247" s="85"/>
      <c r="Z247" s="148" t="str">
        <f t="array" ref="Z247">IF($G247="","",INDEX(Online!Y$8:Y$157, MATCH(CONCATENATE("*",$G247,"*"),Online!$F$8:$F$157,0)))</f>
        <v/>
      </c>
      <c r="AA247" s="147" t="str">
        <f t="array" ref="AA247">IF($G247="","",INDEX(Online!Z$8:Z$157, MATCH(CONCATENATE("*",$G247,"*"),Online!$F$8:$F$157,0)))</f>
        <v/>
      </c>
      <c r="AB247" s="149" t="str">
        <f t="array" ref="AB247">IF($G247="","",INDEX(Online!AA$8:AA$157, MATCH(CONCATENATE("*",$G247,"*"),Online!$F$8:$F$157,0)))</f>
        <v/>
      </c>
    </row>
    <row r="248" spans="1:28">
      <c r="A248" s="85" t="str">
        <f t="shared" si="0"/>
        <v/>
      </c>
      <c r="B248" s="144" t="str">
        <f t="array" ref="B248">IF(G248&lt;&gt;"",INDEX(Online!A$8:A$157, MATCH(CONCATENATE("*",$G248,"*"),Online!$F$8:$F$157,0)),"")</f>
        <v/>
      </c>
      <c r="C248" s="145" t="str">
        <f t="array" ref="C248">IF($G248="","",INDEX(Online!B$8:B$157, MATCH(CONCATENATE("*",$G248,"*"),Online!$F$8:$F$157,0)))</f>
        <v/>
      </c>
      <c r="D248" s="85" t="s">
        <v>38</v>
      </c>
      <c r="E248" s="85" t="str">
        <f t="array" ref="E248">IF($G248&lt;&gt;"",INDEX(Online!E$8:E$157, MATCH(CONCATENATE("*",$G248,"*"),Online!$F$8:$F$157,0)),"")</f>
        <v/>
      </c>
      <c r="F248" s="85" t="str">
        <f t="array" ref="F248">IF($G248&lt;&gt;"",INDEX(Online!D$8:D$157, MATCH(CONCATENATE("*",$G248,"*"),Online!$F$8:$F$157,0)),"")</f>
        <v/>
      </c>
      <c r="G248" s="85"/>
      <c r="H248" s="85" t="str">
        <f>IF(ISNA(VLOOKUP($B248,Online!$A$8:$V$298,7,FALSE)),"",VLOOKUP($B248,Online!$A$8:$V$298,7,FALSE))</f>
        <v/>
      </c>
      <c r="I248" s="85" t="str">
        <f>IF(ISNA(VLOOKUP($B248,Online!$A$8:$V$298,7,FALSE)),"",VLOOKUP($B248,Online!$A$8:$V$298,7,FALSE))</f>
        <v/>
      </c>
      <c r="J248" s="85" t="str">
        <f>IF(ISNA(VLOOKUP($B248,Online!$A$8:$V$298,7,FALSE)),"",VLOOKUP($B248,Online!$A$8:$V$298,7,FALSE))</f>
        <v/>
      </c>
      <c r="K248" s="85" t="str">
        <f>IF(ISNA(VLOOKUP($B248,Online!$A$8:$V$298,7,FALSE)),"",VLOOKUP($B248,Online!$A$8:$V$298,7,FALSE))</f>
        <v/>
      </c>
      <c r="L248" s="85" t="str">
        <f>IF(ISNA(VLOOKUP($B248,Online!$A$8:$V$298,7,FALSE)),"",VLOOKUP($B248,Online!$A$8:$V$298,7,FALSE))</f>
        <v/>
      </c>
      <c r="M248" s="146" t="str">
        <f>IF(ISNA(VLOOKUP($B248,Online!$A$8:$V$298,12,FALSE)),"",VLOOKUP($B248,Online!$A$8:$V$298,12,FALSE))</f>
        <v/>
      </c>
      <c r="N248" s="85" t="str">
        <f>IF(ISNA(VLOOKUP($B248,Online!$A$8:$V$298,7,FALSE)),"",VLOOKUP($B248,Online!$A$8:$V$298,7,FALSE))</f>
        <v/>
      </c>
      <c r="O248" s="85" t="str">
        <f>IF(ISNA(VLOOKUP($B248,Online!$A$8:$V$298,7,FALSE)),"",VLOOKUP($B248,Online!$A$8:$V$298,7,FALSE))</f>
        <v/>
      </c>
      <c r="P248" s="85" t="str">
        <f>IF(ISNA(VLOOKUP($B248,Online!$A$8:$V$298,7,FALSE)),"",VLOOKUP($B248,Online!$A$8:$V$298,7,FALSE))</f>
        <v/>
      </c>
      <c r="Q248" s="85" t="str">
        <f>IF(ISNA(VLOOKUP($B248,Online!$A$8:$V$298,7,FALSE)),"",VLOOKUP($B248,Online!$A$8:$V$298,7,FALSE))</f>
        <v/>
      </c>
      <c r="R248" s="85" t="str">
        <f>IF(ISNA(VLOOKUP($B248,Online!$A$8:$V$298,7,FALSE)),"",VLOOKUP($B248,Online!$A$8:$V$298,7,FALSE))</f>
        <v/>
      </c>
      <c r="S248" s="85" t="str">
        <f>IF(ISNA(VLOOKUP($B248,Online!$A$8:$V$298,7,FALSE)),"",VLOOKUP($B248,Online!$A$8:$V$298,7,FALSE))</f>
        <v/>
      </c>
      <c r="T248" s="85" t="str">
        <f>IF(ISNA(VLOOKUP($B248,Online!$A$8:$V$298,7,FALSE)),"",VLOOKUP($B248,Online!$A$8:$V$298,7,FALSE))</f>
        <v/>
      </c>
      <c r="U248" s="85" t="str">
        <f>IF(ISNA(VLOOKUP($B248,Online!$A$8:$V$298,7,FALSE)),"",VLOOKUP($B248,Online!$A$8:$V$298,7,FALSE))</f>
        <v/>
      </c>
      <c r="V248" s="85" t="str">
        <f>IF(ISNA(VLOOKUP($B248,Online!$A$8:$V$298,21,FALSE)),"",VLOOKUP($B248,Online!$A$8:$V$298,21,FALSE))</f>
        <v/>
      </c>
      <c r="W248" s="144"/>
      <c r="X248" s="147" t="str">
        <f t="array" ref="X248">IF(G248="","",INDEX(Online!W$8:W$157, MATCH(CONCATENATE("*",$G248,"*"),Online!$F$8:$F$157,0)))</f>
        <v/>
      </c>
      <c r="Y248" s="85"/>
      <c r="Z248" s="148" t="str">
        <f t="array" ref="Z248">IF($G248="","",INDEX(Online!Y$8:Y$157, MATCH(CONCATENATE("*",$G248,"*"),Online!$F$8:$F$157,0)))</f>
        <v/>
      </c>
      <c r="AA248" s="147" t="str">
        <f t="array" ref="AA248">IF($G248="","",INDEX(Online!Z$8:Z$157, MATCH(CONCATENATE("*",$G248,"*"),Online!$F$8:$F$157,0)))</f>
        <v/>
      </c>
      <c r="AB248" s="149" t="str">
        <f t="array" ref="AB248">IF($G248="","",INDEX(Online!AA$8:AA$157, MATCH(CONCATENATE("*",$G248,"*"),Online!$F$8:$F$157,0)))</f>
        <v/>
      </c>
    </row>
    <row r="249" spans="1:28">
      <c r="A249" s="85" t="str">
        <f t="shared" si="0"/>
        <v/>
      </c>
      <c r="B249" s="144" t="str">
        <f t="array" ref="B249">IF(G249&lt;&gt;"",INDEX(Online!A$8:A$157, MATCH(CONCATENATE("*",$G249,"*"),Online!$F$8:$F$157,0)),"")</f>
        <v/>
      </c>
      <c r="C249" s="145" t="str">
        <f t="array" ref="C249">IF($G249="","",INDEX(Online!B$8:B$157, MATCH(CONCATENATE("*",$G249,"*"),Online!$F$8:$F$157,0)))</f>
        <v/>
      </c>
      <c r="D249" s="85" t="s">
        <v>38</v>
      </c>
      <c r="E249" s="85" t="str">
        <f t="array" ref="E249">IF($G249&lt;&gt;"",INDEX(Online!E$8:E$157, MATCH(CONCATENATE("*",$G249,"*"),Online!$F$8:$F$157,0)),"")</f>
        <v/>
      </c>
      <c r="F249" s="85" t="str">
        <f t="array" ref="F249">IF($G249&lt;&gt;"",INDEX(Online!D$8:D$157, MATCH(CONCATENATE("*",$G249,"*"),Online!$F$8:$F$157,0)),"")</f>
        <v/>
      </c>
      <c r="G249" s="85"/>
      <c r="H249" s="85" t="str">
        <f>IF(ISNA(VLOOKUP($B249,Online!$A$8:$V$298,7,FALSE)),"",VLOOKUP($B249,Online!$A$8:$V$298,7,FALSE))</f>
        <v/>
      </c>
      <c r="I249" s="85" t="str">
        <f>IF(ISNA(VLOOKUP($B249,Online!$A$8:$V$298,7,FALSE)),"",VLOOKUP($B249,Online!$A$8:$V$298,7,FALSE))</f>
        <v/>
      </c>
      <c r="J249" s="85" t="str">
        <f>IF(ISNA(VLOOKUP($B249,Online!$A$8:$V$298,7,FALSE)),"",VLOOKUP($B249,Online!$A$8:$V$298,7,FALSE))</f>
        <v/>
      </c>
      <c r="K249" s="85" t="str">
        <f>IF(ISNA(VLOOKUP($B249,Online!$A$8:$V$298,7,FALSE)),"",VLOOKUP($B249,Online!$A$8:$V$298,7,FALSE))</f>
        <v/>
      </c>
      <c r="L249" s="85" t="str">
        <f>IF(ISNA(VLOOKUP($B249,Online!$A$8:$V$298,7,FALSE)),"",VLOOKUP($B249,Online!$A$8:$V$298,7,FALSE))</f>
        <v/>
      </c>
      <c r="M249" s="146" t="str">
        <f>IF(ISNA(VLOOKUP($B249,Online!$A$8:$V$298,12,FALSE)),"",VLOOKUP($B249,Online!$A$8:$V$298,12,FALSE))</f>
        <v/>
      </c>
      <c r="N249" s="85" t="str">
        <f>IF(ISNA(VLOOKUP($B249,Online!$A$8:$V$298,7,FALSE)),"",VLOOKUP($B249,Online!$A$8:$V$298,7,FALSE))</f>
        <v/>
      </c>
      <c r="O249" s="85" t="str">
        <f>IF(ISNA(VLOOKUP($B249,Online!$A$8:$V$298,7,FALSE)),"",VLOOKUP($B249,Online!$A$8:$V$298,7,FALSE))</f>
        <v/>
      </c>
      <c r="P249" s="85" t="str">
        <f>IF(ISNA(VLOOKUP($B249,Online!$A$8:$V$298,7,FALSE)),"",VLOOKUP($B249,Online!$A$8:$V$298,7,FALSE))</f>
        <v/>
      </c>
      <c r="Q249" s="85" t="str">
        <f>IF(ISNA(VLOOKUP($B249,Online!$A$8:$V$298,7,FALSE)),"",VLOOKUP($B249,Online!$A$8:$V$298,7,FALSE))</f>
        <v/>
      </c>
      <c r="R249" s="85" t="str">
        <f>IF(ISNA(VLOOKUP($B249,Online!$A$8:$V$298,7,FALSE)),"",VLOOKUP($B249,Online!$A$8:$V$298,7,FALSE))</f>
        <v/>
      </c>
      <c r="S249" s="85" t="str">
        <f>IF(ISNA(VLOOKUP($B249,Online!$A$8:$V$298,7,FALSE)),"",VLOOKUP($B249,Online!$A$8:$V$298,7,FALSE))</f>
        <v/>
      </c>
      <c r="T249" s="85" t="str">
        <f>IF(ISNA(VLOOKUP($B249,Online!$A$8:$V$298,7,FALSE)),"",VLOOKUP($B249,Online!$A$8:$V$298,7,FALSE))</f>
        <v/>
      </c>
      <c r="U249" s="85" t="str">
        <f>IF(ISNA(VLOOKUP($B249,Online!$A$8:$V$298,7,FALSE)),"",VLOOKUP($B249,Online!$A$8:$V$298,7,FALSE))</f>
        <v/>
      </c>
      <c r="V249" s="85" t="str">
        <f>IF(ISNA(VLOOKUP($B249,Online!$A$8:$V$298,21,FALSE)),"",VLOOKUP($B249,Online!$A$8:$V$298,21,FALSE))</f>
        <v/>
      </c>
      <c r="W249" s="144"/>
      <c r="X249" s="147" t="str">
        <f t="array" ref="X249">IF(G249="","",INDEX(Online!W$8:W$157, MATCH(CONCATENATE("*",$G249,"*"),Online!$F$8:$F$157,0)))</f>
        <v/>
      </c>
      <c r="Y249" s="85"/>
      <c r="Z249" s="148" t="str">
        <f t="array" ref="Z249">IF($G249="","",INDEX(Online!Y$8:Y$157, MATCH(CONCATENATE("*",$G249,"*"),Online!$F$8:$F$157,0)))</f>
        <v/>
      </c>
      <c r="AA249" s="147" t="str">
        <f t="array" ref="AA249">IF($G249="","",INDEX(Online!Z$8:Z$157, MATCH(CONCATENATE("*",$G249,"*"),Online!$F$8:$F$157,0)))</f>
        <v/>
      </c>
      <c r="AB249" s="149" t="str">
        <f t="array" ref="AB249">IF($G249="","",INDEX(Online!AA$8:AA$157, MATCH(CONCATENATE("*",$G249,"*"),Online!$F$8:$F$157,0)))</f>
        <v/>
      </c>
    </row>
    <row r="250" spans="1:28">
      <c r="A250" s="85" t="str">
        <f t="shared" si="0"/>
        <v/>
      </c>
      <c r="B250" s="144" t="str">
        <f t="array" ref="B250">IF(G250&lt;&gt;"",INDEX(Online!A$8:A$157, MATCH(CONCATENATE("*",$G250,"*"),Online!$F$8:$F$157,0)),"")</f>
        <v/>
      </c>
      <c r="C250" s="145" t="str">
        <f t="array" ref="C250">IF($G250="","",INDEX(Online!B$8:B$157, MATCH(CONCATENATE("*",$G250,"*"),Online!$F$8:$F$157,0)))</f>
        <v/>
      </c>
      <c r="D250" s="85" t="s">
        <v>38</v>
      </c>
      <c r="E250" s="85" t="str">
        <f t="array" ref="E250">IF($G250&lt;&gt;"",INDEX(Online!E$8:E$157, MATCH(CONCATENATE("*",$G250,"*"),Online!$F$8:$F$157,0)),"")</f>
        <v/>
      </c>
      <c r="F250" s="85" t="str">
        <f t="array" ref="F250">IF($G250&lt;&gt;"",INDEX(Online!D$8:D$157, MATCH(CONCATENATE("*",$G250,"*"),Online!$F$8:$F$157,0)),"")</f>
        <v/>
      </c>
      <c r="G250" s="85"/>
      <c r="H250" s="85" t="str">
        <f>IF(ISNA(VLOOKUP($B250,Online!$A$8:$V$298,7,FALSE)),"",VLOOKUP($B250,Online!$A$8:$V$298,7,FALSE))</f>
        <v/>
      </c>
      <c r="I250" s="85" t="str">
        <f>IF(ISNA(VLOOKUP($B250,Online!$A$8:$V$298,7,FALSE)),"",VLOOKUP($B250,Online!$A$8:$V$298,7,FALSE))</f>
        <v/>
      </c>
      <c r="J250" s="85" t="str">
        <f>IF(ISNA(VLOOKUP($B250,Online!$A$8:$V$298,7,FALSE)),"",VLOOKUP($B250,Online!$A$8:$V$298,7,FALSE))</f>
        <v/>
      </c>
      <c r="K250" s="85" t="str">
        <f>IF(ISNA(VLOOKUP($B250,Online!$A$8:$V$298,7,FALSE)),"",VLOOKUP($B250,Online!$A$8:$V$298,7,FALSE))</f>
        <v/>
      </c>
      <c r="L250" s="85" t="str">
        <f>IF(ISNA(VLOOKUP($B250,Online!$A$8:$V$298,7,FALSE)),"",VLOOKUP($B250,Online!$A$8:$V$298,7,FALSE))</f>
        <v/>
      </c>
      <c r="M250" s="146" t="str">
        <f>IF(ISNA(VLOOKUP($B250,Online!$A$8:$V$298,12,FALSE)),"",VLOOKUP($B250,Online!$A$8:$V$298,12,FALSE))</f>
        <v/>
      </c>
      <c r="N250" s="85" t="str">
        <f>IF(ISNA(VLOOKUP($B250,Online!$A$8:$V$298,7,FALSE)),"",VLOOKUP($B250,Online!$A$8:$V$298,7,FALSE))</f>
        <v/>
      </c>
      <c r="O250" s="85" t="str">
        <f>IF(ISNA(VLOOKUP($B250,Online!$A$8:$V$298,7,FALSE)),"",VLOOKUP($B250,Online!$A$8:$V$298,7,FALSE))</f>
        <v/>
      </c>
      <c r="P250" s="85" t="str">
        <f>IF(ISNA(VLOOKUP($B250,Online!$A$8:$V$298,7,FALSE)),"",VLOOKUP($B250,Online!$A$8:$V$298,7,FALSE))</f>
        <v/>
      </c>
      <c r="Q250" s="85" t="str">
        <f>IF(ISNA(VLOOKUP($B250,Online!$A$8:$V$298,7,FALSE)),"",VLOOKUP($B250,Online!$A$8:$V$298,7,FALSE))</f>
        <v/>
      </c>
      <c r="R250" s="85" t="str">
        <f>IF(ISNA(VLOOKUP($B250,Online!$A$8:$V$298,7,FALSE)),"",VLOOKUP($B250,Online!$A$8:$V$298,7,FALSE))</f>
        <v/>
      </c>
      <c r="S250" s="85" t="str">
        <f>IF(ISNA(VLOOKUP($B250,Online!$A$8:$V$298,7,FALSE)),"",VLOOKUP($B250,Online!$A$8:$V$298,7,FALSE))</f>
        <v/>
      </c>
      <c r="T250" s="85" t="str">
        <f>IF(ISNA(VLOOKUP($B250,Online!$A$8:$V$298,7,FALSE)),"",VLOOKUP($B250,Online!$A$8:$V$298,7,FALSE))</f>
        <v/>
      </c>
      <c r="U250" s="85" t="str">
        <f>IF(ISNA(VLOOKUP($B250,Online!$A$8:$V$298,7,FALSE)),"",VLOOKUP($B250,Online!$A$8:$V$298,7,FALSE))</f>
        <v/>
      </c>
      <c r="V250" s="85" t="str">
        <f>IF(ISNA(VLOOKUP($B250,Online!$A$8:$V$298,21,FALSE)),"",VLOOKUP($B250,Online!$A$8:$V$298,21,FALSE))</f>
        <v/>
      </c>
      <c r="W250" s="144"/>
      <c r="X250" s="147" t="str">
        <f t="array" ref="X250">IF(G250="","",INDEX(Online!W$8:W$157, MATCH(CONCATENATE("*",$G250,"*"),Online!$F$8:$F$157,0)))</f>
        <v/>
      </c>
      <c r="Y250" s="85"/>
      <c r="Z250" s="148" t="str">
        <f t="array" ref="Z250">IF($G250="","",INDEX(Online!Y$8:Y$157, MATCH(CONCATENATE("*",$G250,"*"),Online!$F$8:$F$157,0)))</f>
        <v/>
      </c>
      <c r="AA250" s="147" t="str">
        <f t="array" ref="AA250">IF($G250="","",INDEX(Online!Z$8:Z$157, MATCH(CONCATENATE("*",$G250,"*"),Online!$F$8:$F$157,0)))</f>
        <v/>
      </c>
      <c r="AB250" s="149" t="str">
        <f t="array" ref="AB250">IF($G250="","",INDEX(Online!AA$8:AA$157, MATCH(CONCATENATE("*",$G250,"*"),Online!$F$8:$F$157,0)))</f>
        <v/>
      </c>
    </row>
    <row r="251" spans="1:28">
      <c r="A251" s="85" t="str">
        <f t="shared" si="0"/>
        <v/>
      </c>
      <c r="B251" s="144" t="str">
        <f t="array" ref="B251">IF(G251&lt;&gt;"",INDEX(Online!A$8:A$157, MATCH(CONCATENATE("*",$G251,"*"),Online!$F$8:$F$157,0)),"")</f>
        <v/>
      </c>
      <c r="C251" s="145" t="str">
        <f t="array" ref="C251">IF($G251="","",INDEX(Online!B$8:B$157, MATCH(CONCATENATE("*",$G251,"*"),Online!$F$8:$F$157,0)))</f>
        <v/>
      </c>
      <c r="D251" s="85" t="s">
        <v>38</v>
      </c>
      <c r="E251" s="85" t="str">
        <f t="array" ref="E251">IF($G251&lt;&gt;"",INDEX(Online!E$8:E$157, MATCH(CONCATENATE("*",$G251,"*"),Online!$F$8:$F$157,0)),"")</f>
        <v/>
      </c>
      <c r="F251" s="85" t="str">
        <f t="array" ref="F251">IF($G251&lt;&gt;"",INDEX(Online!D$8:D$157, MATCH(CONCATENATE("*",$G251,"*"),Online!$F$8:$F$157,0)),"")</f>
        <v/>
      </c>
      <c r="G251" s="85"/>
      <c r="H251" s="85" t="str">
        <f>IF(ISNA(VLOOKUP($B251,Online!$A$8:$V$298,7,FALSE)),"",VLOOKUP($B251,Online!$A$8:$V$298,7,FALSE))</f>
        <v/>
      </c>
      <c r="I251" s="85" t="str">
        <f>IF(ISNA(VLOOKUP($B251,Online!$A$8:$V$298,7,FALSE)),"",VLOOKUP($B251,Online!$A$8:$V$298,7,FALSE))</f>
        <v/>
      </c>
      <c r="J251" s="85" t="str">
        <f>IF(ISNA(VLOOKUP($B251,Online!$A$8:$V$298,7,FALSE)),"",VLOOKUP($B251,Online!$A$8:$V$298,7,FALSE))</f>
        <v/>
      </c>
      <c r="K251" s="85" t="str">
        <f>IF(ISNA(VLOOKUP($B251,Online!$A$8:$V$298,7,FALSE)),"",VLOOKUP($B251,Online!$A$8:$V$298,7,FALSE))</f>
        <v/>
      </c>
      <c r="L251" s="85" t="str">
        <f>IF(ISNA(VLOOKUP($B251,Online!$A$8:$V$298,7,FALSE)),"",VLOOKUP($B251,Online!$A$8:$V$298,7,FALSE))</f>
        <v/>
      </c>
      <c r="M251" s="146" t="str">
        <f>IF(ISNA(VLOOKUP($B251,Online!$A$8:$V$298,12,FALSE)),"",VLOOKUP($B251,Online!$A$8:$V$298,12,FALSE))</f>
        <v/>
      </c>
      <c r="N251" s="85" t="str">
        <f>IF(ISNA(VLOOKUP($B251,Online!$A$8:$V$298,7,FALSE)),"",VLOOKUP($B251,Online!$A$8:$V$298,7,FALSE))</f>
        <v/>
      </c>
      <c r="O251" s="85" t="str">
        <f>IF(ISNA(VLOOKUP($B251,Online!$A$8:$V$298,7,FALSE)),"",VLOOKUP($B251,Online!$A$8:$V$298,7,FALSE))</f>
        <v/>
      </c>
      <c r="P251" s="85" t="str">
        <f>IF(ISNA(VLOOKUP($B251,Online!$A$8:$V$298,7,FALSE)),"",VLOOKUP($B251,Online!$A$8:$V$298,7,FALSE))</f>
        <v/>
      </c>
      <c r="Q251" s="85" t="str">
        <f>IF(ISNA(VLOOKUP($B251,Online!$A$8:$V$298,7,FALSE)),"",VLOOKUP($B251,Online!$A$8:$V$298,7,FALSE))</f>
        <v/>
      </c>
      <c r="R251" s="85" t="str">
        <f>IF(ISNA(VLOOKUP($B251,Online!$A$8:$V$298,7,FALSE)),"",VLOOKUP($B251,Online!$A$8:$V$298,7,FALSE))</f>
        <v/>
      </c>
      <c r="S251" s="85" t="str">
        <f>IF(ISNA(VLOOKUP($B251,Online!$A$8:$V$298,7,FALSE)),"",VLOOKUP($B251,Online!$A$8:$V$298,7,FALSE))</f>
        <v/>
      </c>
      <c r="T251" s="85" t="str">
        <f>IF(ISNA(VLOOKUP($B251,Online!$A$8:$V$298,7,FALSE)),"",VLOOKUP($B251,Online!$A$8:$V$298,7,FALSE))</f>
        <v/>
      </c>
      <c r="U251" s="85" t="str">
        <f>IF(ISNA(VLOOKUP($B251,Online!$A$8:$V$298,7,FALSE)),"",VLOOKUP($B251,Online!$A$8:$V$298,7,FALSE))</f>
        <v/>
      </c>
      <c r="V251" s="85" t="str">
        <f>IF(ISNA(VLOOKUP($B251,Online!$A$8:$V$298,21,FALSE)),"",VLOOKUP($B251,Online!$A$8:$V$298,21,FALSE))</f>
        <v/>
      </c>
      <c r="W251" s="144"/>
      <c r="X251" s="147" t="str">
        <f t="array" ref="X251">IF(G251="","",INDEX(Online!W$8:W$157, MATCH(CONCATENATE("*",$G251,"*"),Online!$F$8:$F$157,0)))</f>
        <v/>
      </c>
      <c r="Y251" s="85"/>
      <c r="Z251" s="148" t="str">
        <f t="array" ref="Z251">IF($G251="","",INDEX(Online!Y$8:Y$157, MATCH(CONCATENATE("*",$G251,"*"),Online!$F$8:$F$157,0)))</f>
        <v/>
      </c>
      <c r="AA251" s="147" t="str">
        <f t="array" ref="AA251">IF($G251="","",INDEX(Online!Z$8:Z$157, MATCH(CONCATENATE("*",$G251,"*"),Online!$F$8:$F$157,0)))</f>
        <v/>
      </c>
      <c r="AB251" s="149" t="str">
        <f t="array" ref="AB251">IF($G251="","",INDEX(Online!AA$8:AA$157, MATCH(CONCATENATE("*",$G251,"*"),Online!$F$8:$F$157,0)))</f>
        <v/>
      </c>
    </row>
    <row r="252" spans="1:28">
      <c r="A252" s="85" t="str">
        <f t="shared" si="0"/>
        <v/>
      </c>
      <c r="B252" s="144" t="str">
        <f t="array" ref="B252">IF(G252&lt;&gt;"",INDEX(Online!A$8:A$157, MATCH(CONCATENATE("*",$G252,"*"),Online!$F$8:$F$157,0)),"")</f>
        <v/>
      </c>
      <c r="C252" s="145" t="str">
        <f t="array" ref="C252">IF($G252="","",INDEX(Online!B$8:B$157, MATCH(CONCATENATE("*",$G252,"*"),Online!$F$8:$F$157,0)))</f>
        <v/>
      </c>
      <c r="D252" s="85" t="s">
        <v>38</v>
      </c>
      <c r="E252" s="85" t="str">
        <f t="array" ref="E252">IF($G252&lt;&gt;"",INDEX(Online!E$8:E$157, MATCH(CONCATENATE("*",$G252,"*"),Online!$F$8:$F$157,0)),"")</f>
        <v/>
      </c>
      <c r="F252" s="85" t="str">
        <f t="array" ref="F252">IF($G252&lt;&gt;"",INDEX(Online!D$8:D$157, MATCH(CONCATENATE("*",$G252,"*"),Online!$F$8:$F$157,0)),"")</f>
        <v/>
      </c>
      <c r="G252" s="85"/>
      <c r="H252" s="85" t="str">
        <f>IF(ISNA(VLOOKUP($B252,Online!$A$8:$V$298,7,FALSE)),"",VLOOKUP($B252,Online!$A$8:$V$298,7,FALSE))</f>
        <v/>
      </c>
      <c r="I252" s="85" t="str">
        <f>IF(ISNA(VLOOKUP($B252,Online!$A$8:$V$298,7,FALSE)),"",VLOOKUP($B252,Online!$A$8:$V$298,7,FALSE))</f>
        <v/>
      </c>
      <c r="J252" s="85" t="str">
        <f>IF(ISNA(VLOOKUP($B252,Online!$A$8:$V$298,7,FALSE)),"",VLOOKUP($B252,Online!$A$8:$V$298,7,FALSE))</f>
        <v/>
      </c>
      <c r="K252" s="85" t="str">
        <f>IF(ISNA(VLOOKUP($B252,Online!$A$8:$V$298,7,FALSE)),"",VLOOKUP($B252,Online!$A$8:$V$298,7,FALSE))</f>
        <v/>
      </c>
      <c r="L252" s="85" t="str">
        <f>IF(ISNA(VLOOKUP($B252,Online!$A$8:$V$298,7,FALSE)),"",VLOOKUP($B252,Online!$A$8:$V$298,7,FALSE))</f>
        <v/>
      </c>
      <c r="M252" s="146" t="str">
        <f>IF(ISNA(VLOOKUP($B252,Online!$A$8:$V$298,12,FALSE)),"",VLOOKUP($B252,Online!$A$8:$V$298,12,FALSE))</f>
        <v/>
      </c>
      <c r="N252" s="85" t="str">
        <f>IF(ISNA(VLOOKUP($B252,Online!$A$8:$V$298,7,FALSE)),"",VLOOKUP($B252,Online!$A$8:$V$298,7,FALSE))</f>
        <v/>
      </c>
      <c r="O252" s="85" t="str">
        <f>IF(ISNA(VLOOKUP($B252,Online!$A$8:$V$298,7,FALSE)),"",VLOOKUP($B252,Online!$A$8:$V$298,7,FALSE))</f>
        <v/>
      </c>
      <c r="P252" s="85" t="str">
        <f>IF(ISNA(VLOOKUP($B252,Online!$A$8:$V$298,7,FALSE)),"",VLOOKUP($B252,Online!$A$8:$V$298,7,FALSE))</f>
        <v/>
      </c>
      <c r="Q252" s="85" t="str">
        <f>IF(ISNA(VLOOKUP($B252,Online!$A$8:$V$298,7,FALSE)),"",VLOOKUP($B252,Online!$A$8:$V$298,7,FALSE))</f>
        <v/>
      </c>
      <c r="R252" s="85" t="str">
        <f>IF(ISNA(VLOOKUP($B252,Online!$A$8:$V$298,7,FALSE)),"",VLOOKUP($B252,Online!$A$8:$V$298,7,FALSE))</f>
        <v/>
      </c>
      <c r="S252" s="85" t="str">
        <f>IF(ISNA(VLOOKUP($B252,Online!$A$8:$V$298,7,FALSE)),"",VLOOKUP($B252,Online!$A$8:$V$298,7,FALSE))</f>
        <v/>
      </c>
      <c r="T252" s="85" t="str">
        <f>IF(ISNA(VLOOKUP($B252,Online!$A$8:$V$298,7,FALSE)),"",VLOOKUP($B252,Online!$A$8:$V$298,7,FALSE))</f>
        <v/>
      </c>
      <c r="U252" s="85" t="str">
        <f>IF(ISNA(VLOOKUP($B252,Online!$A$8:$V$298,7,FALSE)),"",VLOOKUP($B252,Online!$A$8:$V$298,7,FALSE))</f>
        <v/>
      </c>
      <c r="V252" s="85" t="str">
        <f>IF(ISNA(VLOOKUP($B252,Online!$A$8:$V$298,21,FALSE)),"",VLOOKUP($B252,Online!$A$8:$V$298,21,FALSE))</f>
        <v/>
      </c>
      <c r="W252" s="144"/>
      <c r="X252" s="147" t="str">
        <f t="array" ref="X252">IF(G252="","",INDEX(Online!W$8:W$157, MATCH(CONCATENATE("*",$G252,"*"),Online!$F$8:$F$157,0)))</f>
        <v/>
      </c>
      <c r="Y252" s="85"/>
      <c r="Z252" s="148" t="str">
        <f t="array" ref="Z252">IF($G252="","",INDEX(Online!Y$8:Y$157, MATCH(CONCATENATE("*",$G252,"*"),Online!$F$8:$F$157,0)))</f>
        <v/>
      </c>
      <c r="AA252" s="147" t="str">
        <f t="array" ref="AA252">IF($G252="","",INDEX(Online!Z$8:Z$157, MATCH(CONCATENATE("*",$G252,"*"),Online!$F$8:$F$157,0)))</f>
        <v/>
      </c>
      <c r="AB252" s="149" t="str">
        <f t="array" ref="AB252">IF($G252="","",INDEX(Online!AA$8:AA$157, MATCH(CONCATENATE("*",$G252,"*"),Online!$F$8:$F$157,0)))</f>
        <v/>
      </c>
    </row>
    <row r="253" spans="1:28">
      <c r="A253" s="85" t="str">
        <f t="shared" si="0"/>
        <v/>
      </c>
      <c r="B253" s="144" t="str">
        <f t="array" ref="B253">IF(G253&lt;&gt;"",INDEX(Online!A$8:A$157, MATCH(CONCATENATE("*",$G253,"*"),Online!$F$8:$F$157,0)),"")</f>
        <v/>
      </c>
      <c r="C253" s="145" t="str">
        <f t="array" ref="C253">IF($G253="","",INDEX(Online!B$8:B$157, MATCH(CONCATENATE("*",$G253,"*"),Online!$F$8:$F$157,0)))</f>
        <v/>
      </c>
      <c r="D253" s="85" t="s">
        <v>38</v>
      </c>
      <c r="E253" s="85" t="str">
        <f t="array" ref="E253">IF($G253&lt;&gt;"",INDEX(Online!E$8:E$157, MATCH(CONCATENATE("*",$G253,"*"),Online!$F$8:$F$157,0)),"")</f>
        <v/>
      </c>
      <c r="F253" s="85" t="str">
        <f t="array" ref="F253">IF($G253&lt;&gt;"",INDEX(Online!D$8:D$157, MATCH(CONCATENATE("*",$G253,"*"),Online!$F$8:$F$157,0)),"")</f>
        <v/>
      </c>
      <c r="G253" s="85"/>
      <c r="H253" s="85" t="str">
        <f>IF(ISNA(VLOOKUP($B253,Online!$A$8:$V$298,7,FALSE)),"",VLOOKUP($B253,Online!$A$8:$V$298,7,FALSE))</f>
        <v/>
      </c>
      <c r="I253" s="85" t="str">
        <f>IF(ISNA(VLOOKUP($B253,Online!$A$8:$V$298,7,FALSE)),"",VLOOKUP($B253,Online!$A$8:$V$298,7,FALSE))</f>
        <v/>
      </c>
      <c r="J253" s="85" t="str">
        <f>IF(ISNA(VLOOKUP($B253,Online!$A$8:$V$298,7,FALSE)),"",VLOOKUP($B253,Online!$A$8:$V$298,7,FALSE))</f>
        <v/>
      </c>
      <c r="K253" s="85" t="str">
        <f>IF(ISNA(VLOOKUP($B253,Online!$A$8:$V$298,7,FALSE)),"",VLOOKUP($B253,Online!$A$8:$V$298,7,FALSE))</f>
        <v/>
      </c>
      <c r="L253" s="85" t="str">
        <f>IF(ISNA(VLOOKUP($B253,Online!$A$8:$V$298,7,FALSE)),"",VLOOKUP($B253,Online!$A$8:$V$298,7,FALSE))</f>
        <v/>
      </c>
      <c r="M253" s="146" t="str">
        <f>IF(ISNA(VLOOKUP($B253,Online!$A$8:$V$298,12,FALSE)),"",VLOOKUP($B253,Online!$A$8:$V$298,12,FALSE))</f>
        <v/>
      </c>
      <c r="N253" s="85" t="str">
        <f>IF(ISNA(VLOOKUP($B253,Online!$A$8:$V$298,7,FALSE)),"",VLOOKUP($B253,Online!$A$8:$V$298,7,FALSE))</f>
        <v/>
      </c>
      <c r="O253" s="85" t="str">
        <f>IF(ISNA(VLOOKUP($B253,Online!$A$8:$V$298,7,FALSE)),"",VLOOKUP($B253,Online!$A$8:$V$298,7,FALSE))</f>
        <v/>
      </c>
      <c r="P253" s="85" t="str">
        <f>IF(ISNA(VLOOKUP($B253,Online!$A$8:$V$298,7,FALSE)),"",VLOOKUP($B253,Online!$A$8:$V$298,7,FALSE))</f>
        <v/>
      </c>
      <c r="Q253" s="85" t="str">
        <f>IF(ISNA(VLOOKUP($B253,Online!$A$8:$V$298,7,FALSE)),"",VLOOKUP($B253,Online!$A$8:$V$298,7,FALSE))</f>
        <v/>
      </c>
      <c r="R253" s="85" t="str">
        <f>IF(ISNA(VLOOKUP($B253,Online!$A$8:$V$298,7,FALSE)),"",VLOOKUP($B253,Online!$A$8:$V$298,7,FALSE))</f>
        <v/>
      </c>
      <c r="S253" s="85" t="str">
        <f>IF(ISNA(VLOOKUP($B253,Online!$A$8:$V$298,7,FALSE)),"",VLOOKUP($B253,Online!$A$8:$V$298,7,FALSE))</f>
        <v/>
      </c>
      <c r="T253" s="85" t="str">
        <f>IF(ISNA(VLOOKUP($B253,Online!$A$8:$V$298,7,FALSE)),"",VLOOKUP($B253,Online!$A$8:$V$298,7,FALSE))</f>
        <v/>
      </c>
      <c r="U253" s="85" t="str">
        <f>IF(ISNA(VLOOKUP($B253,Online!$A$8:$V$298,7,FALSE)),"",VLOOKUP($B253,Online!$A$8:$V$298,7,FALSE))</f>
        <v/>
      </c>
      <c r="V253" s="85" t="str">
        <f>IF(ISNA(VLOOKUP($B253,Online!$A$8:$V$298,21,FALSE)),"",VLOOKUP($B253,Online!$A$8:$V$298,21,FALSE))</f>
        <v/>
      </c>
      <c r="W253" s="144"/>
      <c r="X253" s="147" t="str">
        <f t="array" ref="X253">IF(G253="","",INDEX(Online!W$8:W$157, MATCH(CONCATENATE("*",$G253,"*"),Online!$F$8:$F$157,0)))</f>
        <v/>
      </c>
      <c r="Y253" s="85"/>
      <c r="Z253" s="148" t="str">
        <f t="array" ref="Z253">IF($G253="","",INDEX(Online!Y$8:Y$157, MATCH(CONCATENATE("*",$G253,"*"),Online!$F$8:$F$157,0)))</f>
        <v/>
      </c>
      <c r="AA253" s="147" t="str">
        <f t="array" ref="AA253">IF($G253="","",INDEX(Online!Z$8:Z$157, MATCH(CONCATENATE("*",$G253,"*"),Online!$F$8:$F$157,0)))</f>
        <v/>
      </c>
      <c r="AB253" s="149" t="str">
        <f t="array" ref="AB253">IF($G253="","",INDEX(Online!AA$8:AA$157, MATCH(CONCATENATE("*",$G253,"*"),Online!$F$8:$F$157,0)))</f>
        <v/>
      </c>
    </row>
    <row r="254" spans="1:28">
      <c r="A254" s="85" t="str">
        <f t="shared" si="0"/>
        <v/>
      </c>
      <c r="B254" s="144" t="str">
        <f t="array" ref="B254">IF(G254&lt;&gt;"",INDEX(Online!A$8:A$157, MATCH(CONCATENATE("*",$G254,"*"),Online!$F$8:$F$157,0)),"")</f>
        <v/>
      </c>
      <c r="C254" s="145" t="str">
        <f t="array" ref="C254">IF($G254="","",INDEX(Online!B$8:B$157, MATCH(CONCATENATE("*",$G254,"*"),Online!$F$8:$F$157,0)))</f>
        <v/>
      </c>
      <c r="D254" s="85" t="s">
        <v>38</v>
      </c>
      <c r="E254" s="85" t="str">
        <f t="array" ref="E254">IF($G254&lt;&gt;"",INDEX(Online!E$8:E$157, MATCH(CONCATENATE("*",$G254,"*"),Online!$F$8:$F$157,0)),"")</f>
        <v/>
      </c>
      <c r="F254" s="85" t="str">
        <f t="array" ref="F254">IF($G254&lt;&gt;"",INDEX(Online!D$8:D$157, MATCH(CONCATENATE("*",$G254,"*"),Online!$F$8:$F$157,0)),"")</f>
        <v/>
      </c>
      <c r="G254" s="90"/>
      <c r="H254" s="85" t="str">
        <f>IF(ISNA(VLOOKUP($B254,Online!$A$8:$V$298,7,FALSE)),"",VLOOKUP($B254,Online!$A$8:$V$298,7,FALSE))</f>
        <v/>
      </c>
      <c r="I254" s="85" t="str">
        <f>IF(ISNA(VLOOKUP($B254,Online!$A$8:$V$298,7,FALSE)),"",VLOOKUP($B254,Online!$A$8:$V$298,7,FALSE))</f>
        <v/>
      </c>
      <c r="J254" s="85" t="str">
        <f>IF(ISNA(VLOOKUP($B254,Online!$A$8:$V$298,7,FALSE)),"",VLOOKUP($B254,Online!$A$8:$V$298,7,FALSE))</f>
        <v/>
      </c>
      <c r="K254" s="85" t="str">
        <f>IF(ISNA(VLOOKUP($B254,Online!$A$8:$V$298,7,FALSE)),"",VLOOKUP($B254,Online!$A$8:$V$298,7,FALSE))</f>
        <v/>
      </c>
      <c r="L254" s="85" t="str">
        <f>IF(ISNA(VLOOKUP($B254,Online!$A$8:$V$298,7,FALSE)),"",VLOOKUP($B254,Online!$A$8:$V$298,7,FALSE))</f>
        <v/>
      </c>
      <c r="M254" s="146" t="str">
        <f>IF(ISNA(VLOOKUP($B254,Online!$A$8:$V$298,12,FALSE)),"",VLOOKUP($B254,Online!$A$8:$V$298,12,FALSE))</f>
        <v/>
      </c>
      <c r="N254" s="85" t="str">
        <f>IF(ISNA(VLOOKUP($B254,Online!$A$8:$V$298,7,FALSE)),"",VLOOKUP($B254,Online!$A$8:$V$298,7,FALSE))</f>
        <v/>
      </c>
      <c r="O254" s="85" t="str">
        <f>IF(ISNA(VLOOKUP($B254,Online!$A$8:$V$298,7,FALSE)),"",VLOOKUP($B254,Online!$A$8:$V$298,7,FALSE))</f>
        <v/>
      </c>
      <c r="P254" s="85" t="str">
        <f>IF(ISNA(VLOOKUP($B254,Online!$A$8:$V$298,7,FALSE)),"",VLOOKUP($B254,Online!$A$8:$V$298,7,FALSE))</f>
        <v/>
      </c>
      <c r="Q254" s="85" t="str">
        <f>IF(ISNA(VLOOKUP($B254,Online!$A$8:$V$298,7,FALSE)),"",VLOOKUP($B254,Online!$A$8:$V$298,7,FALSE))</f>
        <v/>
      </c>
      <c r="R254" s="85" t="str">
        <f>IF(ISNA(VLOOKUP($B254,Online!$A$8:$V$298,7,FALSE)),"",VLOOKUP($B254,Online!$A$8:$V$298,7,FALSE))</f>
        <v/>
      </c>
      <c r="S254" s="85" t="str">
        <f>IF(ISNA(VLOOKUP($B254,Online!$A$8:$V$298,7,FALSE)),"",VLOOKUP($B254,Online!$A$8:$V$298,7,FALSE))</f>
        <v/>
      </c>
      <c r="T254" s="85" t="str">
        <f>IF(ISNA(VLOOKUP($B254,Online!$A$8:$V$298,7,FALSE)),"",VLOOKUP($B254,Online!$A$8:$V$298,7,FALSE))</f>
        <v/>
      </c>
      <c r="U254" s="85" t="str">
        <f>IF(ISNA(VLOOKUP($B254,Online!$A$8:$V$298,7,FALSE)),"",VLOOKUP($B254,Online!$A$8:$V$298,7,FALSE))</f>
        <v/>
      </c>
      <c r="V254" s="85" t="str">
        <f>IF(ISNA(VLOOKUP($B254,Online!$A$8:$V$298,21,FALSE)),"",VLOOKUP($B254,Online!$A$8:$V$298,21,FALSE))</f>
        <v/>
      </c>
      <c r="W254" s="144"/>
      <c r="X254" s="147" t="str">
        <f t="array" ref="X254">IF(G254="","",INDEX(Online!W$8:W$157, MATCH(CONCATENATE("*",$G254,"*"),Online!$F$8:$F$157,0)))</f>
        <v/>
      </c>
      <c r="Y254" s="85"/>
      <c r="Z254" s="148" t="str">
        <f t="array" ref="Z254">IF($G254="","",INDEX(Online!Y$8:Y$157, MATCH(CONCATENATE("*",$G254,"*"),Online!$F$8:$F$157,0)))</f>
        <v/>
      </c>
      <c r="AA254" s="147" t="str">
        <f t="array" ref="AA254">IF($G254="","",INDEX(Online!Z$8:Z$157, MATCH(CONCATENATE("*",$G254,"*"),Online!$F$8:$F$157,0)))</f>
        <v/>
      </c>
      <c r="AB254" s="149" t="str">
        <f t="array" ref="AB254">IF($G254="","",INDEX(Online!AA$8:AA$157, MATCH(CONCATENATE("*",$G254,"*"),Online!$F$8:$F$157,0)))</f>
        <v/>
      </c>
    </row>
    <row r="255" spans="1:28">
      <c r="A255" s="85" t="str">
        <f t="shared" si="0"/>
        <v/>
      </c>
      <c r="B255" s="144" t="str">
        <f t="array" ref="B255">IF(G255&lt;&gt;"",INDEX(Online!A$8:A$157, MATCH(CONCATENATE("*",$G255,"*"),Online!$F$8:$F$157,0)),"")</f>
        <v/>
      </c>
      <c r="C255" s="145" t="str">
        <f t="array" ref="C255">IF($G255="","",INDEX(Online!B$8:B$157, MATCH(CONCATENATE("*",$G255,"*"),Online!$F$8:$F$157,0)))</f>
        <v/>
      </c>
      <c r="D255" s="85" t="s">
        <v>38</v>
      </c>
      <c r="E255" s="85" t="str">
        <f t="array" ref="E255">IF($G255&lt;&gt;"",INDEX(Online!E$8:E$157, MATCH(CONCATENATE("*",$G255,"*"),Online!$F$8:$F$157,0)),"")</f>
        <v/>
      </c>
      <c r="F255" s="85" t="str">
        <f t="array" ref="F255">IF($G255&lt;&gt;"",INDEX(Online!D$8:D$157, MATCH(CONCATENATE("*",$G255,"*"),Online!$F$8:$F$157,0)),"")</f>
        <v/>
      </c>
      <c r="G255" s="90"/>
      <c r="H255" s="85" t="str">
        <f>IF(ISNA(VLOOKUP($B255,Online!$A$8:$V$298,7,FALSE)),"",VLOOKUP($B255,Online!$A$8:$V$298,7,FALSE))</f>
        <v/>
      </c>
      <c r="I255" s="85" t="str">
        <f>IF(ISNA(VLOOKUP($B255,Online!$A$8:$V$298,7,FALSE)),"",VLOOKUP($B255,Online!$A$8:$V$298,7,FALSE))</f>
        <v/>
      </c>
      <c r="J255" s="85" t="str">
        <f>IF(ISNA(VLOOKUP($B255,Online!$A$8:$V$298,7,FALSE)),"",VLOOKUP($B255,Online!$A$8:$V$298,7,FALSE))</f>
        <v/>
      </c>
      <c r="K255" s="85" t="str">
        <f>IF(ISNA(VLOOKUP($B255,Online!$A$8:$V$298,7,FALSE)),"",VLOOKUP($B255,Online!$A$8:$V$298,7,FALSE))</f>
        <v/>
      </c>
      <c r="L255" s="85" t="str">
        <f>IF(ISNA(VLOOKUP($B255,Online!$A$8:$V$298,7,FALSE)),"",VLOOKUP($B255,Online!$A$8:$V$298,7,FALSE))</f>
        <v/>
      </c>
      <c r="M255" s="146" t="str">
        <f>IF(ISNA(VLOOKUP($B255,Online!$A$8:$V$298,12,FALSE)),"",VLOOKUP($B255,Online!$A$8:$V$298,12,FALSE))</f>
        <v/>
      </c>
      <c r="N255" s="85" t="str">
        <f>IF(ISNA(VLOOKUP($B255,Online!$A$8:$V$298,7,FALSE)),"",VLOOKUP($B255,Online!$A$8:$V$298,7,FALSE))</f>
        <v/>
      </c>
      <c r="O255" s="85" t="str">
        <f>IF(ISNA(VLOOKUP($B255,Online!$A$8:$V$298,7,FALSE)),"",VLOOKUP($B255,Online!$A$8:$V$298,7,FALSE))</f>
        <v/>
      </c>
      <c r="P255" s="85" t="str">
        <f>IF(ISNA(VLOOKUP($B255,Online!$A$8:$V$298,7,FALSE)),"",VLOOKUP($B255,Online!$A$8:$V$298,7,FALSE))</f>
        <v/>
      </c>
      <c r="Q255" s="85" t="str">
        <f>IF(ISNA(VLOOKUP($B255,Online!$A$8:$V$298,7,FALSE)),"",VLOOKUP($B255,Online!$A$8:$V$298,7,FALSE))</f>
        <v/>
      </c>
      <c r="R255" s="85" t="str">
        <f>IF(ISNA(VLOOKUP($B255,Online!$A$8:$V$298,7,FALSE)),"",VLOOKUP($B255,Online!$A$8:$V$298,7,FALSE))</f>
        <v/>
      </c>
      <c r="S255" s="85" t="str">
        <f>IF(ISNA(VLOOKUP($B255,Online!$A$8:$V$298,7,FALSE)),"",VLOOKUP($B255,Online!$A$8:$V$298,7,FALSE))</f>
        <v/>
      </c>
      <c r="T255" s="85" t="str">
        <f>IF(ISNA(VLOOKUP($B255,Online!$A$8:$V$298,7,FALSE)),"",VLOOKUP($B255,Online!$A$8:$V$298,7,FALSE))</f>
        <v/>
      </c>
      <c r="U255" s="85" t="str">
        <f>IF(ISNA(VLOOKUP($B255,Online!$A$8:$V$298,7,FALSE)),"",VLOOKUP($B255,Online!$A$8:$V$298,7,FALSE))</f>
        <v/>
      </c>
      <c r="V255" s="85" t="str">
        <f>IF(ISNA(VLOOKUP($B255,Online!$A$8:$V$298,21,FALSE)),"",VLOOKUP($B255,Online!$A$8:$V$298,21,FALSE))</f>
        <v/>
      </c>
      <c r="W255" s="144"/>
      <c r="X255" s="147" t="str">
        <f t="array" ref="X255">IF(G255="","",INDEX(Online!W$8:W$157, MATCH(CONCATENATE("*",$G255,"*"),Online!$F$8:$F$157,0)))</f>
        <v/>
      </c>
      <c r="Y255" s="85"/>
      <c r="Z255" s="148" t="str">
        <f t="array" ref="Z255">IF($G255="","",INDEX(Online!Y$8:Y$157, MATCH(CONCATENATE("*",$G255,"*"),Online!$F$8:$F$157,0)))</f>
        <v/>
      </c>
      <c r="AA255" s="147" t="str">
        <f t="array" ref="AA255">IF($G255="","",INDEX(Online!Z$8:Z$157, MATCH(CONCATENATE("*",$G255,"*"),Online!$F$8:$F$157,0)))</f>
        <v/>
      </c>
      <c r="AB255" s="149" t="str">
        <f t="array" ref="AB255">IF($G255="","",INDEX(Online!AA$8:AA$157, MATCH(CONCATENATE("*",$G255,"*"),Online!$F$8:$F$157,0)))</f>
        <v/>
      </c>
    </row>
    <row r="256" spans="1:28">
      <c r="A256" s="85" t="str">
        <f t="shared" si="0"/>
        <v/>
      </c>
      <c r="B256" s="144" t="str">
        <f t="array" ref="B256">IF(G256&lt;&gt;"",INDEX(Online!A$8:A$157, MATCH(CONCATENATE("*",$G256,"*"),Online!$F$8:$F$157,0)),"")</f>
        <v/>
      </c>
      <c r="C256" s="145" t="str">
        <f t="array" ref="C256">IF($G256="","",INDEX(Online!B$8:B$157, MATCH(CONCATENATE("*",$G256,"*"),Online!$F$8:$F$157,0)))</f>
        <v/>
      </c>
      <c r="D256" s="85" t="s">
        <v>38</v>
      </c>
      <c r="E256" s="85" t="str">
        <f t="array" ref="E256">IF($G256&lt;&gt;"",INDEX(Online!E$8:E$157, MATCH(CONCATENATE("*",$G256,"*"),Online!$F$8:$F$157,0)),"")</f>
        <v/>
      </c>
      <c r="F256" s="85" t="str">
        <f t="array" ref="F256">IF($G256&lt;&gt;"",INDEX(Online!D$8:D$157, MATCH(CONCATENATE("*",$G256,"*"),Online!$F$8:$F$157,0)),"")</f>
        <v/>
      </c>
      <c r="G256" s="90"/>
      <c r="H256" s="85" t="str">
        <f>IF(ISNA(VLOOKUP($B256,Online!$A$8:$V$298,7,FALSE)),"",VLOOKUP($B256,Online!$A$8:$V$298,7,FALSE))</f>
        <v/>
      </c>
      <c r="I256" s="85" t="str">
        <f>IF(ISNA(VLOOKUP($B256,Online!$A$8:$V$298,7,FALSE)),"",VLOOKUP($B256,Online!$A$8:$V$298,7,FALSE))</f>
        <v/>
      </c>
      <c r="J256" s="85" t="str">
        <f>IF(ISNA(VLOOKUP($B256,Online!$A$8:$V$298,7,FALSE)),"",VLOOKUP($B256,Online!$A$8:$V$298,7,FALSE))</f>
        <v/>
      </c>
      <c r="K256" s="85" t="str">
        <f>IF(ISNA(VLOOKUP($B256,Online!$A$8:$V$298,7,FALSE)),"",VLOOKUP($B256,Online!$A$8:$V$298,7,FALSE))</f>
        <v/>
      </c>
      <c r="L256" s="85" t="str">
        <f>IF(ISNA(VLOOKUP($B256,Online!$A$8:$V$298,7,FALSE)),"",VLOOKUP($B256,Online!$A$8:$V$298,7,FALSE))</f>
        <v/>
      </c>
      <c r="M256" s="146" t="str">
        <f>IF(ISNA(VLOOKUP($B256,Online!$A$8:$V$298,12,FALSE)),"",VLOOKUP($B256,Online!$A$8:$V$298,12,FALSE))</f>
        <v/>
      </c>
      <c r="N256" s="85" t="str">
        <f>IF(ISNA(VLOOKUP($B256,Online!$A$8:$V$298,7,FALSE)),"",VLOOKUP($B256,Online!$A$8:$V$298,7,FALSE))</f>
        <v/>
      </c>
      <c r="O256" s="85" t="str">
        <f>IF(ISNA(VLOOKUP($B256,Online!$A$8:$V$298,7,FALSE)),"",VLOOKUP($B256,Online!$A$8:$V$298,7,FALSE))</f>
        <v/>
      </c>
      <c r="P256" s="85" t="str">
        <f>IF(ISNA(VLOOKUP($B256,Online!$A$8:$V$298,7,FALSE)),"",VLOOKUP($B256,Online!$A$8:$V$298,7,FALSE))</f>
        <v/>
      </c>
      <c r="Q256" s="85" t="str">
        <f>IF(ISNA(VLOOKUP($B256,Online!$A$8:$V$298,7,FALSE)),"",VLOOKUP($B256,Online!$A$8:$V$298,7,FALSE))</f>
        <v/>
      </c>
      <c r="R256" s="85" t="str">
        <f>IF(ISNA(VLOOKUP($B256,Online!$A$8:$V$298,7,FALSE)),"",VLOOKUP($B256,Online!$A$8:$V$298,7,FALSE))</f>
        <v/>
      </c>
      <c r="S256" s="85" t="str">
        <f>IF(ISNA(VLOOKUP($B256,Online!$A$8:$V$298,7,FALSE)),"",VLOOKUP($B256,Online!$A$8:$V$298,7,FALSE))</f>
        <v/>
      </c>
      <c r="T256" s="85" t="str">
        <f>IF(ISNA(VLOOKUP($B256,Online!$A$8:$V$298,7,FALSE)),"",VLOOKUP($B256,Online!$A$8:$V$298,7,FALSE))</f>
        <v/>
      </c>
      <c r="U256" s="85" t="str">
        <f>IF(ISNA(VLOOKUP($B256,Online!$A$8:$V$298,7,FALSE)),"",VLOOKUP($B256,Online!$A$8:$V$298,7,FALSE))</f>
        <v/>
      </c>
      <c r="V256" s="85" t="str">
        <f>IF(ISNA(VLOOKUP($B256,Online!$A$8:$V$298,21,FALSE)),"",VLOOKUP($B256,Online!$A$8:$V$298,21,FALSE))</f>
        <v/>
      </c>
      <c r="W256" s="144"/>
      <c r="X256" s="147" t="str">
        <f t="array" ref="X256">IF(G256="","",INDEX(Online!W$8:W$157, MATCH(CONCATENATE("*",$G256,"*"),Online!$F$8:$F$157,0)))</f>
        <v/>
      </c>
      <c r="Y256" s="85"/>
      <c r="Z256" s="148" t="str">
        <f t="array" ref="Z256">IF($G256="","",INDEX(Online!Y$8:Y$157, MATCH(CONCATENATE("*",$G256,"*"),Online!$F$8:$F$157,0)))</f>
        <v/>
      </c>
      <c r="AA256" s="147" t="str">
        <f t="array" ref="AA256">IF($G256="","",INDEX(Online!Z$8:Z$157, MATCH(CONCATENATE("*",$G256,"*"),Online!$F$8:$F$157,0)))</f>
        <v/>
      </c>
      <c r="AB256" s="149" t="str">
        <f t="array" ref="AB256">IF($G256="","",INDEX(Online!AA$8:AA$157, MATCH(CONCATENATE("*",$G256,"*"),Online!$F$8:$F$157,0)))</f>
        <v/>
      </c>
    </row>
    <row r="257" spans="1:28">
      <c r="A257" s="85" t="str">
        <f t="shared" si="0"/>
        <v/>
      </c>
      <c r="B257" s="144" t="str">
        <f t="array" ref="B257">IF(G257&lt;&gt;"",INDEX(Online!A$8:A$157, MATCH(CONCATENATE("*",$G257,"*"),Online!$F$8:$F$157,0)),"")</f>
        <v/>
      </c>
      <c r="C257" s="145" t="str">
        <f t="array" ref="C257">IF($G257="","",INDEX(Online!B$8:B$157, MATCH(CONCATENATE("*",$G257,"*"),Online!$F$8:$F$157,0)))</f>
        <v/>
      </c>
      <c r="D257" s="85" t="s">
        <v>38</v>
      </c>
      <c r="E257" s="85" t="str">
        <f t="array" ref="E257">IF($G257&lt;&gt;"",INDEX(Online!E$8:E$157, MATCH(CONCATENATE("*",$G257,"*"),Online!$F$8:$F$157,0)),"")</f>
        <v/>
      </c>
      <c r="F257" s="85" t="str">
        <f t="array" ref="F257">IF($G257&lt;&gt;"",INDEX(Online!D$8:D$157, MATCH(CONCATENATE("*",$G257,"*"),Online!$F$8:$F$157,0)),"")</f>
        <v/>
      </c>
      <c r="G257" s="90"/>
      <c r="H257" s="85" t="str">
        <f>IF(ISNA(VLOOKUP($B257,Online!$A$8:$V$298,7,FALSE)),"",VLOOKUP($B257,Online!$A$8:$V$298,7,FALSE))</f>
        <v/>
      </c>
      <c r="I257" s="85" t="str">
        <f>IF(ISNA(VLOOKUP($B257,Online!$A$8:$V$298,7,FALSE)),"",VLOOKUP($B257,Online!$A$8:$V$298,7,FALSE))</f>
        <v/>
      </c>
      <c r="J257" s="85" t="str">
        <f>IF(ISNA(VLOOKUP($B257,Online!$A$8:$V$298,7,FALSE)),"",VLOOKUP($B257,Online!$A$8:$V$298,7,FALSE))</f>
        <v/>
      </c>
      <c r="K257" s="85" t="str">
        <f>IF(ISNA(VLOOKUP($B257,Online!$A$8:$V$298,7,FALSE)),"",VLOOKUP($B257,Online!$A$8:$V$298,7,FALSE))</f>
        <v/>
      </c>
      <c r="L257" s="85" t="str">
        <f>IF(ISNA(VLOOKUP($B257,Online!$A$8:$V$298,7,FALSE)),"",VLOOKUP($B257,Online!$A$8:$V$298,7,FALSE))</f>
        <v/>
      </c>
      <c r="M257" s="146" t="str">
        <f>IF(ISNA(VLOOKUP($B257,Online!$A$8:$V$298,12,FALSE)),"",VLOOKUP($B257,Online!$A$8:$V$298,12,FALSE))</f>
        <v/>
      </c>
      <c r="N257" s="85" t="str">
        <f>IF(ISNA(VLOOKUP($B257,Online!$A$8:$V$298,7,FALSE)),"",VLOOKUP($B257,Online!$A$8:$V$298,7,FALSE))</f>
        <v/>
      </c>
      <c r="O257" s="85" t="str">
        <f>IF(ISNA(VLOOKUP($B257,Online!$A$8:$V$298,7,FALSE)),"",VLOOKUP($B257,Online!$A$8:$V$298,7,FALSE))</f>
        <v/>
      </c>
      <c r="P257" s="85" t="str">
        <f>IF(ISNA(VLOOKUP($B257,Online!$A$8:$V$298,7,FALSE)),"",VLOOKUP($B257,Online!$A$8:$V$298,7,FALSE))</f>
        <v/>
      </c>
      <c r="Q257" s="85" t="str">
        <f>IF(ISNA(VLOOKUP($B257,Online!$A$8:$V$298,7,FALSE)),"",VLOOKUP($B257,Online!$A$8:$V$298,7,FALSE))</f>
        <v/>
      </c>
      <c r="R257" s="85" t="str">
        <f>IF(ISNA(VLOOKUP($B257,Online!$A$8:$V$298,7,FALSE)),"",VLOOKUP($B257,Online!$A$8:$V$298,7,FALSE))</f>
        <v/>
      </c>
      <c r="S257" s="85" t="str">
        <f>IF(ISNA(VLOOKUP($B257,Online!$A$8:$V$298,7,FALSE)),"",VLOOKUP($B257,Online!$A$8:$V$298,7,FALSE))</f>
        <v/>
      </c>
      <c r="T257" s="85" t="str">
        <f>IF(ISNA(VLOOKUP($B257,Online!$A$8:$V$298,7,FALSE)),"",VLOOKUP($B257,Online!$A$8:$V$298,7,FALSE))</f>
        <v/>
      </c>
      <c r="U257" s="85" t="str">
        <f>IF(ISNA(VLOOKUP($B257,Online!$A$8:$V$298,7,FALSE)),"",VLOOKUP($B257,Online!$A$8:$V$298,7,FALSE))</f>
        <v/>
      </c>
      <c r="V257" s="85" t="str">
        <f>IF(ISNA(VLOOKUP($B257,Online!$A$8:$V$298,21,FALSE)),"",VLOOKUP($B257,Online!$A$8:$V$298,21,FALSE))</f>
        <v/>
      </c>
      <c r="W257" s="144"/>
      <c r="X257" s="147" t="str">
        <f t="array" ref="X257">IF(G257="","",INDEX(Online!W$8:W$157, MATCH(CONCATENATE("*",$G257,"*"),Online!$F$8:$F$157,0)))</f>
        <v/>
      </c>
      <c r="Y257" s="85"/>
      <c r="Z257" s="148" t="str">
        <f t="array" ref="Z257">IF($G257="","",INDEX(Online!Y$8:Y$157, MATCH(CONCATENATE("*",$G257,"*"),Online!$F$8:$F$157,0)))</f>
        <v/>
      </c>
      <c r="AA257" s="147" t="str">
        <f t="array" ref="AA257">IF($G257="","",INDEX(Online!Z$8:Z$157, MATCH(CONCATENATE("*",$G257,"*"),Online!$F$8:$F$157,0)))</f>
        <v/>
      </c>
      <c r="AB257" s="149" t="str">
        <f t="array" ref="AB257">IF($G257="","",INDEX(Online!AA$8:AA$157, MATCH(CONCATENATE("*",$G257,"*"),Online!$F$8:$F$157,0)))</f>
        <v/>
      </c>
    </row>
    <row r="258" spans="1:28">
      <c r="A258" s="85" t="str">
        <f t="shared" si="0"/>
        <v/>
      </c>
      <c r="B258" s="144" t="str">
        <f t="array" ref="B258">IF(G258&lt;&gt;"",INDEX(Online!A$8:A$157, MATCH(CONCATENATE("*",$G258,"*"),Online!$F$8:$F$157,0)),"")</f>
        <v/>
      </c>
      <c r="C258" s="145" t="str">
        <f t="array" ref="C258">IF($G258="","",INDEX(Online!B$8:B$157, MATCH(CONCATENATE("*",$G258,"*"),Online!$F$8:$F$157,0)))</f>
        <v/>
      </c>
      <c r="D258" s="85" t="s">
        <v>38</v>
      </c>
      <c r="E258" s="85" t="str">
        <f t="array" ref="E258">IF($G258&lt;&gt;"",INDEX(Online!E$8:E$157, MATCH(CONCATENATE("*",$G258,"*"),Online!$F$8:$F$157,0)),"")</f>
        <v/>
      </c>
      <c r="F258" s="85" t="str">
        <f t="array" ref="F258">IF($G258&lt;&gt;"",INDEX(Online!D$8:D$157, MATCH(CONCATENATE("*",$G258,"*"),Online!$F$8:$F$157,0)),"")</f>
        <v/>
      </c>
      <c r="G258" s="85"/>
      <c r="H258" s="85" t="str">
        <f>IF(ISNA(VLOOKUP($B258,Online!$A$8:$V$298,7,FALSE)),"",VLOOKUP($B258,Online!$A$8:$V$298,7,FALSE))</f>
        <v/>
      </c>
      <c r="I258" s="85" t="str">
        <f>IF(ISNA(VLOOKUP($B258,Online!$A$8:$V$298,7,FALSE)),"",VLOOKUP($B258,Online!$A$8:$V$298,7,FALSE))</f>
        <v/>
      </c>
      <c r="J258" s="85" t="str">
        <f>IF(ISNA(VLOOKUP($B258,Online!$A$8:$V$298,7,FALSE)),"",VLOOKUP($B258,Online!$A$8:$V$298,7,FALSE))</f>
        <v/>
      </c>
      <c r="K258" s="85" t="str">
        <f>IF(ISNA(VLOOKUP($B258,Online!$A$8:$V$298,7,FALSE)),"",VLOOKUP($B258,Online!$A$8:$V$298,7,FALSE))</f>
        <v/>
      </c>
      <c r="L258" s="85" t="str">
        <f>IF(ISNA(VLOOKUP($B258,Online!$A$8:$V$298,7,FALSE)),"",VLOOKUP($B258,Online!$A$8:$V$298,7,FALSE))</f>
        <v/>
      </c>
      <c r="M258" s="146" t="str">
        <f>IF(ISNA(VLOOKUP($B258,Online!$A$8:$V$298,12,FALSE)),"",VLOOKUP($B258,Online!$A$8:$V$298,12,FALSE))</f>
        <v/>
      </c>
      <c r="N258" s="85" t="str">
        <f>IF(ISNA(VLOOKUP($B258,Online!$A$8:$V$298,7,FALSE)),"",VLOOKUP($B258,Online!$A$8:$V$298,7,FALSE))</f>
        <v/>
      </c>
      <c r="O258" s="85" t="str">
        <f>IF(ISNA(VLOOKUP($B258,Online!$A$8:$V$298,7,FALSE)),"",VLOOKUP($B258,Online!$A$8:$V$298,7,FALSE))</f>
        <v/>
      </c>
      <c r="P258" s="85" t="str">
        <f>IF(ISNA(VLOOKUP($B258,Online!$A$8:$V$298,7,FALSE)),"",VLOOKUP($B258,Online!$A$8:$V$298,7,FALSE))</f>
        <v/>
      </c>
      <c r="Q258" s="85" t="str">
        <f>IF(ISNA(VLOOKUP($B258,Online!$A$8:$V$298,7,FALSE)),"",VLOOKUP($B258,Online!$A$8:$V$298,7,FALSE))</f>
        <v/>
      </c>
      <c r="R258" s="85" t="str">
        <f>IF(ISNA(VLOOKUP($B258,Online!$A$8:$V$298,7,FALSE)),"",VLOOKUP($B258,Online!$A$8:$V$298,7,FALSE))</f>
        <v/>
      </c>
      <c r="S258" s="85" t="str">
        <f>IF(ISNA(VLOOKUP($B258,Online!$A$8:$V$298,7,FALSE)),"",VLOOKUP($B258,Online!$A$8:$V$298,7,FALSE))</f>
        <v/>
      </c>
      <c r="T258" s="85" t="str">
        <f>IF(ISNA(VLOOKUP($B258,Online!$A$8:$V$298,7,FALSE)),"",VLOOKUP($B258,Online!$A$8:$V$298,7,FALSE))</f>
        <v/>
      </c>
      <c r="U258" s="85" t="str">
        <f>IF(ISNA(VLOOKUP($B258,Online!$A$8:$V$298,7,FALSE)),"",VLOOKUP($B258,Online!$A$8:$V$298,7,FALSE))</f>
        <v/>
      </c>
      <c r="V258" s="85" t="str">
        <f>IF(ISNA(VLOOKUP($B258,Online!$A$8:$V$298,21,FALSE)),"",VLOOKUP($B258,Online!$A$8:$V$298,21,FALSE))</f>
        <v/>
      </c>
      <c r="W258" s="144"/>
      <c r="X258" s="147" t="str">
        <f t="array" ref="X258">IF(G258="","",INDEX(Online!W$8:W$157, MATCH(CONCATENATE("*",$G258,"*"),Online!$F$8:$F$157,0)))</f>
        <v/>
      </c>
      <c r="Y258" s="85"/>
      <c r="Z258" s="148" t="s">
        <v>61</v>
      </c>
      <c r="AA258" s="147" t="str">
        <f t="array" ref="AA258">IF($G258="","",INDEX(Online!Z$8:Z$157, MATCH(CONCATENATE("*",$G258,"*"),Online!$F$8:$F$157,0)))</f>
        <v/>
      </c>
      <c r="AB258" s="149" t="str">
        <f t="array" ref="AB258">IF($G258="","",INDEX(Online!AA$8:AA$157, MATCH(CONCATENATE("*",$G258,"*"),Online!$F$8:$F$157,0)))</f>
        <v/>
      </c>
    </row>
    <row r="259" spans="1:28">
      <c r="A259" s="85" t="str">
        <f t="shared" ref="A259:A513" si="1">IF(B259&lt;&gt;"",ROW()-3,"")</f>
        <v/>
      </c>
      <c r="B259" s="144" t="str">
        <f t="array" ref="B259">IF(G259&lt;&gt;"",INDEX(Online!A$8:A$157, MATCH(CONCATENATE("*",$G259,"*"),Online!$F$8:$F$157,0)),"")</f>
        <v/>
      </c>
      <c r="C259" s="145" t="str">
        <f t="array" ref="C259">IF($G259="","",INDEX(Online!B$8:B$157, MATCH(CONCATENATE("*",$G259,"*"),Online!$F$8:$F$157,0)))</f>
        <v/>
      </c>
      <c r="D259" s="85" t="s">
        <v>38</v>
      </c>
      <c r="E259" s="85" t="str">
        <f t="array" ref="E259">IF($G259&lt;&gt;"",INDEX(Online!E$8:E$157, MATCH(CONCATENATE("*",$G259,"*"),Online!$F$8:$F$157,0)),"")</f>
        <v/>
      </c>
      <c r="F259" s="85" t="str">
        <f t="array" ref="F259">IF($G259&lt;&gt;"",INDEX(Online!D$8:D$157, MATCH(CONCATENATE("*",$G259,"*"),Online!$F$8:$F$157,0)),"")</f>
        <v/>
      </c>
      <c r="G259" s="85"/>
      <c r="H259" s="85" t="str">
        <f>IF(ISNA(VLOOKUP($B259,Online!$A$8:$V$298,7,FALSE)),"",VLOOKUP($B259,Online!$A$8:$V$298,7,FALSE))</f>
        <v/>
      </c>
      <c r="I259" s="85" t="str">
        <f>IF(ISNA(VLOOKUP($B259,Online!$A$8:$V$298,7,FALSE)),"",VLOOKUP($B259,Online!$A$8:$V$298,7,FALSE))</f>
        <v/>
      </c>
      <c r="J259" s="85" t="str">
        <f>IF(ISNA(VLOOKUP($B259,Online!$A$8:$V$298,7,FALSE)),"",VLOOKUP($B259,Online!$A$8:$V$298,7,FALSE))</f>
        <v/>
      </c>
      <c r="K259" s="85" t="str">
        <f>IF(ISNA(VLOOKUP($B259,Online!$A$8:$V$298,7,FALSE)),"",VLOOKUP($B259,Online!$A$8:$V$298,7,FALSE))</f>
        <v/>
      </c>
      <c r="L259" s="85" t="str">
        <f>IF(ISNA(VLOOKUP($B259,Online!$A$8:$V$298,7,FALSE)),"",VLOOKUP($B259,Online!$A$8:$V$298,7,FALSE))</f>
        <v/>
      </c>
      <c r="M259" s="146" t="str">
        <f>IF(ISNA(VLOOKUP($B259,Online!$A$8:$V$298,12,FALSE)),"",VLOOKUP($B259,Online!$A$8:$V$298,12,FALSE))</f>
        <v/>
      </c>
      <c r="N259" s="85" t="str">
        <f>IF(ISNA(VLOOKUP($B259,Online!$A$8:$V$298,7,FALSE)),"",VLOOKUP($B259,Online!$A$8:$V$298,7,FALSE))</f>
        <v/>
      </c>
      <c r="O259" s="85" t="str">
        <f>IF(ISNA(VLOOKUP($B259,Online!$A$8:$V$298,7,FALSE)),"",VLOOKUP($B259,Online!$A$8:$V$298,7,FALSE))</f>
        <v/>
      </c>
      <c r="P259" s="85" t="str">
        <f>IF(ISNA(VLOOKUP($B259,Online!$A$8:$V$298,7,FALSE)),"",VLOOKUP($B259,Online!$A$8:$V$298,7,FALSE))</f>
        <v/>
      </c>
      <c r="Q259" s="85" t="str">
        <f>IF(ISNA(VLOOKUP($B259,Online!$A$8:$V$298,7,FALSE)),"",VLOOKUP($B259,Online!$A$8:$V$298,7,FALSE))</f>
        <v/>
      </c>
      <c r="R259" s="85" t="str">
        <f>IF(ISNA(VLOOKUP($B259,Online!$A$8:$V$298,7,FALSE)),"",VLOOKUP($B259,Online!$A$8:$V$298,7,FALSE))</f>
        <v/>
      </c>
      <c r="S259" s="85" t="str">
        <f>IF(ISNA(VLOOKUP($B259,Online!$A$8:$V$298,7,FALSE)),"",VLOOKUP($B259,Online!$A$8:$V$298,7,FALSE))</f>
        <v/>
      </c>
      <c r="T259" s="85" t="str">
        <f>IF(ISNA(VLOOKUP($B259,Online!$A$8:$V$298,7,FALSE)),"",VLOOKUP($B259,Online!$A$8:$V$298,7,FALSE))</f>
        <v/>
      </c>
      <c r="U259" s="85" t="str">
        <f>IF(ISNA(VLOOKUP($B259,Online!$A$8:$V$298,7,FALSE)),"",VLOOKUP($B259,Online!$A$8:$V$298,7,FALSE))</f>
        <v/>
      </c>
      <c r="V259" s="85" t="str">
        <f>IF(ISNA(VLOOKUP($B259,Online!$A$8:$V$298,21,FALSE)),"",VLOOKUP($B259,Online!$A$8:$V$298,21,FALSE))</f>
        <v/>
      </c>
      <c r="W259" s="144"/>
      <c r="X259" s="147" t="str">
        <f t="array" ref="X259">IF(G259="","",INDEX(Online!W$8:W$157, MATCH(CONCATENATE("*",$G259,"*"),Online!$F$8:$F$157,0)))</f>
        <v/>
      </c>
      <c r="Y259" s="85"/>
      <c r="Z259" s="148" t="s">
        <v>61</v>
      </c>
      <c r="AA259" s="147" t="str">
        <f t="array" ref="AA259">IF($G259="","",INDEX(Online!Z$8:Z$157, MATCH(CONCATENATE("*",$G259,"*"),Online!$F$8:$F$157,0)))</f>
        <v/>
      </c>
      <c r="AB259" s="149" t="str">
        <f t="array" ref="AB259">IF($G259="","",INDEX(Online!AA$8:AA$157, MATCH(CONCATENATE("*",$G259,"*"),Online!$F$8:$F$157,0)))</f>
        <v/>
      </c>
    </row>
    <row r="260" spans="1:28">
      <c r="A260" s="85" t="str">
        <f t="shared" si="1"/>
        <v/>
      </c>
      <c r="B260" s="144" t="str">
        <f t="array" ref="B260">IF(G260&lt;&gt;"",INDEX(Online!A$8:A$157, MATCH(CONCATENATE("*",$G260,"*"),Online!$F$8:$F$157,0)),"")</f>
        <v/>
      </c>
      <c r="C260" s="145" t="str">
        <f t="array" ref="C260">IF($G260="","",INDEX(Online!B$8:B$157, MATCH(CONCATENATE("*",$G260,"*"),Online!$F$8:$F$157,0)))</f>
        <v/>
      </c>
      <c r="D260" s="85" t="s">
        <v>38</v>
      </c>
      <c r="E260" s="85" t="str">
        <f t="array" ref="E260">IF($G260&lt;&gt;"",INDEX(Online!E$8:E$157, MATCH(CONCATENATE("*",$G260,"*"),Online!$F$8:$F$157,0)),"")</f>
        <v/>
      </c>
      <c r="F260" s="85" t="str">
        <f t="array" ref="F260">IF($G260&lt;&gt;"",INDEX(Online!D$8:D$157, MATCH(CONCATENATE("*",$G260,"*"),Online!$F$8:$F$157,0)),"")</f>
        <v/>
      </c>
      <c r="G260" s="85"/>
      <c r="H260" s="85" t="str">
        <f>IF(ISNA(VLOOKUP($B260,Online!$A$8:$V$298,7,FALSE)),"",VLOOKUP($B260,Online!$A$8:$V$298,7,FALSE))</f>
        <v/>
      </c>
      <c r="I260" s="85" t="str">
        <f>IF(ISNA(VLOOKUP($B260,Online!$A$8:$V$298,7,FALSE)),"",VLOOKUP($B260,Online!$A$8:$V$298,7,FALSE))</f>
        <v/>
      </c>
      <c r="J260" s="85" t="str">
        <f>IF(ISNA(VLOOKUP($B260,Online!$A$8:$V$298,7,FALSE)),"",VLOOKUP($B260,Online!$A$8:$V$298,7,FALSE))</f>
        <v/>
      </c>
      <c r="K260" s="85" t="str">
        <f>IF(ISNA(VLOOKUP($B260,Online!$A$8:$V$298,7,FALSE)),"",VLOOKUP($B260,Online!$A$8:$V$298,7,FALSE))</f>
        <v/>
      </c>
      <c r="L260" s="85" t="str">
        <f>IF(ISNA(VLOOKUP($B260,Online!$A$8:$V$298,7,FALSE)),"",VLOOKUP($B260,Online!$A$8:$V$298,7,FALSE))</f>
        <v/>
      </c>
      <c r="M260" s="146" t="str">
        <f>IF(ISNA(VLOOKUP($B260,Online!$A$8:$V$298,12,FALSE)),"",VLOOKUP($B260,Online!$A$8:$V$298,12,FALSE))</f>
        <v/>
      </c>
      <c r="N260" s="85" t="str">
        <f>IF(ISNA(VLOOKUP($B260,Online!$A$8:$V$298,7,FALSE)),"",VLOOKUP($B260,Online!$A$8:$V$298,7,FALSE))</f>
        <v/>
      </c>
      <c r="O260" s="85" t="str">
        <f>IF(ISNA(VLOOKUP($B260,Online!$A$8:$V$298,7,FALSE)),"",VLOOKUP($B260,Online!$A$8:$V$298,7,FALSE))</f>
        <v/>
      </c>
      <c r="P260" s="85" t="str">
        <f>IF(ISNA(VLOOKUP($B260,Online!$A$8:$V$298,7,FALSE)),"",VLOOKUP($B260,Online!$A$8:$V$298,7,FALSE))</f>
        <v/>
      </c>
      <c r="Q260" s="85" t="str">
        <f>IF(ISNA(VLOOKUP($B260,Online!$A$8:$V$298,7,FALSE)),"",VLOOKUP($B260,Online!$A$8:$V$298,7,FALSE))</f>
        <v/>
      </c>
      <c r="R260" s="85" t="str">
        <f>IF(ISNA(VLOOKUP($B260,Online!$A$8:$V$298,7,FALSE)),"",VLOOKUP($B260,Online!$A$8:$V$298,7,FALSE))</f>
        <v/>
      </c>
      <c r="S260" s="85" t="str">
        <f>IF(ISNA(VLOOKUP($B260,Online!$A$8:$V$298,7,FALSE)),"",VLOOKUP($B260,Online!$A$8:$V$298,7,FALSE))</f>
        <v/>
      </c>
      <c r="T260" s="85" t="str">
        <f>IF(ISNA(VLOOKUP($B260,Online!$A$8:$V$298,7,FALSE)),"",VLOOKUP($B260,Online!$A$8:$V$298,7,FALSE))</f>
        <v/>
      </c>
      <c r="U260" s="85" t="str">
        <f>IF(ISNA(VLOOKUP($B260,Online!$A$8:$V$298,7,FALSE)),"",VLOOKUP($B260,Online!$A$8:$V$298,7,FALSE))</f>
        <v/>
      </c>
      <c r="V260" s="85" t="str">
        <f>IF(ISNA(VLOOKUP($B260,Online!$A$8:$V$298,21,FALSE)),"",VLOOKUP($B260,Online!$A$8:$V$298,21,FALSE))</f>
        <v/>
      </c>
      <c r="W260" s="144"/>
      <c r="X260" s="147" t="str">
        <f t="array" ref="X260">IF(G260="","",INDEX(Online!W$8:W$157, MATCH(CONCATENATE("*",$G260,"*"),Online!$F$8:$F$157,0)))</f>
        <v/>
      </c>
      <c r="Y260" s="85"/>
      <c r="Z260" s="148" t="s">
        <v>61</v>
      </c>
      <c r="AA260" s="147" t="str">
        <f t="array" ref="AA260">IF($G260="","",INDEX(Online!Z$8:Z$157, MATCH(CONCATENATE("*",$G260,"*"),Online!$F$8:$F$157,0)))</f>
        <v/>
      </c>
      <c r="AB260" s="149" t="str">
        <f t="array" ref="AB260">IF($G260="","",INDEX(Online!AA$8:AA$157, MATCH(CONCATENATE("*",$G260,"*"),Online!$F$8:$F$157,0)))</f>
        <v/>
      </c>
    </row>
    <row r="261" spans="1:28">
      <c r="A261" s="85" t="str">
        <f t="shared" si="1"/>
        <v/>
      </c>
      <c r="B261" s="144" t="str">
        <f t="array" ref="B261">IF(G261&lt;&gt;"",INDEX(Online!A$8:A$157, MATCH(CONCATENATE("*",$G261,"*"),Online!$F$8:$F$157,0)),"")</f>
        <v/>
      </c>
      <c r="C261" s="145" t="str">
        <f t="array" ref="C261">IF($G261="","",INDEX(Online!B$8:B$157, MATCH(CONCATENATE("*",$G261,"*"),Online!$F$8:$F$157,0)))</f>
        <v/>
      </c>
      <c r="D261" s="85" t="s">
        <v>38</v>
      </c>
      <c r="E261" s="85" t="str">
        <f t="array" ref="E261">IF($G261&lt;&gt;"",INDEX(Online!E$8:E$157, MATCH(CONCATENATE("*",$G261,"*"),Online!$F$8:$F$157,0)),"")</f>
        <v/>
      </c>
      <c r="F261" s="85" t="str">
        <f t="array" ref="F261">IF($G261&lt;&gt;"",INDEX(Online!D$8:D$157, MATCH(CONCATENATE("*",$G261,"*"),Online!$F$8:$F$157,0)),"")</f>
        <v/>
      </c>
      <c r="G261" s="90"/>
      <c r="H261" s="85" t="str">
        <f>IF(ISNA(VLOOKUP($B261,Online!$A$8:$V$298,7,FALSE)),"",VLOOKUP($B261,Online!$A$8:$V$298,7,FALSE))</f>
        <v/>
      </c>
      <c r="I261" s="85" t="str">
        <f>IF(ISNA(VLOOKUP($B261,Online!$A$8:$V$298,7,FALSE)),"",VLOOKUP($B261,Online!$A$8:$V$298,7,FALSE))</f>
        <v/>
      </c>
      <c r="J261" s="85" t="str">
        <f>IF(ISNA(VLOOKUP($B261,Online!$A$8:$V$298,7,FALSE)),"",VLOOKUP($B261,Online!$A$8:$V$298,7,FALSE))</f>
        <v/>
      </c>
      <c r="K261" s="85" t="str">
        <f>IF(ISNA(VLOOKUP($B261,Online!$A$8:$V$298,7,FALSE)),"",VLOOKUP($B261,Online!$A$8:$V$298,7,FALSE))</f>
        <v/>
      </c>
      <c r="L261" s="85" t="str">
        <f>IF(ISNA(VLOOKUP($B261,Online!$A$8:$V$298,7,FALSE)),"",VLOOKUP($B261,Online!$A$8:$V$298,7,FALSE))</f>
        <v/>
      </c>
      <c r="M261" s="146" t="str">
        <f>IF(ISNA(VLOOKUP($B261,Online!$A$8:$V$298,12,FALSE)),"",VLOOKUP($B261,Online!$A$8:$V$298,12,FALSE))</f>
        <v/>
      </c>
      <c r="N261" s="85" t="str">
        <f>IF(ISNA(VLOOKUP($B261,Online!$A$8:$V$298,7,FALSE)),"",VLOOKUP($B261,Online!$A$8:$V$298,7,FALSE))</f>
        <v/>
      </c>
      <c r="O261" s="85" t="str">
        <f>IF(ISNA(VLOOKUP($B261,Online!$A$8:$V$298,7,FALSE)),"",VLOOKUP($B261,Online!$A$8:$V$298,7,FALSE))</f>
        <v/>
      </c>
      <c r="P261" s="85" t="str">
        <f>IF(ISNA(VLOOKUP($B261,Online!$A$8:$V$298,7,FALSE)),"",VLOOKUP($B261,Online!$A$8:$V$298,7,FALSE))</f>
        <v/>
      </c>
      <c r="Q261" s="85" t="str">
        <f>IF(ISNA(VLOOKUP($B261,Online!$A$8:$V$298,7,FALSE)),"",VLOOKUP($B261,Online!$A$8:$V$298,7,FALSE))</f>
        <v/>
      </c>
      <c r="R261" s="85" t="str">
        <f>IF(ISNA(VLOOKUP($B261,Online!$A$8:$V$298,7,FALSE)),"",VLOOKUP($B261,Online!$A$8:$V$298,7,FALSE))</f>
        <v/>
      </c>
      <c r="S261" s="85" t="str">
        <f>IF(ISNA(VLOOKUP($B261,Online!$A$8:$V$298,7,FALSE)),"",VLOOKUP($B261,Online!$A$8:$V$298,7,FALSE))</f>
        <v/>
      </c>
      <c r="T261" s="85" t="str">
        <f>IF(ISNA(VLOOKUP($B261,Online!$A$8:$V$298,7,FALSE)),"",VLOOKUP($B261,Online!$A$8:$V$298,7,FALSE))</f>
        <v/>
      </c>
      <c r="U261" s="85" t="str">
        <f>IF(ISNA(VLOOKUP($B261,Online!$A$8:$V$298,7,FALSE)),"",VLOOKUP($B261,Online!$A$8:$V$298,7,FALSE))</f>
        <v/>
      </c>
      <c r="V261" s="85" t="str">
        <f>IF(ISNA(VLOOKUP($B261,Online!$A$8:$V$298,21,FALSE)),"",VLOOKUP($B261,Online!$A$8:$V$298,21,FALSE))</f>
        <v/>
      </c>
      <c r="W261" s="144"/>
      <c r="X261" s="147" t="str">
        <f t="array" ref="X261">IF(G261="","",INDEX(Online!W$8:W$157, MATCH(CONCATENATE("*",$G261,"*"),Online!$F$8:$F$157,0)))</f>
        <v/>
      </c>
      <c r="Y261" s="85"/>
      <c r="Z261" s="148" t="s">
        <v>61</v>
      </c>
      <c r="AA261" s="147" t="str">
        <f t="array" ref="AA261">IF($G261="","",INDEX(Online!Z$8:Z$157, MATCH(CONCATENATE("*",$G261,"*"),Online!$F$8:$F$157,0)))</f>
        <v/>
      </c>
      <c r="AB261" s="149" t="str">
        <f t="array" ref="AB261">IF($G261="","",INDEX(Online!AA$8:AA$157, MATCH(CONCATENATE("*",$G261,"*"),Online!$F$8:$F$157,0)))</f>
        <v/>
      </c>
    </row>
    <row r="262" spans="1:28">
      <c r="A262" s="85" t="str">
        <f t="shared" si="1"/>
        <v/>
      </c>
      <c r="B262" s="144" t="str">
        <f t="array" ref="B262">IF(G262&lt;&gt;"",INDEX(Online!A$8:A$157, MATCH(CONCATENATE("*",$G262,"*"),Online!$F$8:$F$157,0)),"")</f>
        <v/>
      </c>
      <c r="C262" s="145" t="str">
        <f t="array" ref="C262">IF($G262="","",INDEX(Online!B$8:B$157, MATCH(CONCATENATE("*",$G262,"*"),Online!$F$8:$F$157,0)))</f>
        <v/>
      </c>
      <c r="D262" s="85" t="s">
        <v>38</v>
      </c>
      <c r="E262" s="85" t="str">
        <f t="array" ref="E262">IF($G262&lt;&gt;"",INDEX(Online!E$8:E$157, MATCH(CONCATENATE("*",$G262,"*"),Online!$F$8:$F$157,0)),"")</f>
        <v/>
      </c>
      <c r="F262" s="85" t="str">
        <f t="array" ref="F262">IF($G262&lt;&gt;"",INDEX(Online!D$8:D$157, MATCH(CONCATENATE("*",$G262,"*"),Online!$F$8:$F$157,0)),"")</f>
        <v/>
      </c>
      <c r="G262" s="90"/>
      <c r="H262" s="85" t="str">
        <f>IF(ISNA(VLOOKUP($B262,Online!$A$8:$V$298,7,FALSE)),"",VLOOKUP($B262,Online!$A$8:$V$298,7,FALSE))</f>
        <v/>
      </c>
      <c r="I262" s="85" t="str">
        <f>IF(ISNA(VLOOKUP($B262,Online!$A$8:$V$298,7,FALSE)),"",VLOOKUP($B262,Online!$A$8:$V$298,7,FALSE))</f>
        <v/>
      </c>
      <c r="J262" s="85" t="str">
        <f>IF(ISNA(VLOOKUP($B262,Online!$A$8:$V$298,7,FALSE)),"",VLOOKUP($B262,Online!$A$8:$V$298,7,FALSE))</f>
        <v/>
      </c>
      <c r="K262" s="85" t="str">
        <f>IF(ISNA(VLOOKUP($B262,Online!$A$8:$V$298,7,FALSE)),"",VLOOKUP($B262,Online!$A$8:$V$298,7,FALSE))</f>
        <v/>
      </c>
      <c r="L262" s="85" t="str">
        <f>IF(ISNA(VLOOKUP($B262,Online!$A$8:$V$298,7,FALSE)),"",VLOOKUP($B262,Online!$A$8:$V$298,7,FALSE))</f>
        <v/>
      </c>
      <c r="M262" s="146" t="str">
        <f>IF(ISNA(VLOOKUP($B262,Online!$A$8:$V$298,12,FALSE)),"",VLOOKUP($B262,Online!$A$8:$V$298,12,FALSE))</f>
        <v/>
      </c>
      <c r="N262" s="85" t="str">
        <f>IF(ISNA(VLOOKUP($B262,Online!$A$8:$V$298,7,FALSE)),"",VLOOKUP($B262,Online!$A$8:$V$298,7,FALSE))</f>
        <v/>
      </c>
      <c r="O262" s="85" t="str">
        <f>IF(ISNA(VLOOKUP($B262,Online!$A$8:$V$298,7,FALSE)),"",VLOOKUP($B262,Online!$A$8:$V$298,7,FALSE))</f>
        <v/>
      </c>
      <c r="P262" s="85" t="str">
        <f>IF(ISNA(VLOOKUP($B262,Online!$A$8:$V$298,7,FALSE)),"",VLOOKUP($B262,Online!$A$8:$V$298,7,FALSE))</f>
        <v/>
      </c>
      <c r="Q262" s="85" t="str">
        <f>IF(ISNA(VLOOKUP($B262,Online!$A$8:$V$298,7,FALSE)),"",VLOOKUP($B262,Online!$A$8:$V$298,7,FALSE))</f>
        <v/>
      </c>
      <c r="R262" s="85" t="str">
        <f>IF(ISNA(VLOOKUP($B262,Online!$A$8:$V$298,7,FALSE)),"",VLOOKUP($B262,Online!$A$8:$V$298,7,FALSE))</f>
        <v/>
      </c>
      <c r="S262" s="85" t="str">
        <f>IF(ISNA(VLOOKUP($B262,Online!$A$8:$V$298,7,FALSE)),"",VLOOKUP($B262,Online!$A$8:$V$298,7,FALSE))</f>
        <v/>
      </c>
      <c r="T262" s="85" t="str">
        <f>IF(ISNA(VLOOKUP($B262,Online!$A$8:$V$298,7,FALSE)),"",VLOOKUP($B262,Online!$A$8:$V$298,7,FALSE))</f>
        <v/>
      </c>
      <c r="U262" s="85" t="str">
        <f>IF(ISNA(VLOOKUP($B262,Online!$A$8:$V$298,7,FALSE)),"",VLOOKUP($B262,Online!$A$8:$V$298,7,FALSE))</f>
        <v/>
      </c>
      <c r="V262" s="85" t="str">
        <f>IF(ISNA(VLOOKUP($B262,Online!$A$8:$V$298,21,FALSE)),"",VLOOKUP($B262,Online!$A$8:$V$298,21,FALSE))</f>
        <v/>
      </c>
      <c r="W262" s="144"/>
      <c r="X262" s="147" t="str">
        <f t="array" ref="X262">IF(G262="","",INDEX(Online!W$8:W$157, MATCH(CONCATENATE("*",$G262,"*"),Online!$F$8:$F$157,0)))</f>
        <v/>
      </c>
      <c r="Y262" s="85"/>
      <c r="Z262" s="148" t="s">
        <v>61</v>
      </c>
      <c r="AA262" s="147" t="str">
        <f t="array" ref="AA262">IF($G262="","",INDEX(Online!Z$8:Z$157, MATCH(CONCATENATE("*",$G262,"*"),Online!$F$8:$F$157,0)))</f>
        <v/>
      </c>
      <c r="AB262" s="149" t="str">
        <f t="array" ref="AB262">IF($G262="","",INDEX(Online!AA$8:AA$157, MATCH(CONCATENATE("*",$G262,"*"),Online!$F$8:$F$157,0)))</f>
        <v/>
      </c>
    </row>
    <row r="263" spans="1:28">
      <c r="A263" s="85" t="str">
        <f t="shared" si="1"/>
        <v/>
      </c>
      <c r="B263" s="144" t="str">
        <f t="array" ref="B263">IF(G263&lt;&gt;"",INDEX(Online!A$8:A$157, MATCH(CONCATENATE("*",$G263,"*"),Online!$F$8:$F$157,0)),"")</f>
        <v/>
      </c>
      <c r="C263" s="145" t="str">
        <f t="array" ref="C263">IF($G263="","",INDEX(Online!B$8:B$157, MATCH(CONCATENATE("*",$G263,"*"),Online!$F$8:$F$157,0)))</f>
        <v/>
      </c>
      <c r="D263" s="85" t="s">
        <v>38</v>
      </c>
      <c r="E263" s="85" t="str">
        <f t="array" ref="E263">IF($G263&lt;&gt;"",INDEX(Online!E$8:E$157, MATCH(CONCATENATE("*",$G263,"*"),Online!$F$8:$F$157,0)),"")</f>
        <v/>
      </c>
      <c r="F263" s="85" t="str">
        <f t="array" ref="F263">IF($G263&lt;&gt;"",INDEX(Online!D$8:D$157, MATCH(CONCATENATE("*",$G263,"*"),Online!$F$8:$F$157,0)),"")</f>
        <v/>
      </c>
      <c r="G263" s="85"/>
      <c r="H263" s="85" t="str">
        <f>IF(ISNA(VLOOKUP($B263,Online!$A$8:$V$298,7,FALSE)),"",VLOOKUP($B263,Online!$A$8:$V$298,7,FALSE))</f>
        <v/>
      </c>
      <c r="I263" s="85" t="str">
        <f>IF(ISNA(VLOOKUP($B263,Online!$A$8:$V$298,7,FALSE)),"",VLOOKUP($B263,Online!$A$8:$V$298,7,FALSE))</f>
        <v/>
      </c>
      <c r="J263" s="85" t="str">
        <f>IF(ISNA(VLOOKUP($B263,Online!$A$8:$V$298,7,FALSE)),"",VLOOKUP($B263,Online!$A$8:$V$298,7,FALSE))</f>
        <v/>
      </c>
      <c r="K263" s="85" t="str">
        <f>IF(ISNA(VLOOKUP($B263,Online!$A$8:$V$298,7,FALSE)),"",VLOOKUP($B263,Online!$A$8:$V$298,7,FALSE))</f>
        <v/>
      </c>
      <c r="L263" s="85" t="str">
        <f>IF(ISNA(VLOOKUP($B263,Online!$A$8:$V$298,7,FALSE)),"",VLOOKUP($B263,Online!$A$8:$V$298,7,FALSE))</f>
        <v/>
      </c>
      <c r="M263" s="146" t="str">
        <f>IF(ISNA(VLOOKUP($B263,Online!$A$8:$V$298,12,FALSE)),"",VLOOKUP($B263,Online!$A$8:$V$298,12,FALSE))</f>
        <v/>
      </c>
      <c r="N263" s="85" t="str">
        <f>IF(ISNA(VLOOKUP($B263,Online!$A$8:$V$298,7,FALSE)),"",VLOOKUP($B263,Online!$A$8:$V$298,7,FALSE))</f>
        <v/>
      </c>
      <c r="O263" s="85" t="str">
        <f>IF(ISNA(VLOOKUP($B263,Online!$A$8:$V$298,7,FALSE)),"",VLOOKUP($B263,Online!$A$8:$V$298,7,FALSE))</f>
        <v/>
      </c>
      <c r="P263" s="85" t="str">
        <f>IF(ISNA(VLOOKUP($B263,Online!$A$8:$V$298,7,FALSE)),"",VLOOKUP($B263,Online!$A$8:$V$298,7,FALSE))</f>
        <v/>
      </c>
      <c r="Q263" s="85" t="str">
        <f>IF(ISNA(VLOOKUP($B263,Online!$A$8:$V$298,7,FALSE)),"",VLOOKUP($B263,Online!$A$8:$V$298,7,FALSE))</f>
        <v/>
      </c>
      <c r="R263" s="85" t="str">
        <f>IF(ISNA(VLOOKUP($B263,Online!$A$8:$V$298,7,FALSE)),"",VLOOKUP($B263,Online!$A$8:$V$298,7,FALSE))</f>
        <v/>
      </c>
      <c r="S263" s="85" t="str">
        <f>IF(ISNA(VLOOKUP($B263,Online!$A$8:$V$298,7,FALSE)),"",VLOOKUP($B263,Online!$A$8:$V$298,7,FALSE))</f>
        <v/>
      </c>
      <c r="T263" s="85" t="str">
        <f>IF(ISNA(VLOOKUP($B263,Online!$A$8:$V$298,7,FALSE)),"",VLOOKUP($B263,Online!$A$8:$V$298,7,FALSE))</f>
        <v/>
      </c>
      <c r="U263" s="85" t="str">
        <f>IF(ISNA(VLOOKUP($B263,Online!$A$8:$V$298,7,FALSE)),"",VLOOKUP($B263,Online!$A$8:$V$298,7,FALSE))</f>
        <v/>
      </c>
      <c r="V263" s="85" t="str">
        <f>IF(ISNA(VLOOKUP($B263,Online!$A$8:$V$298,21,FALSE)),"",VLOOKUP($B263,Online!$A$8:$V$298,21,FALSE))</f>
        <v/>
      </c>
      <c r="W263" s="144"/>
      <c r="X263" s="147" t="str">
        <f t="array" ref="X263">IF(G263="","",INDEX(Online!W$8:W$157, MATCH(CONCATENATE("*",$G263,"*"),Online!$F$8:$F$157,0)))</f>
        <v/>
      </c>
      <c r="Y263" s="85"/>
      <c r="Z263" s="148" t="str">
        <f t="array" ref="Z263">IF($G263="","",INDEX(Online!Y$8:Y$157, MATCH(CONCATENATE("*",$G263,"*"),Online!$F$8:$F$157,0)))</f>
        <v/>
      </c>
      <c r="AA263" s="147" t="str">
        <f t="array" ref="AA263">IF($G263="","",INDEX(Online!Z$8:Z$157, MATCH(CONCATENATE("*",$G263,"*"),Online!$F$8:$F$157,0)))</f>
        <v/>
      </c>
      <c r="AB263" s="149" t="str">
        <f t="array" ref="AB263">IF($G263="","",INDEX(Online!AA$8:AA$157, MATCH(CONCATENATE("*",$G263,"*"),Online!$F$8:$F$157,0)))</f>
        <v/>
      </c>
    </row>
    <row r="264" spans="1:28">
      <c r="A264" s="85" t="str">
        <f t="shared" si="1"/>
        <v/>
      </c>
      <c r="B264" s="144" t="str">
        <f t="array" ref="B264">IF(G264&lt;&gt;"",INDEX(Online!A$8:A$157, MATCH(CONCATENATE("*",$G264,"*"),Online!$F$8:$F$157,0)),"")</f>
        <v/>
      </c>
      <c r="C264" s="145" t="str">
        <f t="array" ref="C264">IF($G264="","",INDEX(Online!B$8:B$157, MATCH(CONCATENATE("*",$G264,"*"),Online!$F$8:$F$157,0)))</f>
        <v/>
      </c>
      <c r="D264" s="85" t="s">
        <v>38</v>
      </c>
      <c r="E264" s="85" t="str">
        <f t="array" ref="E264">IF($G264&lt;&gt;"",INDEX(Online!E$8:E$157, MATCH(CONCATENATE("*",$G264,"*"),Online!$F$8:$F$157,0)),"")</f>
        <v/>
      </c>
      <c r="F264" s="85" t="str">
        <f t="array" ref="F264">IF($G264&lt;&gt;"",INDEX(Online!D$8:D$157, MATCH(CONCATENATE("*",$G264,"*"),Online!$F$8:$F$157,0)),"")</f>
        <v/>
      </c>
      <c r="G264" s="85"/>
      <c r="H264" s="85" t="str">
        <f>IF(ISNA(VLOOKUP($B264,Online!$A$8:$V$298,7,FALSE)),"",VLOOKUP($B264,Online!$A$8:$V$298,7,FALSE))</f>
        <v/>
      </c>
      <c r="I264" s="85" t="str">
        <f>IF(ISNA(VLOOKUP($B264,Online!$A$8:$V$298,7,FALSE)),"",VLOOKUP($B264,Online!$A$8:$V$298,7,FALSE))</f>
        <v/>
      </c>
      <c r="J264" s="85" t="str">
        <f>IF(ISNA(VLOOKUP($B264,Online!$A$8:$V$298,7,FALSE)),"",VLOOKUP($B264,Online!$A$8:$V$298,7,FALSE))</f>
        <v/>
      </c>
      <c r="K264" s="85" t="str">
        <f>IF(ISNA(VLOOKUP($B264,Online!$A$8:$V$298,7,FALSE)),"",VLOOKUP($B264,Online!$A$8:$V$298,7,FALSE))</f>
        <v/>
      </c>
      <c r="L264" s="85" t="str">
        <f>IF(ISNA(VLOOKUP($B264,Online!$A$8:$V$298,7,FALSE)),"",VLOOKUP($B264,Online!$A$8:$V$298,7,FALSE))</f>
        <v/>
      </c>
      <c r="M264" s="146" t="str">
        <f>IF(ISNA(VLOOKUP($B264,Online!$A$8:$V$298,12,FALSE)),"",VLOOKUP($B264,Online!$A$8:$V$298,12,FALSE))</f>
        <v/>
      </c>
      <c r="N264" s="85" t="str">
        <f>IF(ISNA(VLOOKUP($B264,Online!$A$8:$V$298,7,FALSE)),"",VLOOKUP($B264,Online!$A$8:$V$298,7,FALSE))</f>
        <v/>
      </c>
      <c r="O264" s="85" t="str">
        <f>IF(ISNA(VLOOKUP($B264,Online!$A$8:$V$298,7,FALSE)),"",VLOOKUP($B264,Online!$A$8:$V$298,7,FALSE))</f>
        <v/>
      </c>
      <c r="P264" s="85" t="str">
        <f>IF(ISNA(VLOOKUP($B264,Online!$A$8:$V$298,7,FALSE)),"",VLOOKUP($B264,Online!$A$8:$V$298,7,FALSE))</f>
        <v/>
      </c>
      <c r="Q264" s="85" t="str">
        <f>IF(ISNA(VLOOKUP($B264,Online!$A$8:$V$298,7,FALSE)),"",VLOOKUP($B264,Online!$A$8:$V$298,7,FALSE))</f>
        <v/>
      </c>
      <c r="R264" s="85" t="str">
        <f>IF(ISNA(VLOOKUP($B264,Online!$A$8:$V$298,7,FALSE)),"",VLOOKUP($B264,Online!$A$8:$V$298,7,FALSE))</f>
        <v/>
      </c>
      <c r="S264" s="85" t="str">
        <f>IF(ISNA(VLOOKUP($B264,Online!$A$8:$V$298,7,FALSE)),"",VLOOKUP($B264,Online!$A$8:$V$298,7,FALSE))</f>
        <v/>
      </c>
      <c r="T264" s="85" t="str">
        <f>IF(ISNA(VLOOKUP($B264,Online!$A$8:$V$298,7,FALSE)),"",VLOOKUP($B264,Online!$A$8:$V$298,7,FALSE))</f>
        <v/>
      </c>
      <c r="U264" s="85" t="str">
        <f>IF(ISNA(VLOOKUP($B264,Online!$A$8:$V$298,7,FALSE)),"",VLOOKUP($B264,Online!$A$8:$V$298,7,FALSE))</f>
        <v/>
      </c>
      <c r="V264" s="85" t="str">
        <f>IF(ISNA(VLOOKUP($B264,Online!$A$8:$V$298,21,FALSE)),"",VLOOKUP($B264,Online!$A$8:$V$298,21,FALSE))</f>
        <v/>
      </c>
      <c r="W264" s="144"/>
      <c r="X264" s="147" t="str">
        <f t="array" ref="X264">IF(G264="","",INDEX(Online!W$8:W$157, MATCH(CONCATENATE("*",$G264,"*"),Online!$F$8:$F$157,0)))</f>
        <v/>
      </c>
      <c r="Y264" s="85"/>
      <c r="Z264" s="148" t="str">
        <f t="array" ref="Z264">IF($G264="","",INDEX(Online!Y$8:Y$157, MATCH(CONCATENATE("*",$G264,"*"),Online!$F$8:$F$157,0)))</f>
        <v/>
      </c>
      <c r="AA264" s="147" t="str">
        <f t="array" ref="AA264">IF($G264="","",INDEX(Online!Z$8:Z$157, MATCH(CONCATENATE("*",$G264,"*"),Online!$F$8:$F$157,0)))</f>
        <v/>
      </c>
      <c r="AB264" s="149" t="str">
        <f t="array" ref="AB264">IF($G264="","",INDEX(Online!AA$8:AA$157, MATCH(CONCATENATE("*",$G264,"*"),Online!$F$8:$F$157,0)))</f>
        <v/>
      </c>
    </row>
    <row r="265" spans="1:28">
      <c r="A265" s="85" t="str">
        <f t="shared" si="1"/>
        <v/>
      </c>
      <c r="B265" s="144" t="str">
        <f t="array" ref="B265">IF(G265&lt;&gt;"",INDEX(Online!A$8:A$157, MATCH(CONCATENATE("*",$G265,"*"),Online!$F$8:$F$157,0)),"")</f>
        <v/>
      </c>
      <c r="C265" s="145" t="str">
        <f t="array" ref="C265">IF($G265="","",INDEX(Online!B$8:B$157, MATCH(CONCATENATE("*",$G265,"*"),Online!$F$8:$F$157,0)))</f>
        <v/>
      </c>
      <c r="D265" s="85" t="s">
        <v>38</v>
      </c>
      <c r="E265" s="85" t="str">
        <f t="array" ref="E265">IF($G265&lt;&gt;"",INDEX(Online!E$8:E$157, MATCH(CONCATENATE("*",$G265,"*"),Online!$F$8:$F$157,0)),"")</f>
        <v/>
      </c>
      <c r="F265" s="85" t="str">
        <f t="array" ref="F265">IF($G265&lt;&gt;"",INDEX(Online!D$8:D$157, MATCH(CONCATENATE("*",$G265,"*"),Online!$F$8:$F$157,0)),"")</f>
        <v/>
      </c>
      <c r="G265" s="90"/>
      <c r="H265" s="85" t="str">
        <f>IF(ISNA(VLOOKUP($B265,Online!$A$8:$V$298,7,FALSE)),"",VLOOKUP($B265,Online!$A$8:$V$298,7,FALSE))</f>
        <v/>
      </c>
      <c r="I265" s="85" t="str">
        <f>IF(ISNA(VLOOKUP($B265,Online!$A$8:$V$298,7,FALSE)),"",VLOOKUP($B265,Online!$A$8:$V$298,7,FALSE))</f>
        <v/>
      </c>
      <c r="J265" s="85" t="str">
        <f>IF(ISNA(VLOOKUP($B265,Online!$A$8:$V$298,7,FALSE)),"",VLOOKUP($B265,Online!$A$8:$V$298,7,FALSE))</f>
        <v/>
      </c>
      <c r="K265" s="85" t="str">
        <f>IF(ISNA(VLOOKUP($B265,Online!$A$8:$V$298,7,FALSE)),"",VLOOKUP($B265,Online!$A$8:$V$298,7,FALSE))</f>
        <v/>
      </c>
      <c r="L265" s="85" t="str">
        <f>IF(ISNA(VLOOKUP($B265,Online!$A$8:$V$298,7,FALSE)),"",VLOOKUP($B265,Online!$A$8:$V$298,7,FALSE))</f>
        <v/>
      </c>
      <c r="M265" s="146" t="str">
        <f>IF(ISNA(VLOOKUP($B265,Online!$A$8:$V$298,12,FALSE)),"",VLOOKUP($B265,Online!$A$8:$V$298,12,FALSE))</f>
        <v/>
      </c>
      <c r="N265" s="85" t="str">
        <f>IF(ISNA(VLOOKUP($B265,Online!$A$8:$V$298,7,FALSE)),"",VLOOKUP($B265,Online!$A$8:$V$298,7,FALSE))</f>
        <v/>
      </c>
      <c r="O265" s="85" t="str">
        <f>IF(ISNA(VLOOKUP($B265,Online!$A$8:$V$298,7,FALSE)),"",VLOOKUP($B265,Online!$A$8:$V$298,7,FALSE))</f>
        <v/>
      </c>
      <c r="P265" s="85" t="str">
        <f>IF(ISNA(VLOOKUP($B265,Online!$A$8:$V$298,7,FALSE)),"",VLOOKUP($B265,Online!$A$8:$V$298,7,FALSE))</f>
        <v/>
      </c>
      <c r="Q265" s="85" t="str">
        <f>IF(ISNA(VLOOKUP($B265,Online!$A$8:$V$298,7,FALSE)),"",VLOOKUP($B265,Online!$A$8:$V$298,7,FALSE))</f>
        <v/>
      </c>
      <c r="R265" s="85" t="str">
        <f>IF(ISNA(VLOOKUP($B265,Online!$A$8:$V$298,7,FALSE)),"",VLOOKUP($B265,Online!$A$8:$V$298,7,FALSE))</f>
        <v/>
      </c>
      <c r="S265" s="85" t="str">
        <f>IF(ISNA(VLOOKUP($B265,Online!$A$8:$V$298,7,FALSE)),"",VLOOKUP($B265,Online!$A$8:$V$298,7,FALSE))</f>
        <v/>
      </c>
      <c r="T265" s="85" t="str">
        <f>IF(ISNA(VLOOKUP($B265,Online!$A$8:$V$298,7,FALSE)),"",VLOOKUP($B265,Online!$A$8:$V$298,7,FALSE))</f>
        <v/>
      </c>
      <c r="U265" s="85" t="str">
        <f>IF(ISNA(VLOOKUP($B265,Online!$A$8:$V$298,7,FALSE)),"",VLOOKUP($B265,Online!$A$8:$V$298,7,FALSE))</f>
        <v/>
      </c>
      <c r="V265" s="85" t="str">
        <f>IF(ISNA(VLOOKUP($B265,Online!$A$8:$V$298,21,FALSE)),"",VLOOKUP($B265,Online!$A$8:$V$298,21,FALSE))</f>
        <v/>
      </c>
      <c r="W265" s="144"/>
      <c r="X265" s="147" t="str">
        <f t="array" ref="X265">IF(G265="","",INDEX(Online!W$8:W$157, MATCH(CONCATENATE("*",$G265,"*"),Online!$F$8:$F$157,0)))</f>
        <v/>
      </c>
      <c r="Y265" s="85"/>
      <c r="Z265" s="148" t="str">
        <f t="array" ref="Z265">IF($G265="","",INDEX(Online!Y$8:Y$157, MATCH(CONCATENATE("*",$G265,"*"),Online!$F$8:$F$157,0)))</f>
        <v/>
      </c>
      <c r="AA265" s="147" t="str">
        <f t="array" ref="AA265">IF($G265="","",INDEX(Online!Z$8:Z$157, MATCH(CONCATENATE("*",$G265,"*"),Online!$F$8:$F$157,0)))</f>
        <v/>
      </c>
      <c r="AB265" s="149" t="str">
        <f t="array" ref="AB265">IF($G265="","",INDEX(Online!AA$8:AA$157, MATCH(CONCATENATE("*",$G265,"*"),Online!$F$8:$F$157,0)))</f>
        <v/>
      </c>
    </row>
    <row r="266" spans="1:28">
      <c r="A266" s="85" t="str">
        <f t="shared" si="1"/>
        <v/>
      </c>
      <c r="B266" s="144" t="str">
        <f t="array" ref="B266">IF(G266&lt;&gt;"",INDEX(Online!A$8:A$157, MATCH(CONCATENATE("*",$G266,"*"),Online!$F$8:$F$157,0)),"")</f>
        <v/>
      </c>
      <c r="C266" s="145" t="str">
        <f t="array" ref="C266">IF($G266="","",INDEX(Online!B$8:B$157, MATCH(CONCATENATE("*",$G266,"*"),Online!$F$8:$F$157,0)))</f>
        <v/>
      </c>
      <c r="D266" s="85" t="s">
        <v>38</v>
      </c>
      <c r="E266" s="85" t="str">
        <f t="array" ref="E266">IF($G266&lt;&gt;"",INDEX(Online!E$8:E$157, MATCH(CONCATENATE("*",$G266,"*"),Online!$F$8:$F$157,0)),"")</f>
        <v/>
      </c>
      <c r="F266" s="85" t="str">
        <f t="array" ref="F266">IF($G266&lt;&gt;"",INDEX(Online!D$8:D$157, MATCH(CONCATENATE("*",$G266,"*"),Online!$F$8:$F$157,0)),"")</f>
        <v/>
      </c>
      <c r="G266" s="90"/>
      <c r="H266" s="85" t="str">
        <f>IF(ISNA(VLOOKUP($B266,Online!$A$8:$V$298,7,FALSE)),"",VLOOKUP($B266,Online!$A$8:$V$298,7,FALSE))</f>
        <v/>
      </c>
      <c r="I266" s="85" t="str">
        <f>IF(ISNA(VLOOKUP($B266,Online!$A$8:$V$298,7,FALSE)),"",VLOOKUP($B266,Online!$A$8:$V$298,7,FALSE))</f>
        <v/>
      </c>
      <c r="J266" s="85" t="str">
        <f>IF(ISNA(VLOOKUP($B266,Online!$A$8:$V$298,7,FALSE)),"",VLOOKUP($B266,Online!$A$8:$V$298,7,FALSE))</f>
        <v/>
      </c>
      <c r="K266" s="85" t="str">
        <f>IF(ISNA(VLOOKUP($B266,Online!$A$8:$V$298,7,FALSE)),"",VLOOKUP($B266,Online!$A$8:$V$298,7,FALSE))</f>
        <v/>
      </c>
      <c r="L266" s="85" t="str">
        <f>IF(ISNA(VLOOKUP($B266,Online!$A$8:$V$298,7,FALSE)),"",VLOOKUP($B266,Online!$A$8:$V$298,7,FALSE))</f>
        <v/>
      </c>
      <c r="M266" s="146" t="str">
        <f>IF(ISNA(VLOOKUP($B266,Online!$A$8:$V$298,12,FALSE)),"",VLOOKUP($B266,Online!$A$8:$V$298,12,FALSE))</f>
        <v/>
      </c>
      <c r="N266" s="85" t="str">
        <f>IF(ISNA(VLOOKUP($B266,Online!$A$8:$V$298,7,FALSE)),"",VLOOKUP($B266,Online!$A$8:$V$298,7,FALSE))</f>
        <v/>
      </c>
      <c r="O266" s="85" t="str">
        <f>IF(ISNA(VLOOKUP($B266,Online!$A$8:$V$298,7,FALSE)),"",VLOOKUP($B266,Online!$A$8:$V$298,7,FALSE))</f>
        <v/>
      </c>
      <c r="P266" s="85" t="str">
        <f>IF(ISNA(VLOOKUP($B266,Online!$A$8:$V$298,7,FALSE)),"",VLOOKUP($B266,Online!$A$8:$V$298,7,FALSE))</f>
        <v/>
      </c>
      <c r="Q266" s="85" t="str">
        <f>IF(ISNA(VLOOKUP($B266,Online!$A$8:$V$298,7,FALSE)),"",VLOOKUP($B266,Online!$A$8:$V$298,7,FALSE))</f>
        <v/>
      </c>
      <c r="R266" s="85" t="str">
        <f>IF(ISNA(VLOOKUP($B266,Online!$A$8:$V$298,7,FALSE)),"",VLOOKUP($B266,Online!$A$8:$V$298,7,FALSE))</f>
        <v/>
      </c>
      <c r="S266" s="85" t="str">
        <f>IF(ISNA(VLOOKUP($B266,Online!$A$8:$V$298,7,FALSE)),"",VLOOKUP($B266,Online!$A$8:$V$298,7,FALSE))</f>
        <v/>
      </c>
      <c r="T266" s="85" t="str">
        <f>IF(ISNA(VLOOKUP($B266,Online!$A$8:$V$298,7,FALSE)),"",VLOOKUP($B266,Online!$A$8:$V$298,7,FALSE))</f>
        <v/>
      </c>
      <c r="U266" s="85" t="str">
        <f>IF(ISNA(VLOOKUP($B266,Online!$A$8:$V$298,7,FALSE)),"",VLOOKUP($B266,Online!$A$8:$V$298,7,FALSE))</f>
        <v/>
      </c>
      <c r="V266" s="85" t="str">
        <f>IF(ISNA(VLOOKUP($B266,Online!$A$8:$V$298,21,FALSE)),"",VLOOKUP($B266,Online!$A$8:$V$298,21,FALSE))</f>
        <v/>
      </c>
      <c r="W266" s="144"/>
      <c r="X266" s="147" t="str">
        <f t="array" ref="X266">IF(G266="","",INDEX(Online!W$8:W$157, MATCH(CONCATENATE("*",$G266,"*"),Online!$F$8:$F$157,0)))</f>
        <v/>
      </c>
      <c r="Y266" s="85"/>
      <c r="Z266" s="148" t="str">
        <f t="array" ref="Z266">IF($G266="","",INDEX(Online!Y$8:Y$157, MATCH(CONCATENATE("*",$G266,"*"),Online!$F$8:$F$157,0)))</f>
        <v/>
      </c>
      <c r="AA266" s="147" t="str">
        <f t="array" ref="AA266">IF($G266="","",INDEX(Online!Z$8:Z$157, MATCH(CONCATENATE("*",$G266,"*"),Online!$F$8:$F$157,0)))</f>
        <v/>
      </c>
      <c r="AB266" s="149" t="str">
        <f t="array" ref="AB266">IF($G266="","",INDEX(Online!AA$8:AA$157, MATCH(CONCATENATE("*",$G266,"*"),Online!$F$8:$F$157,0)))</f>
        <v/>
      </c>
    </row>
    <row r="267" spans="1:28">
      <c r="A267" s="85" t="str">
        <f t="shared" si="1"/>
        <v/>
      </c>
      <c r="B267" s="144" t="str">
        <f t="array" ref="B267">IF(G267&lt;&gt;"",INDEX(Online!A$8:A$157, MATCH(CONCATENATE("*",$G267,"*"),Online!$F$8:$F$157,0)),"")</f>
        <v/>
      </c>
      <c r="C267" s="145" t="str">
        <f t="array" ref="C267">IF($G267="","",INDEX(Online!B$8:B$157, MATCH(CONCATENATE("*",$G267,"*"),Online!$F$8:$F$157,0)))</f>
        <v/>
      </c>
      <c r="D267" s="85" t="s">
        <v>38</v>
      </c>
      <c r="E267" s="85" t="str">
        <f t="array" ref="E267">IF($G267&lt;&gt;"",INDEX(Online!E$8:E$157, MATCH(CONCATENATE("*",$G267,"*"),Online!$F$8:$F$157,0)),"")</f>
        <v/>
      </c>
      <c r="F267" s="85" t="str">
        <f t="array" ref="F267">IF($G267&lt;&gt;"",INDEX(Online!D$8:D$157, MATCH(CONCATENATE("*",$G267,"*"),Online!$F$8:$F$157,0)),"")</f>
        <v/>
      </c>
      <c r="G267" s="85"/>
      <c r="H267" s="85" t="str">
        <f>IF(ISNA(VLOOKUP($B267,Online!$A$8:$V$298,7,FALSE)),"",VLOOKUP($B267,Online!$A$8:$V$298,7,FALSE))</f>
        <v/>
      </c>
      <c r="I267" s="85" t="str">
        <f>IF(ISNA(VLOOKUP($B267,Online!$A$8:$V$298,7,FALSE)),"",VLOOKUP($B267,Online!$A$8:$V$298,7,FALSE))</f>
        <v/>
      </c>
      <c r="J267" s="85" t="str">
        <f>IF(ISNA(VLOOKUP($B267,Online!$A$8:$V$298,7,FALSE)),"",VLOOKUP($B267,Online!$A$8:$V$298,7,FALSE))</f>
        <v/>
      </c>
      <c r="K267" s="85" t="str">
        <f>IF(ISNA(VLOOKUP($B267,Online!$A$8:$V$298,7,FALSE)),"",VLOOKUP($B267,Online!$A$8:$V$298,7,FALSE))</f>
        <v/>
      </c>
      <c r="L267" s="85" t="str">
        <f>IF(ISNA(VLOOKUP($B267,Online!$A$8:$V$298,7,FALSE)),"",VLOOKUP($B267,Online!$A$8:$V$298,7,FALSE))</f>
        <v/>
      </c>
      <c r="M267" s="146" t="str">
        <f>IF(ISNA(VLOOKUP($B267,Online!$A$8:$V$298,12,FALSE)),"",VLOOKUP($B267,Online!$A$8:$V$298,12,FALSE))</f>
        <v/>
      </c>
      <c r="N267" s="85" t="str">
        <f>IF(ISNA(VLOOKUP($B267,Online!$A$8:$V$298,7,FALSE)),"",VLOOKUP($B267,Online!$A$8:$V$298,7,FALSE))</f>
        <v/>
      </c>
      <c r="O267" s="85" t="str">
        <f>IF(ISNA(VLOOKUP($B267,Online!$A$8:$V$298,7,FALSE)),"",VLOOKUP($B267,Online!$A$8:$V$298,7,FALSE))</f>
        <v/>
      </c>
      <c r="P267" s="85" t="str">
        <f>IF(ISNA(VLOOKUP($B267,Online!$A$8:$V$298,7,FALSE)),"",VLOOKUP($B267,Online!$A$8:$V$298,7,FALSE))</f>
        <v/>
      </c>
      <c r="Q267" s="85" t="str">
        <f>IF(ISNA(VLOOKUP($B267,Online!$A$8:$V$298,7,FALSE)),"",VLOOKUP($B267,Online!$A$8:$V$298,7,FALSE))</f>
        <v/>
      </c>
      <c r="R267" s="85" t="str">
        <f>IF(ISNA(VLOOKUP($B267,Online!$A$8:$V$298,7,FALSE)),"",VLOOKUP($B267,Online!$A$8:$V$298,7,FALSE))</f>
        <v/>
      </c>
      <c r="S267" s="85" t="str">
        <f>IF(ISNA(VLOOKUP($B267,Online!$A$8:$V$298,7,FALSE)),"",VLOOKUP($B267,Online!$A$8:$V$298,7,FALSE))</f>
        <v/>
      </c>
      <c r="T267" s="85" t="str">
        <f>IF(ISNA(VLOOKUP($B267,Online!$A$8:$V$298,7,FALSE)),"",VLOOKUP($B267,Online!$A$8:$V$298,7,FALSE))</f>
        <v/>
      </c>
      <c r="U267" s="85" t="str">
        <f>IF(ISNA(VLOOKUP($B267,Online!$A$8:$V$298,7,FALSE)),"",VLOOKUP($B267,Online!$A$8:$V$298,7,FALSE))</f>
        <v/>
      </c>
      <c r="V267" s="85" t="str">
        <f>IF(ISNA(VLOOKUP($B267,Online!$A$8:$V$298,21,FALSE)),"",VLOOKUP($B267,Online!$A$8:$V$298,21,FALSE))</f>
        <v/>
      </c>
      <c r="W267" s="144"/>
      <c r="X267" s="147" t="str">
        <f t="array" ref="X267">IF(G267="","",INDEX(Online!W$8:W$157, MATCH(CONCATENATE("*",$G267,"*"),Online!$F$8:$F$157,0)))</f>
        <v/>
      </c>
      <c r="Y267" s="85"/>
      <c r="Z267" s="148" t="str">
        <f t="array" ref="Z267">IF($G267="","",INDEX(Online!Y$8:Y$157, MATCH(CONCATENATE("*",$G267,"*"),Online!$F$8:$F$157,0)))</f>
        <v/>
      </c>
      <c r="AA267" s="147" t="str">
        <f t="array" ref="AA267">IF($G267="","",INDEX(Online!Z$8:Z$157, MATCH(CONCATENATE("*",$G267,"*"),Online!$F$8:$F$157,0)))</f>
        <v/>
      </c>
      <c r="AB267" s="149" t="str">
        <f t="array" ref="AB267">IF($G267="","",INDEX(Online!AA$8:AA$157, MATCH(CONCATENATE("*",$G267,"*"),Online!$F$8:$F$157,0)))</f>
        <v/>
      </c>
    </row>
    <row r="268" spans="1:28">
      <c r="A268" s="85" t="str">
        <f t="shared" si="1"/>
        <v/>
      </c>
      <c r="B268" s="144" t="str">
        <f t="array" ref="B268">IF(G268&lt;&gt;"",INDEX(Online!A$8:A$157, MATCH(CONCATENATE("*",$G268,"*"),Online!$F$8:$F$157,0)),"")</f>
        <v/>
      </c>
      <c r="C268" s="145" t="str">
        <f t="array" ref="C268">IF($G268="","",INDEX(Online!B$8:B$157, MATCH(CONCATENATE("*",$G268,"*"),Online!$F$8:$F$157,0)))</f>
        <v/>
      </c>
      <c r="D268" s="85" t="s">
        <v>38</v>
      </c>
      <c r="E268" s="85" t="str">
        <f t="array" ref="E268">IF($G268&lt;&gt;"",INDEX(Online!E$8:E$157, MATCH(CONCATENATE("*",$G268,"*"),Online!$F$8:$F$157,0)),"")</f>
        <v/>
      </c>
      <c r="F268" s="85" t="str">
        <f t="array" ref="F268">IF($G268&lt;&gt;"",INDEX(Online!D$8:D$157, MATCH(CONCATENATE("*",$G268,"*"),Online!$F$8:$F$157,0)),"")</f>
        <v/>
      </c>
      <c r="G268" s="85"/>
      <c r="H268" s="85" t="str">
        <f>IF(ISNA(VLOOKUP($B268,Online!$A$8:$V$298,7,FALSE)),"",VLOOKUP($B268,Online!$A$8:$V$298,7,FALSE))</f>
        <v/>
      </c>
      <c r="I268" s="85" t="str">
        <f>IF(ISNA(VLOOKUP($B268,Online!$A$8:$V$298,7,FALSE)),"",VLOOKUP($B268,Online!$A$8:$V$298,7,FALSE))</f>
        <v/>
      </c>
      <c r="J268" s="85" t="str">
        <f>IF(ISNA(VLOOKUP($B268,Online!$A$8:$V$298,7,FALSE)),"",VLOOKUP($B268,Online!$A$8:$V$298,7,FALSE))</f>
        <v/>
      </c>
      <c r="K268" s="85" t="str">
        <f>IF(ISNA(VLOOKUP($B268,Online!$A$8:$V$298,7,FALSE)),"",VLOOKUP($B268,Online!$A$8:$V$298,7,FALSE))</f>
        <v/>
      </c>
      <c r="L268" s="85" t="str">
        <f>IF(ISNA(VLOOKUP($B268,Online!$A$8:$V$298,7,FALSE)),"",VLOOKUP($B268,Online!$A$8:$V$298,7,FALSE))</f>
        <v/>
      </c>
      <c r="M268" s="146" t="str">
        <f>IF(ISNA(VLOOKUP($B268,Online!$A$8:$V$298,12,FALSE)),"",VLOOKUP($B268,Online!$A$8:$V$298,12,FALSE))</f>
        <v/>
      </c>
      <c r="N268" s="85" t="str">
        <f>IF(ISNA(VLOOKUP($B268,Online!$A$8:$V$298,7,FALSE)),"",VLOOKUP($B268,Online!$A$8:$V$298,7,FALSE))</f>
        <v/>
      </c>
      <c r="O268" s="85" t="str">
        <f>IF(ISNA(VLOOKUP($B268,Online!$A$8:$V$298,7,FALSE)),"",VLOOKUP($B268,Online!$A$8:$V$298,7,FALSE))</f>
        <v/>
      </c>
      <c r="P268" s="85" t="str">
        <f>IF(ISNA(VLOOKUP($B268,Online!$A$8:$V$298,7,FALSE)),"",VLOOKUP($B268,Online!$A$8:$V$298,7,FALSE))</f>
        <v/>
      </c>
      <c r="Q268" s="85" t="str">
        <f>IF(ISNA(VLOOKUP($B268,Online!$A$8:$V$298,7,FALSE)),"",VLOOKUP($B268,Online!$A$8:$V$298,7,FALSE))</f>
        <v/>
      </c>
      <c r="R268" s="85" t="str">
        <f>IF(ISNA(VLOOKUP($B268,Online!$A$8:$V$298,7,FALSE)),"",VLOOKUP($B268,Online!$A$8:$V$298,7,FALSE))</f>
        <v/>
      </c>
      <c r="S268" s="85" t="str">
        <f>IF(ISNA(VLOOKUP($B268,Online!$A$8:$V$298,7,FALSE)),"",VLOOKUP($B268,Online!$A$8:$V$298,7,FALSE))</f>
        <v/>
      </c>
      <c r="T268" s="85" t="str">
        <f>IF(ISNA(VLOOKUP($B268,Online!$A$8:$V$298,7,FALSE)),"",VLOOKUP($B268,Online!$A$8:$V$298,7,FALSE))</f>
        <v/>
      </c>
      <c r="U268" s="85" t="str">
        <f>IF(ISNA(VLOOKUP($B268,Online!$A$8:$V$298,7,FALSE)),"",VLOOKUP($B268,Online!$A$8:$V$298,7,FALSE))</f>
        <v/>
      </c>
      <c r="V268" s="85" t="str">
        <f>IF(ISNA(VLOOKUP($B268,Online!$A$8:$V$298,21,FALSE)),"",VLOOKUP($B268,Online!$A$8:$V$298,21,FALSE))</f>
        <v/>
      </c>
      <c r="W268" s="144"/>
      <c r="X268" s="147" t="str">
        <f t="array" ref="X268">IF(G268="","",INDEX(Online!W$8:W$157, MATCH(CONCATENATE("*",$G268,"*"),Online!$F$8:$F$157,0)))</f>
        <v/>
      </c>
      <c r="Y268" s="85"/>
      <c r="Z268" s="148" t="str">
        <f t="array" ref="Z268">IF($G268="","",INDEX(Online!Y$8:Y$157, MATCH(CONCATENATE("*",$G268,"*"),Online!$F$8:$F$157,0)))</f>
        <v/>
      </c>
      <c r="AA268" s="147" t="str">
        <f t="array" ref="AA268">IF($G268="","",INDEX(Online!Z$8:Z$157, MATCH(CONCATENATE("*",$G268,"*"),Online!$F$8:$F$157,0)))</f>
        <v/>
      </c>
      <c r="AB268" s="149" t="str">
        <f t="array" ref="AB268">IF($G268="","",INDEX(Online!AA$8:AA$157, MATCH(CONCATENATE("*",$G268,"*"),Online!$F$8:$F$157,0)))</f>
        <v/>
      </c>
    </row>
    <row r="269" spans="1:28">
      <c r="A269" s="85" t="str">
        <f t="shared" si="1"/>
        <v/>
      </c>
      <c r="B269" s="144" t="str">
        <f t="array" ref="B269">IF(G269&lt;&gt;"",INDEX(Online!A$8:A$157, MATCH(CONCATENATE("*",$G269,"*"),Online!$F$8:$F$157,0)),"")</f>
        <v/>
      </c>
      <c r="C269" s="145" t="str">
        <f t="array" ref="C269">IF($G269="","",INDEX(Online!B$8:B$157, MATCH(CONCATENATE("*",$G269,"*"),Online!$F$8:$F$157,0)))</f>
        <v/>
      </c>
      <c r="D269" s="85" t="s">
        <v>38</v>
      </c>
      <c r="E269" s="85" t="str">
        <f t="array" ref="E269">IF($G269&lt;&gt;"",INDEX(Online!E$8:E$157, MATCH(CONCATENATE("*",$G269,"*"),Online!$F$8:$F$157,0)),"")</f>
        <v/>
      </c>
      <c r="F269" s="85" t="str">
        <f t="array" ref="F269">IF($G269&lt;&gt;"",INDEX(Online!D$8:D$157, MATCH(CONCATENATE("*",$G269,"*"),Online!$F$8:$F$157,0)),"")</f>
        <v/>
      </c>
      <c r="G269" s="85"/>
      <c r="H269" s="85" t="str">
        <f>IF(ISNA(VLOOKUP($B269,Online!$A$8:$V$298,7,FALSE)),"",VLOOKUP($B269,Online!$A$8:$V$298,7,FALSE))</f>
        <v/>
      </c>
      <c r="I269" s="85" t="str">
        <f>IF(ISNA(VLOOKUP($B269,Online!$A$8:$V$298,7,FALSE)),"",VLOOKUP($B269,Online!$A$8:$V$298,7,FALSE))</f>
        <v/>
      </c>
      <c r="J269" s="85" t="str">
        <f>IF(ISNA(VLOOKUP($B269,Online!$A$8:$V$298,7,FALSE)),"",VLOOKUP($B269,Online!$A$8:$V$298,7,FALSE))</f>
        <v/>
      </c>
      <c r="K269" s="85" t="str">
        <f>IF(ISNA(VLOOKUP($B269,Online!$A$8:$V$298,7,FALSE)),"",VLOOKUP($B269,Online!$A$8:$V$298,7,FALSE))</f>
        <v/>
      </c>
      <c r="L269" s="85" t="str">
        <f>IF(ISNA(VLOOKUP($B269,Online!$A$8:$V$298,7,FALSE)),"",VLOOKUP($B269,Online!$A$8:$V$298,7,FALSE))</f>
        <v/>
      </c>
      <c r="M269" s="146" t="str">
        <f>IF(ISNA(VLOOKUP($B269,Online!$A$8:$V$298,12,FALSE)),"",VLOOKUP($B269,Online!$A$8:$V$298,12,FALSE))</f>
        <v/>
      </c>
      <c r="N269" s="85" t="str">
        <f>IF(ISNA(VLOOKUP($B269,Online!$A$8:$V$298,7,FALSE)),"",VLOOKUP($B269,Online!$A$8:$V$298,7,FALSE))</f>
        <v/>
      </c>
      <c r="O269" s="85" t="str">
        <f>IF(ISNA(VLOOKUP($B269,Online!$A$8:$V$298,7,FALSE)),"",VLOOKUP($B269,Online!$A$8:$V$298,7,FALSE))</f>
        <v/>
      </c>
      <c r="P269" s="85" t="str">
        <f>IF(ISNA(VLOOKUP($B269,Online!$A$8:$V$298,7,FALSE)),"",VLOOKUP($B269,Online!$A$8:$V$298,7,FALSE))</f>
        <v/>
      </c>
      <c r="Q269" s="85" t="str">
        <f>IF(ISNA(VLOOKUP($B269,Online!$A$8:$V$298,7,FALSE)),"",VLOOKUP($B269,Online!$A$8:$V$298,7,FALSE))</f>
        <v/>
      </c>
      <c r="R269" s="85" t="str">
        <f>IF(ISNA(VLOOKUP($B269,Online!$A$8:$V$298,7,FALSE)),"",VLOOKUP($B269,Online!$A$8:$V$298,7,FALSE))</f>
        <v/>
      </c>
      <c r="S269" s="85" t="str">
        <f>IF(ISNA(VLOOKUP($B269,Online!$A$8:$V$298,7,FALSE)),"",VLOOKUP($B269,Online!$A$8:$V$298,7,FALSE))</f>
        <v/>
      </c>
      <c r="T269" s="85" t="str">
        <f>IF(ISNA(VLOOKUP($B269,Online!$A$8:$V$298,7,FALSE)),"",VLOOKUP($B269,Online!$A$8:$V$298,7,FALSE))</f>
        <v/>
      </c>
      <c r="U269" s="85" t="str">
        <f>IF(ISNA(VLOOKUP($B269,Online!$A$8:$V$298,7,FALSE)),"",VLOOKUP($B269,Online!$A$8:$V$298,7,FALSE))</f>
        <v/>
      </c>
      <c r="V269" s="85" t="str">
        <f>IF(ISNA(VLOOKUP($B269,Online!$A$8:$V$298,21,FALSE)),"",VLOOKUP($B269,Online!$A$8:$V$298,21,FALSE))</f>
        <v/>
      </c>
      <c r="W269" s="144"/>
      <c r="X269" s="147" t="str">
        <f t="array" ref="X269">IF(G269="","",INDEX(Online!W$8:W$157, MATCH(CONCATENATE("*",$G269,"*"),Online!$F$8:$F$157,0)))</f>
        <v/>
      </c>
      <c r="Y269" s="85"/>
      <c r="Z269" s="148" t="str">
        <f t="array" ref="Z269">IF($G269="","",INDEX(Online!Y$8:Y$157, MATCH(CONCATENATE("*",$G269,"*"),Online!$F$8:$F$157,0)))</f>
        <v/>
      </c>
      <c r="AA269" s="147" t="str">
        <f t="array" ref="AA269">IF($G269="","",INDEX(Online!Z$8:Z$157, MATCH(CONCATENATE("*",$G269,"*"),Online!$F$8:$F$157,0)))</f>
        <v/>
      </c>
      <c r="AB269" s="149" t="str">
        <f t="array" ref="AB269">IF($G269="","",INDEX(Online!AA$8:AA$157, MATCH(CONCATENATE("*",$G269,"*"),Online!$F$8:$F$157,0)))</f>
        <v/>
      </c>
    </row>
    <row r="270" spans="1:28">
      <c r="A270" s="85" t="str">
        <f t="shared" si="1"/>
        <v/>
      </c>
      <c r="B270" s="144" t="str">
        <f t="array" ref="B270">IF(G270&lt;&gt;"",INDEX(Online!A$8:A$157, MATCH(CONCATENATE("*",$G270,"*"),Online!$F$8:$F$157,0)),"")</f>
        <v/>
      </c>
      <c r="C270" s="145" t="str">
        <f t="array" ref="C270">IF($G270="","",INDEX(Online!B$8:B$157, MATCH(CONCATENATE("*",$G270,"*"),Online!$F$8:$F$157,0)))</f>
        <v/>
      </c>
      <c r="D270" s="85" t="s">
        <v>38</v>
      </c>
      <c r="E270" s="85" t="str">
        <f t="array" ref="E270">IF($G270&lt;&gt;"",INDEX(Online!E$8:E$157, MATCH(CONCATENATE("*",$G270,"*"),Online!$F$8:$F$157,0)),"")</f>
        <v/>
      </c>
      <c r="F270" s="85" t="str">
        <f t="array" ref="F270">IF($G270&lt;&gt;"",INDEX(Online!D$8:D$157, MATCH(CONCATENATE("*",$G270,"*"),Online!$F$8:$F$157,0)),"")</f>
        <v/>
      </c>
      <c r="G270" s="85"/>
      <c r="H270" s="85" t="str">
        <f>IF(ISNA(VLOOKUP($B270,Online!$A$8:$V$298,7,FALSE)),"",VLOOKUP($B270,Online!$A$8:$V$298,7,FALSE))</f>
        <v/>
      </c>
      <c r="I270" s="85" t="str">
        <f>IF(ISNA(VLOOKUP($B270,Online!$A$8:$V$298,7,FALSE)),"",VLOOKUP($B270,Online!$A$8:$V$298,7,FALSE))</f>
        <v/>
      </c>
      <c r="J270" s="85" t="str">
        <f>IF(ISNA(VLOOKUP($B270,Online!$A$8:$V$298,7,FALSE)),"",VLOOKUP($B270,Online!$A$8:$V$298,7,FALSE))</f>
        <v/>
      </c>
      <c r="K270" s="85" t="str">
        <f>IF(ISNA(VLOOKUP($B270,Online!$A$8:$V$298,7,FALSE)),"",VLOOKUP($B270,Online!$A$8:$V$298,7,FALSE))</f>
        <v/>
      </c>
      <c r="L270" s="85" t="str">
        <f>IF(ISNA(VLOOKUP($B270,Online!$A$8:$V$298,7,FALSE)),"",VLOOKUP($B270,Online!$A$8:$V$298,7,FALSE))</f>
        <v/>
      </c>
      <c r="M270" s="146" t="str">
        <f>IF(ISNA(VLOOKUP($B270,Online!$A$8:$V$298,12,FALSE)),"",VLOOKUP($B270,Online!$A$8:$V$298,12,FALSE))</f>
        <v/>
      </c>
      <c r="N270" s="85" t="str">
        <f>IF(ISNA(VLOOKUP($B270,Online!$A$8:$V$298,7,FALSE)),"",VLOOKUP($B270,Online!$A$8:$V$298,7,FALSE))</f>
        <v/>
      </c>
      <c r="O270" s="85" t="str">
        <f>IF(ISNA(VLOOKUP($B270,Online!$A$8:$V$298,7,FALSE)),"",VLOOKUP($B270,Online!$A$8:$V$298,7,FALSE))</f>
        <v/>
      </c>
      <c r="P270" s="85" t="str">
        <f>IF(ISNA(VLOOKUP($B270,Online!$A$8:$V$298,7,FALSE)),"",VLOOKUP($B270,Online!$A$8:$V$298,7,FALSE))</f>
        <v/>
      </c>
      <c r="Q270" s="85" t="str">
        <f>IF(ISNA(VLOOKUP($B270,Online!$A$8:$V$298,7,FALSE)),"",VLOOKUP($B270,Online!$A$8:$V$298,7,FALSE))</f>
        <v/>
      </c>
      <c r="R270" s="85" t="str">
        <f>IF(ISNA(VLOOKUP($B270,Online!$A$8:$V$298,7,FALSE)),"",VLOOKUP($B270,Online!$A$8:$V$298,7,FALSE))</f>
        <v/>
      </c>
      <c r="S270" s="85" t="str">
        <f>IF(ISNA(VLOOKUP($B270,Online!$A$8:$V$298,7,FALSE)),"",VLOOKUP($B270,Online!$A$8:$V$298,7,FALSE))</f>
        <v/>
      </c>
      <c r="T270" s="85" t="str">
        <f>IF(ISNA(VLOOKUP($B270,Online!$A$8:$V$298,7,FALSE)),"",VLOOKUP($B270,Online!$A$8:$V$298,7,FALSE))</f>
        <v/>
      </c>
      <c r="U270" s="85" t="str">
        <f>IF(ISNA(VLOOKUP($B270,Online!$A$8:$V$298,7,FALSE)),"",VLOOKUP($B270,Online!$A$8:$V$298,7,FALSE))</f>
        <v/>
      </c>
      <c r="V270" s="85" t="str">
        <f>IF(ISNA(VLOOKUP($B270,Online!$A$8:$V$298,21,FALSE)),"",VLOOKUP($B270,Online!$A$8:$V$298,21,FALSE))</f>
        <v/>
      </c>
      <c r="W270" s="144"/>
      <c r="X270" s="147" t="str">
        <f t="array" ref="X270">IF(G270="","",INDEX(Online!W$8:W$157, MATCH(CONCATENATE("*",$G270,"*"),Online!$F$8:$F$157,0)))</f>
        <v/>
      </c>
      <c r="Y270" s="85"/>
      <c r="Z270" s="148" t="str">
        <f t="array" ref="Z270">IF($G270="","",INDEX(Online!Y$8:Y$157, MATCH(CONCATENATE("*",$G270,"*"),Online!$F$8:$F$157,0)))</f>
        <v/>
      </c>
      <c r="AA270" s="147" t="str">
        <f t="array" ref="AA270">IF($G270="","",INDEX(Online!Z$8:Z$157, MATCH(CONCATENATE("*",$G270,"*"),Online!$F$8:$F$157,0)))</f>
        <v/>
      </c>
      <c r="AB270" s="149" t="str">
        <f t="array" ref="AB270">IF($G270="","",INDEX(Online!AA$8:AA$157, MATCH(CONCATENATE("*",$G270,"*"),Online!$F$8:$F$157,0)))</f>
        <v/>
      </c>
    </row>
    <row r="271" spans="1:28">
      <c r="A271" s="85" t="str">
        <f t="shared" si="1"/>
        <v/>
      </c>
      <c r="B271" s="144" t="str">
        <f t="array" ref="B271">IF(G271&lt;&gt;"",INDEX(Online!A$8:A$157, MATCH(CONCATENATE("*",$G271,"*"),Online!$F$8:$F$157,0)),"")</f>
        <v/>
      </c>
      <c r="C271" s="145" t="str">
        <f t="array" ref="C271">IF($G271="","",INDEX(Online!B$8:B$157, MATCH(CONCATENATE("*",$G271,"*"),Online!$F$8:$F$157,0)))</f>
        <v/>
      </c>
      <c r="D271" s="85" t="s">
        <v>38</v>
      </c>
      <c r="E271" s="85" t="str">
        <f t="array" ref="E271">IF($G271&lt;&gt;"",INDEX(Online!E$8:E$157, MATCH(CONCATENATE("*",$G271,"*"),Online!$F$8:$F$157,0)),"")</f>
        <v/>
      </c>
      <c r="F271" s="85" t="str">
        <f t="array" ref="F271">IF($G271&lt;&gt;"",INDEX(Online!D$8:D$157, MATCH(CONCATENATE("*",$G271,"*"),Online!$F$8:$F$157,0)),"")</f>
        <v/>
      </c>
      <c r="G271" s="85"/>
      <c r="H271" s="85" t="str">
        <f>IF(ISNA(VLOOKUP($B271,Online!$A$8:$V$298,7,FALSE)),"",VLOOKUP($B271,Online!$A$8:$V$298,7,FALSE))</f>
        <v/>
      </c>
      <c r="I271" s="85" t="str">
        <f>IF(ISNA(VLOOKUP($B271,Online!$A$8:$V$298,7,FALSE)),"",VLOOKUP($B271,Online!$A$8:$V$298,7,FALSE))</f>
        <v/>
      </c>
      <c r="J271" s="85" t="str">
        <f>IF(ISNA(VLOOKUP($B271,Online!$A$8:$V$298,7,FALSE)),"",VLOOKUP($B271,Online!$A$8:$V$298,7,FALSE))</f>
        <v/>
      </c>
      <c r="K271" s="85" t="str">
        <f>IF(ISNA(VLOOKUP($B271,Online!$A$8:$V$298,7,FALSE)),"",VLOOKUP($B271,Online!$A$8:$V$298,7,FALSE))</f>
        <v/>
      </c>
      <c r="L271" s="85" t="str">
        <f>IF(ISNA(VLOOKUP($B271,Online!$A$8:$V$298,7,FALSE)),"",VLOOKUP($B271,Online!$A$8:$V$298,7,FALSE))</f>
        <v/>
      </c>
      <c r="M271" s="146" t="str">
        <f>IF(ISNA(VLOOKUP($B271,Online!$A$8:$V$298,12,FALSE)),"",VLOOKUP($B271,Online!$A$8:$V$298,12,FALSE))</f>
        <v/>
      </c>
      <c r="N271" s="85" t="str">
        <f>IF(ISNA(VLOOKUP($B271,Online!$A$8:$V$298,7,FALSE)),"",VLOOKUP($B271,Online!$A$8:$V$298,7,FALSE))</f>
        <v/>
      </c>
      <c r="O271" s="85" t="str">
        <f>IF(ISNA(VLOOKUP($B271,Online!$A$8:$V$298,7,FALSE)),"",VLOOKUP($B271,Online!$A$8:$V$298,7,FALSE))</f>
        <v/>
      </c>
      <c r="P271" s="85" t="str">
        <f>IF(ISNA(VLOOKUP($B271,Online!$A$8:$V$298,7,FALSE)),"",VLOOKUP($B271,Online!$A$8:$V$298,7,FALSE))</f>
        <v/>
      </c>
      <c r="Q271" s="85" t="str">
        <f>IF(ISNA(VLOOKUP($B271,Online!$A$8:$V$298,7,FALSE)),"",VLOOKUP($B271,Online!$A$8:$V$298,7,FALSE))</f>
        <v/>
      </c>
      <c r="R271" s="85" t="str">
        <f>IF(ISNA(VLOOKUP($B271,Online!$A$8:$V$298,7,FALSE)),"",VLOOKUP($B271,Online!$A$8:$V$298,7,FALSE))</f>
        <v/>
      </c>
      <c r="S271" s="85" t="str">
        <f>IF(ISNA(VLOOKUP($B271,Online!$A$8:$V$298,7,FALSE)),"",VLOOKUP($B271,Online!$A$8:$V$298,7,FALSE))</f>
        <v/>
      </c>
      <c r="T271" s="85" t="str">
        <f>IF(ISNA(VLOOKUP($B271,Online!$A$8:$V$298,7,FALSE)),"",VLOOKUP($B271,Online!$A$8:$V$298,7,FALSE))</f>
        <v/>
      </c>
      <c r="U271" s="85" t="str">
        <f>IF(ISNA(VLOOKUP($B271,Online!$A$8:$V$298,7,FALSE)),"",VLOOKUP($B271,Online!$A$8:$V$298,7,FALSE))</f>
        <v/>
      </c>
      <c r="V271" s="85" t="str">
        <f>IF(ISNA(VLOOKUP($B271,Online!$A$8:$V$298,21,FALSE)),"",VLOOKUP($B271,Online!$A$8:$V$298,21,FALSE))</f>
        <v/>
      </c>
      <c r="W271" s="144"/>
      <c r="X271" s="2"/>
      <c r="Z271" s="138"/>
    </row>
    <row r="272" spans="1:28">
      <c r="A272" s="85" t="str">
        <f t="shared" si="1"/>
        <v/>
      </c>
      <c r="B272" s="144" t="str">
        <f t="array" ref="B272">IF(G272&lt;&gt;"",INDEX(Online!A$8:A$157, MATCH(CONCATENATE("*",$G272,"*"),Online!$F$8:$F$157,0)),"")</f>
        <v/>
      </c>
      <c r="C272" s="145" t="str">
        <f t="array" ref="C272">IF($G272="","",INDEX(Online!B$8:B$157, MATCH(CONCATENATE("*",$G272,"*"),Online!$F$8:$F$157,0)))</f>
        <v/>
      </c>
      <c r="D272" s="85" t="s">
        <v>38</v>
      </c>
      <c r="E272" s="85" t="str">
        <f t="array" ref="E272">IF($G272&lt;&gt;"",INDEX(Online!E$8:E$157, MATCH(CONCATENATE("*",$G272,"*"),Online!$F$8:$F$157,0)),"")</f>
        <v/>
      </c>
      <c r="F272" s="85" t="str">
        <f t="array" ref="F272">IF($G272&lt;&gt;"",INDEX(Online!D$8:D$157, MATCH(CONCATENATE("*",$G272,"*"),Online!$F$8:$F$157,0)),"")</f>
        <v/>
      </c>
      <c r="G272" s="85"/>
      <c r="H272" s="85" t="str">
        <f>IF(ISNA(VLOOKUP($B272,Online!$A$8:$V$298,7,FALSE)),"",VLOOKUP($B272,Online!$A$8:$V$298,7,FALSE))</f>
        <v/>
      </c>
      <c r="I272" s="85" t="str">
        <f>IF(ISNA(VLOOKUP($B272,Online!$A$8:$V$298,7,FALSE)),"",VLOOKUP($B272,Online!$A$8:$V$298,7,FALSE))</f>
        <v/>
      </c>
      <c r="J272" s="85" t="str">
        <f>IF(ISNA(VLOOKUP($B272,Online!$A$8:$V$298,7,FALSE)),"",VLOOKUP($B272,Online!$A$8:$V$298,7,FALSE))</f>
        <v/>
      </c>
      <c r="K272" s="85" t="str">
        <f>IF(ISNA(VLOOKUP($B272,Online!$A$8:$V$298,7,FALSE)),"",VLOOKUP($B272,Online!$A$8:$V$298,7,FALSE))</f>
        <v/>
      </c>
      <c r="L272" s="85" t="str">
        <f>IF(ISNA(VLOOKUP($B272,Online!$A$8:$V$298,7,FALSE)),"",VLOOKUP($B272,Online!$A$8:$V$298,7,FALSE))</f>
        <v/>
      </c>
      <c r="M272" s="146" t="str">
        <f>IF(ISNA(VLOOKUP($B272,Online!$A$8:$V$298,12,FALSE)),"",VLOOKUP($B272,Online!$A$8:$V$298,12,FALSE))</f>
        <v/>
      </c>
      <c r="N272" s="85" t="str">
        <f>IF(ISNA(VLOOKUP($B272,Online!$A$8:$V$298,7,FALSE)),"",VLOOKUP($B272,Online!$A$8:$V$298,7,FALSE))</f>
        <v/>
      </c>
      <c r="O272" s="85" t="str">
        <f>IF(ISNA(VLOOKUP($B272,Online!$A$8:$V$298,7,FALSE)),"",VLOOKUP($B272,Online!$A$8:$V$298,7,FALSE))</f>
        <v/>
      </c>
      <c r="P272" s="85" t="str">
        <f>IF(ISNA(VLOOKUP($B272,Online!$A$8:$V$298,7,FALSE)),"",VLOOKUP($B272,Online!$A$8:$V$298,7,FALSE))</f>
        <v/>
      </c>
      <c r="Q272" s="85" t="str">
        <f>IF(ISNA(VLOOKUP($B272,Online!$A$8:$V$298,7,FALSE)),"",VLOOKUP($B272,Online!$A$8:$V$298,7,FALSE))</f>
        <v/>
      </c>
      <c r="R272" s="85" t="str">
        <f>IF(ISNA(VLOOKUP($B272,Online!$A$8:$V$298,7,FALSE)),"",VLOOKUP($B272,Online!$A$8:$V$298,7,FALSE))</f>
        <v/>
      </c>
      <c r="S272" s="85" t="str">
        <f>IF(ISNA(VLOOKUP($B272,Online!$A$8:$V$298,7,FALSE)),"",VLOOKUP($B272,Online!$A$8:$V$298,7,FALSE))</f>
        <v/>
      </c>
      <c r="T272" s="85" t="str">
        <f>IF(ISNA(VLOOKUP($B272,Online!$A$8:$V$298,7,FALSE)),"",VLOOKUP($B272,Online!$A$8:$V$298,7,FALSE))</f>
        <v/>
      </c>
      <c r="U272" s="85" t="str">
        <f>IF(ISNA(VLOOKUP($B272,Online!$A$8:$V$298,7,FALSE)),"",VLOOKUP($B272,Online!$A$8:$V$298,7,FALSE))</f>
        <v/>
      </c>
      <c r="V272" s="85" t="str">
        <f>IF(ISNA(VLOOKUP($B272,Online!$A$8:$V$298,21,FALSE)),"",VLOOKUP($B272,Online!$A$8:$V$298,21,FALSE))</f>
        <v/>
      </c>
      <c r="W272" s="144"/>
      <c r="X272" s="2"/>
      <c r="Z272" s="138"/>
    </row>
    <row r="273" spans="1:26">
      <c r="A273" s="85" t="str">
        <f t="shared" si="1"/>
        <v/>
      </c>
      <c r="B273" s="144" t="str">
        <f t="array" ref="B273">IF(G273&lt;&gt;"",INDEX(Online!A$8:A$157, MATCH(CONCATENATE("*",$G273,"*"),Online!$F$8:$F$157,0)),"")</f>
        <v/>
      </c>
      <c r="C273" s="145" t="str">
        <f t="array" ref="C273">IF($G273="","",INDEX(Online!B$8:B$157, MATCH(CONCATENATE("*",$G273,"*"),Online!$F$8:$F$157,0)))</f>
        <v/>
      </c>
      <c r="D273" s="85" t="s">
        <v>38</v>
      </c>
      <c r="E273" s="85" t="str">
        <f t="array" ref="E273">IF($G273&lt;&gt;"",INDEX(Online!E$8:E$157, MATCH(CONCATENATE("*",$G273,"*"),Online!$F$8:$F$157,0)),"")</f>
        <v/>
      </c>
      <c r="F273" s="85" t="str">
        <f t="array" ref="F273">IF($G273&lt;&gt;"",INDEX(Online!D$8:D$157, MATCH(CONCATENATE("*",$G273,"*"),Online!$F$8:$F$157,0)),"")</f>
        <v/>
      </c>
      <c r="G273" s="85"/>
      <c r="H273" s="85" t="str">
        <f>IF(ISNA(VLOOKUP($B273,Online!$A$8:$V$298,7,FALSE)),"",VLOOKUP($B273,Online!$A$8:$V$298,7,FALSE))</f>
        <v/>
      </c>
      <c r="I273" s="85" t="str">
        <f>IF(ISNA(VLOOKUP($B273,Online!$A$8:$V$298,7,FALSE)),"",VLOOKUP($B273,Online!$A$8:$V$298,7,FALSE))</f>
        <v/>
      </c>
      <c r="J273" s="85" t="str">
        <f>IF(ISNA(VLOOKUP($B273,Online!$A$8:$V$298,7,FALSE)),"",VLOOKUP($B273,Online!$A$8:$V$298,7,FALSE))</f>
        <v/>
      </c>
      <c r="K273" s="85" t="str">
        <f>IF(ISNA(VLOOKUP($B273,Online!$A$8:$V$298,7,FALSE)),"",VLOOKUP($B273,Online!$A$8:$V$298,7,FALSE))</f>
        <v/>
      </c>
      <c r="L273" s="85" t="str">
        <f>IF(ISNA(VLOOKUP($B273,Online!$A$8:$V$298,7,FALSE)),"",VLOOKUP($B273,Online!$A$8:$V$298,7,FALSE))</f>
        <v/>
      </c>
      <c r="M273" s="146" t="str">
        <f>IF(ISNA(VLOOKUP($B273,Online!$A$8:$V$298,12,FALSE)),"",VLOOKUP($B273,Online!$A$8:$V$298,12,FALSE))</f>
        <v/>
      </c>
      <c r="N273" s="85" t="str">
        <f>IF(ISNA(VLOOKUP($B273,Online!$A$8:$V$298,7,FALSE)),"",VLOOKUP($B273,Online!$A$8:$V$298,7,FALSE))</f>
        <v/>
      </c>
      <c r="O273" s="85" t="str">
        <f>IF(ISNA(VLOOKUP($B273,Online!$A$8:$V$298,7,FALSE)),"",VLOOKUP($B273,Online!$A$8:$V$298,7,FALSE))</f>
        <v/>
      </c>
      <c r="P273" s="85" t="str">
        <f>IF(ISNA(VLOOKUP($B273,Online!$A$8:$V$298,7,FALSE)),"",VLOOKUP($B273,Online!$A$8:$V$298,7,FALSE))</f>
        <v/>
      </c>
      <c r="Q273" s="85" t="str">
        <f>IF(ISNA(VLOOKUP($B273,Online!$A$8:$V$298,7,FALSE)),"",VLOOKUP($B273,Online!$A$8:$V$298,7,FALSE))</f>
        <v/>
      </c>
      <c r="R273" s="85" t="str">
        <f>IF(ISNA(VLOOKUP($B273,Online!$A$8:$V$298,7,FALSE)),"",VLOOKUP($B273,Online!$A$8:$V$298,7,FALSE))</f>
        <v/>
      </c>
      <c r="S273" s="85" t="str">
        <f>IF(ISNA(VLOOKUP($B273,Online!$A$8:$V$298,7,FALSE)),"",VLOOKUP($B273,Online!$A$8:$V$298,7,FALSE))</f>
        <v/>
      </c>
      <c r="T273" s="85" t="str">
        <f>IF(ISNA(VLOOKUP($B273,Online!$A$8:$V$298,7,FALSE)),"",VLOOKUP($B273,Online!$A$8:$V$298,7,FALSE))</f>
        <v/>
      </c>
      <c r="U273" s="85" t="str">
        <f>IF(ISNA(VLOOKUP($B273,Online!$A$8:$V$298,7,FALSE)),"",VLOOKUP($B273,Online!$A$8:$V$298,7,FALSE))</f>
        <v/>
      </c>
      <c r="V273" s="85" t="str">
        <f>IF(ISNA(VLOOKUP($B273,Online!$A$8:$V$298,21,FALSE)),"",VLOOKUP($B273,Online!$A$8:$V$298,21,FALSE))</f>
        <v/>
      </c>
      <c r="W273" s="144"/>
      <c r="X273" s="2"/>
      <c r="Z273" s="138"/>
    </row>
    <row r="274" spans="1:26">
      <c r="A274" s="85" t="str">
        <f t="shared" si="1"/>
        <v/>
      </c>
      <c r="B274" s="144" t="str">
        <f t="array" ref="B274">IF(G274&lt;&gt;"",INDEX(Online!A$8:A$157, MATCH(CONCATENATE("*",$G274,"*"),Online!$F$8:$F$157,0)),"")</f>
        <v/>
      </c>
      <c r="C274" s="145" t="str">
        <f t="array" ref="C274">IF($G274="","",INDEX(Online!B$8:B$157, MATCH(CONCATENATE("*",$G274,"*"),Online!$F$8:$F$157,0)))</f>
        <v/>
      </c>
      <c r="D274" s="85" t="s">
        <v>38</v>
      </c>
      <c r="E274" s="85" t="str">
        <f t="array" ref="E274">IF($G274&lt;&gt;"",INDEX(Online!E$8:E$157, MATCH(CONCATENATE("*",$G274,"*"),Online!$F$8:$F$157,0)),"")</f>
        <v/>
      </c>
      <c r="F274" s="85" t="str">
        <f t="array" ref="F274">IF($G274&lt;&gt;"",INDEX(Online!D$8:D$157, MATCH(CONCATENATE("*",$G274,"*"),Online!$F$8:$F$157,0)),"")</f>
        <v/>
      </c>
      <c r="G274" s="85"/>
      <c r="H274" s="85" t="str">
        <f>IF(ISNA(VLOOKUP($B274,Online!$A$8:$V$298,7,FALSE)),"",VLOOKUP($B274,Online!$A$8:$V$298,7,FALSE))</f>
        <v/>
      </c>
      <c r="I274" s="85" t="str">
        <f>IF(ISNA(VLOOKUP($B274,Online!$A$8:$V$298,7,FALSE)),"",VLOOKUP($B274,Online!$A$8:$V$298,7,FALSE))</f>
        <v/>
      </c>
      <c r="J274" s="85" t="str">
        <f>IF(ISNA(VLOOKUP($B274,Online!$A$8:$V$298,7,FALSE)),"",VLOOKUP($B274,Online!$A$8:$V$298,7,FALSE))</f>
        <v/>
      </c>
      <c r="K274" s="85" t="str">
        <f>IF(ISNA(VLOOKUP($B274,Online!$A$8:$V$298,7,FALSE)),"",VLOOKUP($B274,Online!$A$8:$V$298,7,FALSE))</f>
        <v/>
      </c>
      <c r="L274" s="85" t="str">
        <f>IF(ISNA(VLOOKUP($B274,Online!$A$8:$V$298,7,FALSE)),"",VLOOKUP($B274,Online!$A$8:$V$298,7,FALSE))</f>
        <v/>
      </c>
      <c r="M274" s="146" t="str">
        <f>IF(ISNA(VLOOKUP($B274,Online!$A$8:$V$298,12,FALSE)),"",VLOOKUP($B274,Online!$A$8:$V$298,12,FALSE))</f>
        <v/>
      </c>
      <c r="N274" s="85" t="str">
        <f>IF(ISNA(VLOOKUP($B274,Online!$A$8:$V$298,7,FALSE)),"",VLOOKUP($B274,Online!$A$8:$V$298,7,FALSE))</f>
        <v/>
      </c>
      <c r="O274" s="85" t="str">
        <f>IF(ISNA(VLOOKUP($B274,Online!$A$8:$V$298,7,FALSE)),"",VLOOKUP($B274,Online!$A$8:$V$298,7,FALSE))</f>
        <v/>
      </c>
      <c r="P274" s="85" t="str">
        <f>IF(ISNA(VLOOKUP($B274,Online!$A$8:$V$298,7,FALSE)),"",VLOOKUP($B274,Online!$A$8:$V$298,7,FALSE))</f>
        <v/>
      </c>
      <c r="Q274" s="85" t="str">
        <f>IF(ISNA(VLOOKUP($B274,Online!$A$8:$V$298,7,FALSE)),"",VLOOKUP($B274,Online!$A$8:$V$298,7,FALSE))</f>
        <v/>
      </c>
      <c r="R274" s="85" t="str">
        <f>IF(ISNA(VLOOKUP($B274,Online!$A$8:$V$298,7,FALSE)),"",VLOOKUP($B274,Online!$A$8:$V$298,7,FALSE))</f>
        <v/>
      </c>
      <c r="S274" s="85" t="str">
        <f>IF(ISNA(VLOOKUP($B274,Online!$A$8:$V$298,7,FALSE)),"",VLOOKUP($B274,Online!$A$8:$V$298,7,FALSE))</f>
        <v/>
      </c>
      <c r="T274" s="85" t="str">
        <f>IF(ISNA(VLOOKUP($B274,Online!$A$8:$V$298,7,FALSE)),"",VLOOKUP($B274,Online!$A$8:$V$298,7,FALSE))</f>
        <v/>
      </c>
      <c r="U274" s="85" t="str">
        <f>IF(ISNA(VLOOKUP($B274,Online!$A$8:$V$298,7,FALSE)),"",VLOOKUP($B274,Online!$A$8:$V$298,7,FALSE))</f>
        <v/>
      </c>
      <c r="V274" s="85" t="str">
        <f>IF(ISNA(VLOOKUP($B274,Online!$A$8:$V$298,21,FALSE)),"",VLOOKUP($B274,Online!$A$8:$V$298,21,FALSE))</f>
        <v/>
      </c>
      <c r="W274" s="144"/>
      <c r="X274" s="2"/>
      <c r="Z274" s="138"/>
    </row>
    <row r="275" spans="1:26">
      <c r="A275" s="85" t="str">
        <f t="shared" si="1"/>
        <v/>
      </c>
      <c r="B275" s="144" t="str">
        <f t="array" ref="B275">IF(G275&lt;&gt;"",INDEX(Online!A$8:A$157, MATCH(CONCATENATE("*",$G275,"*"),Online!$F$8:$F$157,0)),"")</f>
        <v/>
      </c>
      <c r="C275" s="145" t="str">
        <f t="array" ref="C275">IF($G275="","",INDEX(Online!B$8:B$157, MATCH(CONCATENATE("*",$G275,"*"),Online!$F$8:$F$157,0)))</f>
        <v/>
      </c>
      <c r="D275" s="85" t="s">
        <v>38</v>
      </c>
      <c r="E275" s="85" t="str">
        <f t="array" ref="E275">IF($G275&lt;&gt;"",INDEX(Online!E$8:E$157, MATCH(CONCATENATE("*",$G275,"*"),Online!$F$8:$F$157,0)),"")</f>
        <v/>
      </c>
      <c r="F275" s="85" t="str">
        <f t="array" ref="F275">IF($G275&lt;&gt;"",INDEX(Online!D$8:D$157, MATCH(CONCATENATE("*",$G275,"*"),Online!$F$8:$F$157,0)),"")</f>
        <v/>
      </c>
      <c r="G275" s="85"/>
      <c r="H275" s="85" t="str">
        <f>IF(ISNA(VLOOKUP($B275,Online!$A$8:$V$298,7,FALSE)),"",VLOOKUP($B275,Online!$A$8:$V$298,7,FALSE))</f>
        <v/>
      </c>
      <c r="I275" s="85" t="str">
        <f>IF(ISNA(VLOOKUP($B275,Online!$A$8:$V$298,7,FALSE)),"",VLOOKUP($B275,Online!$A$8:$V$298,7,FALSE))</f>
        <v/>
      </c>
      <c r="J275" s="85" t="str">
        <f>IF(ISNA(VLOOKUP($B275,Online!$A$8:$V$298,7,FALSE)),"",VLOOKUP($B275,Online!$A$8:$V$298,7,FALSE))</f>
        <v/>
      </c>
      <c r="K275" s="85" t="str">
        <f>IF(ISNA(VLOOKUP($B275,Online!$A$8:$V$298,7,FALSE)),"",VLOOKUP($B275,Online!$A$8:$V$298,7,FALSE))</f>
        <v/>
      </c>
      <c r="L275" s="85" t="str">
        <f>IF(ISNA(VLOOKUP($B275,Online!$A$8:$V$298,7,FALSE)),"",VLOOKUP($B275,Online!$A$8:$V$298,7,FALSE))</f>
        <v/>
      </c>
      <c r="M275" s="146" t="str">
        <f>IF(ISNA(VLOOKUP($B275,Online!$A$8:$V$298,12,FALSE)),"",VLOOKUP($B275,Online!$A$8:$V$298,12,FALSE))</f>
        <v/>
      </c>
      <c r="N275" s="85" t="str">
        <f>IF(ISNA(VLOOKUP($B275,Online!$A$8:$V$298,7,FALSE)),"",VLOOKUP($B275,Online!$A$8:$V$298,7,FALSE))</f>
        <v/>
      </c>
      <c r="O275" s="85" t="str">
        <f>IF(ISNA(VLOOKUP($B275,Online!$A$8:$V$298,7,FALSE)),"",VLOOKUP($B275,Online!$A$8:$V$298,7,FALSE))</f>
        <v/>
      </c>
      <c r="P275" s="85" t="str">
        <f>IF(ISNA(VLOOKUP($B275,Online!$A$8:$V$298,7,FALSE)),"",VLOOKUP($B275,Online!$A$8:$V$298,7,FALSE))</f>
        <v/>
      </c>
      <c r="Q275" s="85" t="str">
        <f>IF(ISNA(VLOOKUP($B275,Online!$A$8:$V$298,7,FALSE)),"",VLOOKUP($B275,Online!$A$8:$V$298,7,FALSE))</f>
        <v/>
      </c>
      <c r="R275" s="85" t="str">
        <f>IF(ISNA(VLOOKUP($B275,Online!$A$8:$V$298,7,FALSE)),"",VLOOKUP($B275,Online!$A$8:$V$298,7,FALSE))</f>
        <v/>
      </c>
      <c r="S275" s="85" t="str">
        <f>IF(ISNA(VLOOKUP($B275,Online!$A$8:$V$298,7,FALSE)),"",VLOOKUP($B275,Online!$A$8:$V$298,7,FALSE))</f>
        <v/>
      </c>
      <c r="T275" s="85" t="str">
        <f>IF(ISNA(VLOOKUP($B275,Online!$A$8:$V$298,7,FALSE)),"",VLOOKUP($B275,Online!$A$8:$V$298,7,FALSE))</f>
        <v/>
      </c>
      <c r="U275" s="85" t="str">
        <f>IF(ISNA(VLOOKUP($B275,Online!$A$8:$V$298,7,FALSE)),"",VLOOKUP($B275,Online!$A$8:$V$298,7,FALSE))</f>
        <v/>
      </c>
      <c r="V275" s="85" t="str">
        <f>IF(ISNA(VLOOKUP($B275,Online!$A$8:$V$298,21,FALSE)),"",VLOOKUP($B275,Online!$A$8:$V$298,21,FALSE))</f>
        <v/>
      </c>
      <c r="W275" s="144"/>
      <c r="X275" s="2"/>
      <c r="Z275" s="138"/>
    </row>
    <row r="276" spans="1:26">
      <c r="A276" s="85" t="str">
        <f t="shared" si="1"/>
        <v/>
      </c>
      <c r="B276" s="144" t="str">
        <f t="array" ref="B276">IF(G276&lt;&gt;"",INDEX(Online!A$8:A$157, MATCH(CONCATENATE("*",$G276,"*"),Online!$F$8:$F$157,0)),"")</f>
        <v/>
      </c>
      <c r="C276" s="145" t="str">
        <f t="array" ref="C276">IF($G276="","",INDEX(Online!B$8:B$157, MATCH(CONCATENATE("*",$G276,"*"),Online!$F$8:$F$157,0)))</f>
        <v/>
      </c>
      <c r="D276" s="85" t="s">
        <v>38</v>
      </c>
      <c r="E276" s="85" t="str">
        <f t="array" ref="E276">IF($G276&lt;&gt;"",INDEX(Online!E$8:E$157, MATCH(CONCATENATE("*",$G276,"*"),Online!$F$8:$F$157,0)),"")</f>
        <v/>
      </c>
      <c r="F276" s="85" t="str">
        <f t="array" ref="F276">IF($G276&lt;&gt;"",INDEX(Online!D$8:D$157, MATCH(CONCATENATE("*",$G276,"*"),Online!$F$8:$F$157,0)),"")</f>
        <v/>
      </c>
      <c r="G276" s="85"/>
      <c r="H276" s="85" t="str">
        <f>IF(ISNA(VLOOKUP($B276,Online!$A$8:$V$298,7,FALSE)),"",VLOOKUP($B276,Online!$A$8:$V$298,7,FALSE))</f>
        <v/>
      </c>
      <c r="I276" s="85" t="str">
        <f>IF(ISNA(VLOOKUP($B276,Online!$A$8:$V$298,7,FALSE)),"",VLOOKUP($B276,Online!$A$8:$V$298,7,FALSE))</f>
        <v/>
      </c>
      <c r="J276" s="85" t="str">
        <f>IF(ISNA(VLOOKUP($B276,Online!$A$8:$V$298,7,FALSE)),"",VLOOKUP($B276,Online!$A$8:$V$298,7,FALSE))</f>
        <v/>
      </c>
      <c r="K276" s="85" t="str">
        <f>IF(ISNA(VLOOKUP($B276,Online!$A$8:$V$298,7,FALSE)),"",VLOOKUP($B276,Online!$A$8:$V$298,7,FALSE))</f>
        <v/>
      </c>
      <c r="L276" s="85" t="str">
        <f>IF(ISNA(VLOOKUP($B276,Online!$A$8:$V$298,7,FALSE)),"",VLOOKUP($B276,Online!$A$8:$V$298,7,FALSE))</f>
        <v/>
      </c>
      <c r="M276" s="146" t="str">
        <f>IF(ISNA(VLOOKUP($B276,Online!$A$8:$V$298,12,FALSE)),"",VLOOKUP($B276,Online!$A$8:$V$298,12,FALSE))</f>
        <v/>
      </c>
      <c r="N276" s="85" t="str">
        <f>IF(ISNA(VLOOKUP($B276,Online!$A$8:$V$298,7,FALSE)),"",VLOOKUP($B276,Online!$A$8:$V$298,7,FALSE))</f>
        <v/>
      </c>
      <c r="O276" s="85" t="str">
        <f>IF(ISNA(VLOOKUP($B276,Online!$A$8:$V$298,7,FALSE)),"",VLOOKUP($B276,Online!$A$8:$V$298,7,FALSE))</f>
        <v/>
      </c>
      <c r="P276" s="85" t="str">
        <f>IF(ISNA(VLOOKUP($B276,Online!$A$8:$V$298,7,FALSE)),"",VLOOKUP($B276,Online!$A$8:$V$298,7,FALSE))</f>
        <v/>
      </c>
      <c r="Q276" s="85" t="str">
        <f>IF(ISNA(VLOOKUP($B276,Online!$A$8:$V$298,7,FALSE)),"",VLOOKUP($B276,Online!$A$8:$V$298,7,FALSE))</f>
        <v/>
      </c>
      <c r="R276" s="85" t="str">
        <f>IF(ISNA(VLOOKUP($B276,Online!$A$8:$V$298,7,FALSE)),"",VLOOKUP($B276,Online!$A$8:$V$298,7,FALSE))</f>
        <v/>
      </c>
      <c r="S276" s="85" t="str">
        <f>IF(ISNA(VLOOKUP($B276,Online!$A$8:$V$298,7,FALSE)),"",VLOOKUP($B276,Online!$A$8:$V$298,7,FALSE))</f>
        <v/>
      </c>
      <c r="T276" s="85" t="str">
        <f>IF(ISNA(VLOOKUP($B276,Online!$A$8:$V$298,7,FALSE)),"",VLOOKUP($B276,Online!$A$8:$V$298,7,FALSE))</f>
        <v/>
      </c>
      <c r="U276" s="85" t="str">
        <f>IF(ISNA(VLOOKUP($B276,Online!$A$8:$V$298,7,FALSE)),"",VLOOKUP($B276,Online!$A$8:$V$298,7,FALSE))</f>
        <v/>
      </c>
      <c r="V276" s="85" t="str">
        <f>IF(ISNA(VLOOKUP($B276,Online!$A$8:$V$298,21,FALSE)),"",VLOOKUP($B276,Online!$A$8:$V$298,21,FALSE))</f>
        <v/>
      </c>
      <c r="W276" s="144"/>
      <c r="X276" s="2"/>
      <c r="Z276" s="138"/>
    </row>
    <row r="277" spans="1:26">
      <c r="A277" s="85" t="str">
        <f t="shared" si="1"/>
        <v/>
      </c>
      <c r="B277" s="144" t="str">
        <f t="array" ref="B277">IF(G277&lt;&gt;"",INDEX(Online!A$8:A$157, MATCH(CONCATENATE("*",$G277,"*"),Online!$F$8:$F$157,0)),"")</f>
        <v/>
      </c>
      <c r="C277" s="145" t="str">
        <f t="array" ref="C277">IF($G277="","",INDEX(Online!B$8:B$157, MATCH(CONCATENATE("*",$G277,"*"),Online!$F$8:$F$157,0)))</f>
        <v/>
      </c>
      <c r="D277" s="85" t="s">
        <v>38</v>
      </c>
      <c r="E277" s="85" t="str">
        <f t="array" ref="E277">IF($G277&lt;&gt;"",INDEX(Online!E$8:E$157, MATCH(CONCATENATE("*",$G277,"*"),Online!$F$8:$F$157,0)),"")</f>
        <v/>
      </c>
      <c r="F277" s="85" t="str">
        <f t="array" ref="F277">IF($G277&lt;&gt;"",INDEX(Online!D$8:D$157, MATCH(CONCATENATE("*",$G277,"*"),Online!$F$8:$F$157,0)),"")</f>
        <v/>
      </c>
      <c r="G277" s="85"/>
      <c r="H277" s="85" t="str">
        <f>IF(ISNA(VLOOKUP($B277,Online!$A$8:$V$298,7,FALSE)),"",VLOOKUP($B277,Online!$A$8:$V$298,7,FALSE))</f>
        <v/>
      </c>
      <c r="I277" s="85" t="str">
        <f>IF(ISNA(VLOOKUP($B277,Online!$A$8:$V$298,7,FALSE)),"",VLOOKUP($B277,Online!$A$8:$V$298,7,FALSE))</f>
        <v/>
      </c>
      <c r="J277" s="85" t="str">
        <f>IF(ISNA(VLOOKUP($B277,Online!$A$8:$V$298,7,FALSE)),"",VLOOKUP($B277,Online!$A$8:$V$298,7,FALSE))</f>
        <v/>
      </c>
      <c r="K277" s="85" t="str">
        <f>IF(ISNA(VLOOKUP($B277,Online!$A$8:$V$298,7,FALSE)),"",VLOOKUP($B277,Online!$A$8:$V$298,7,FALSE))</f>
        <v/>
      </c>
      <c r="L277" s="85" t="str">
        <f>IF(ISNA(VLOOKUP($B277,Online!$A$8:$V$298,7,FALSE)),"",VLOOKUP($B277,Online!$A$8:$V$298,7,FALSE))</f>
        <v/>
      </c>
      <c r="M277" s="146" t="str">
        <f>IF(ISNA(VLOOKUP($B277,Online!$A$8:$V$298,12,FALSE)),"",VLOOKUP($B277,Online!$A$8:$V$298,12,FALSE))</f>
        <v/>
      </c>
      <c r="N277" s="85" t="str">
        <f>IF(ISNA(VLOOKUP($B277,Online!$A$8:$V$298,7,FALSE)),"",VLOOKUP($B277,Online!$A$8:$V$298,7,FALSE))</f>
        <v/>
      </c>
      <c r="O277" s="85" t="str">
        <f>IF(ISNA(VLOOKUP($B277,Online!$A$8:$V$298,7,FALSE)),"",VLOOKUP($B277,Online!$A$8:$V$298,7,FALSE))</f>
        <v/>
      </c>
      <c r="P277" s="85" t="str">
        <f>IF(ISNA(VLOOKUP($B277,Online!$A$8:$V$298,7,FALSE)),"",VLOOKUP($B277,Online!$A$8:$V$298,7,FALSE))</f>
        <v/>
      </c>
      <c r="Q277" s="85" t="str">
        <f>IF(ISNA(VLOOKUP($B277,Online!$A$8:$V$298,7,FALSE)),"",VLOOKUP($B277,Online!$A$8:$V$298,7,FALSE))</f>
        <v/>
      </c>
      <c r="R277" s="85" t="str">
        <f>IF(ISNA(VLOOKUP($B277,Online!$A$8:$V$298,7,FALSE)),"",VLOOKUP($B277,Online!$A$8:$V$298,7,FALSE))</f>
        <v/>
      </c>
      <c r="S277" s="85" t="str">
        <f>IF(ISNA(VLOOKUP($B277,Online!$A$8:$V$298,7,FALSE)),"",VLOOKUP($B277,Online!$A$8:$V$298,7,FALSE))</f>
        <v/>
      </c>
      <c r="T277" s="85" t="str">
        <f>IF(ISNA(VLOOKUP($B277,Online!$A$8:$V$298,7,FALSE)),"",VLOOKUP($B277,Online!$A$8:$V$298,7,FALSE))</f>
        <v/>
      </c>
      <c r="U277" s="85" t="str">
        <f>IF(ISNA(VLOOKUP($B277,Online!$A$8:$V$298,7,FALSE)),"",VLOOKUP($B277,Online!$A$8:$V$298,7,FALSE))</f>
        <v/>
      </c>
      <c r="V277" s="85" t="str">
        <f>IF(ISNA(VLOOKUP($B277,Online!$A$8:$V$298,21,FALSE)),"",VLOOKUP($B277,Online!$A$8:$V$298,21,FALSE))</f>
        <v/>
      </c>
      <c r="W277" s="144"/>
      <c r="X277" s="2"/>
      <c r="Z277" s="138"/>
    </row>
    <row r="278" spans="1:26">
      <c r="A278" s="85" t="str">
        <f t="shared" si="1"/>
        <v/>
      </c>
      <c r="B278" s="144" t="str">
        <f t="array" ref="B278">IF(G278&lt;&gt;"",INDEX(Online!A$8:A$157, MATCH(CONCATENATE("*",$G278,"*"),Online!$F$8:$F$157,0)),"")</f>
        <v/>
      </c>
      <c r="C278" s="145" t="str">
        <f t="array" ref="C278">IF($G278="","",INDEX(Online!B$8:B$157, MATCH(CONCATENATE("*",$G278,"*"),Online!$F$8:$F$157,0)))</f>
        <v/>
      </c>
      <c r="D278" s="85" t="s">
        <v>38</v>
      </c>
      <c r="E278" s="85" t="str">
        <f t="array" ref="E278">IF($G278&lt;&gt;"",INDEX(Online!E$8:E$157, MATCH(CONCATENATE("*",$G278,"*"),Online!$F$8:$F$157,0)),"")</f>
        <v/>
      </c>
      <c r="F278" s="85" t="str">
        <f t="array" ref="F278">IF($G278&lt;&gt;"",INDEX(Online!D$8:D$157, MATCH(CONCATENATE("*",$G278,"*"),Online!$F$8:$F$157,0)),"")</f>
        <v/>
      </c>
      <c r="G278" s="85"/>
      <c r="H278" s="85" t="str">
        <f>IF(ISNA(VLOOKUP($B278,Online!$A$8:$V$298,7,FALSE)),"",VLOOKUP($B278,Online!$A$8:$V$298,7,FALSE))</f>
        <v/>
      </c>
      <c r="I278" s="85" t="str">
        <f>IF(ISNA(VLOOKUP($B278,Online!$A$8:$V$298,7,FALSE)),"",VLOOKUP($B278,Online!$A$8:$V$298,7,FALSE))</f>
        <v/>
      </c>
      <c r="J278" s="85" t="str">
        <f>IF(ISNA(VLOOKUP($B278,Online!$A$8:$V$298,7,FALSE)),"",VLOOKUP($B278,Online!$A$8:$V$298,7,FALSE))</f>
        <v/>
      </c>
      <c r="K278" s="85" t="str">
        <f>IF(ISNA(VLOOKUP($B278,Online!$A$8:$V$298,7,FALSE)),"",VLOOKUP($B278,Online!$A$8:$V$298,7,FALSE))</f>
        <v/>
      </c>
      <c r="L278" s="85" t="str">
        <f>IF(ISNA(VLOOKUP($B278,Online!$A$8:$V$298,7,FALSE)),"",VLOOKUP($B278,Online!$A$8:$V$298,7,FALSE))</f>
        <v/>
      </c>
      <c r="M278" s="146" t="str">
        <f>IF(ISNA(VLOOKUP($B278,Online!$A$8:$V$298,12,FALSE)),"",VLOOKUP($B278,Online!$A$8:$V$298,12,FALSE))</f>
        <v/>
      </c>
      <c r="N278" s="85" t="str">
        <f>IF(ISNA(VLOOKUP($B278,Online!$A$8:$V$298,7,FALSE)),"",VLOOKUP($B278,Online!$A$8:$V$298,7,FALSE))</f>
        <v/>
      </c>
      <c r="O278" s="85" t="str">
        <f>IF(ISNA(VLOOKUP($B278,Online!$A$8:$V$298,7,FALSE)),"",VLOOKUP($B278,Online!$A$8:$V$298,7,FALSE))</f>
        <v/>
      </c>
      <c r="P278" s="85" t="str">
        <f>IF(ISNA(VLOOKUP($B278,Online!$A$8:$V$298,7,FALSE)),"",VLOOKUP($B278,Online!$A$8:$V$298,7,FALSE))</f>
        <v/>
      </c>
      <c r="Q278" s="85" t="str">
        <f>IF(ISNA(VLOOKUP($B278,Online!$A$8:$V$298,7,FALSE)),"",VLOOKUP($B278,Online!$A$8:$V$298,7,FALSE))</f>
        <v/>
      </c>
      <c r="R278" s="85" t="str">
        <f>IF(ISNA(VLOOKUP($B278,Online!$A$8:$V$298,7,FALSE)),"",VLOOKUP($B278,Online!$A$8:$V$298,7,FALSE))</f>
        <v/>
      </c>
      <c r="S278" s="85" t="str">
        <f>IF(ISNA(VLOOKUP($B278,Online!$A$8:$V$298,7,FALSE)),"",VLOOKUP($B278,Online!$A$8:$V$298,7,FALSE))</f>
        <v/>
      </c>
      <c r="T278" s="85" t="str">
        <f>IF(ISNA(VLOOKUP($B278,Online!$A$8:$V$298,7,FALSE)),"",VLOOKUP($B278,Online!$A$8:$V$298,7,FALSE))</f>
        <v/>
      </c>
      <c r="U278" s="85" t="str">
        <f>IF(ISNA(VLOOKUP($B278,Online!$A$8:$V$298,7,FALSE)),"",VLOOKUP($B278,Online!$A$8:$V$298,7,FALSE))</f>
        <v/>
      </c>
      <c r="V278" s="85" t="str">
        <f>IF(ISNA(VLOOKUP($B278,Online!$A$8:$V$298,21,FALSE)),"",VLOOKUP($B278,Online!$A$8:$V$298,21,FALSE))</f>
        <v/>
      </c>
      <c r="W278" s="144"/>
      <c r="X278" s="2"/>
      <c r="Z278" s="138"/>
    </row>
    <row r="279" spans="1:26">
      <c r="A279" s="85" t="str">
        <f t="shared" si="1"/>
        <v/>
      </c>
      <c r="B279" s="144" t="str">
        <f t="array" ref="B279">IF(G279&lt;&gt;"",INDEX(Online!A$8:A$157, MATCH(CONCATENATE("*",$G279,"*"),Online!$F$8:$F$157,0)),"")</f>
        <v/>
      </c>
      <c r="C279" s="145" t="str">
        <f t="array" ref="C279">IF($G279="","",INDEX(Online!B$8:B$157, MATCH(CONCATENATE("*",$G279,"*"),Online!$F$8:$F$157,0)))</f>
        <v/>
      </c>
      <c r="D279" s="85" t="s">
        <v>38</v>
      </c>
      <c r="E279" s="85" t="str">
        <f t="array" ref="E279">IF($G279&lt;&gt;"",INDEX(Online!E$8:E$157, MATCH(CONCATENATE("*",$G279,"*"),Online!$F$8:$F$157,0)),"")</f>
        <v/>
      </c>
      <c r="F279" s="85" t="str">
        <f t="array" ref="F279">IF($G279&lt;&gt;"",INDEX(Online!D$8:D$157, MATCH(CONCATENATE("*",$G279,"*"),Online!$F$8:$F$157,0)),"")</f>
        <v/>
      </c>
      <c r="G279" s="85"/>
      <c r="H279" s="85" t="str">
        <f>IF(ISNA(VLOOKUP($B279,Online!$A$8:$V$298,7,FALSE)),"",VLOOKUP($B279,Online!$A$8:$V$298,7,FALSE))</f>
        <v/>
      </c>
      <c r="I279" s="85" t="str">
        <f>IF(ISNA(VLOOKUP($B279,Online!$A$8:$V$298,7,FALSE)),"",VLOOKUP($B279,Online!$A$8:$V$298,7,FALSE))</f>
        <v/>
      </c>
      <c r="J279" s="85" t="str">
        <f>IF(ISNA(VLOOKUP($B279,Online!$A$8:$V$298,7,FALSE)),"",VLOOKUP($B279,Online!$A$8:$V$298,7,FALSE))</f>
        <v/>
      </c>
      <c r="K279" s="85" t="str">
        <f>IF(ISNA(VLOOKUP($B279,Online!$A$8:$V$298,7,FALSE)),"",VLOOKUP($B279,Online!$A$8:$V$298,7,FALSE))</f>
        <v/>
      </c>
      <c r="L279" s="85" t="str">
        <f>IF(ISNA(VLOOKUP($B279,Online!$A$8:$V$298,7,FALSE)),"",VLOOKUP($B279,Online!$A$8:$V$298,7,FALSE))</f>
        <v/>
      </c>
      <c r="M279" s="146" t="str">
        <f>IF(ISNA(VLOOKUP($B279,Online!$A$8:$V$298,12,FALSE)),"",VLOOKUP($B279,Online!$A$8:$V$298,12,FALSE))</f>
        <v/>
      </c>
      <c r="N279" s="85" t="str">
        <f>IF(ISNA(VLOOKUP($B279,Online!$A$8:$V$298,7,FALSE)),"",VLOOKUP($B279,Online!$A$8:$V$298,7,FALSE))</f>
        <v/>
      </c>
      <c r="O279" s="85" t="str">
        <f>IF(ISNA(VLOOKUP($B279,Online!$A$8:$V$298,7,FALSE)),"",VLOOKUP($B279,Online!$A$8:$V$298,7,FALSE))</f>
        <v/>
      </c>
      <c r="P279" s="85" t="str">
        <f>IF(ISNA(VLOOKUP($B279,Online!$A$8:$V$298,7,FALSE)),"",VLOOKUP($B279,Online!$A$8:$V$298,7,FALSE))</f>
        <v/>
      </c>
      <c r="Q279" s="85" t="str">
        <f>IF(ISNA(VLOOKUP($B279,Online!$A$8:$V$298,7,FALSE)),"",VLOOKUP($B279,Online!$A$8:$V$298,7,FALSE))</f>
        <v/>
      </c>
      <c r="R279" s="85" t="str">
        <f>IF(ISNA(VLOOKUP($B279,Online!$A$8:$V$298,7,FALSE)),"",VLOOKUP($B279,Online!$A$8:$V$298,7,FALSE))</f>
        <v/>
      </c>
      <c r="S279" s="85" t="str">
        <f>IF(ISNA(VLOOKUP($B279,Online!$A$8:$V$298,7,FALSE)),"",VLOOKUP($B279,Online!$A$8:$V$298,7,FALSE))</f>
        <v/>
      </c>
      <c r="T279" s="85" t="str">
        <f>IF(ISNA(VLOOKUP($B279,Online!$A$8:$V$298,7,FALSE)),"",VLOOKUP($B279,Online!$A$8:$V$298,7,FALSE))</f>
        <v/>
      </c>
      <c r="U279" s="85" t="str">
        <f>IF(ISNA(VLOOKUP($B279,Online!$A$8:$V$298,7,FALSE)),"",VLOOKUP($B279,Online!$A$8:$V$298,7,FALSE))</f>
        <v/>
      </c>
      <c r="V279" s="85" t="str">
        <f>IF(ISNA(VLOOKUP($B279,Online!$A$8:$V$298,21,FALSE)),"",VLOOKUP($B279,Online!$A$8:$V$298,21,FALSE))</f>
        <v/>
      </c>
      <c r="W279" s="144"/>
      <c r="X279" s="2"/>
      <c r="Z279" s="138"/>
    </row>
    <row r="280" spans="1:26">
      <c r="A280" s="85" t="str">
        <f t="shared" si="1"/>
        <v/>
      </c>
      <c r="B280" s="144" t="str">
        <f t="array" ref="B280">IF(G280&lt;&gt;"",INDEX(Online!A$8:A$157, MATCH(CONCATENATE("*",$G280,"*"),Online!$F$8:$F$157,0)),"")</f>
        <v/>
      </c>
      <c r="C280" s="145" t="str">
        <f t="array" ref="C280">IF($G280="","",INDEX(Online!B$8:B$157, MATCH(CONCATENATE("*",$G280,"*"),Online!$F$8:$F$157,0)))</f>
        <v/>
      </c>
      <c r="D280" s="85" t="s">
        <v>38</v>
      </c>
      <c r="E280" s="85" t="str">
        <f t="array" ref="E280">IF($G280&lt;&gt;"",INDEX(Online!E$8:E$157, MATCH(CONCATENATE("*",$G280,"*"),Online!$F$8:$F$157,0)),"")</f>
        <v/>
      </c>
      <c r="F280" s="85" t="str">
        <f t="array" ref="F280">IF($G280&lt;&gt;"",INDEX(Online!D$8:D$157, MATCH(CONCATENATE("*",$G280,"*"),Online!$F$8:$F$157,0)),"")</f>
        <v/>
      </c>
      <c r="G280" s="85"/>
      <c r="H280" s="85" t="str">
        <f>IF(ISNA(VLOOKUP($B280,Online!$A$8:$V$298,7,FALSE)),"",VLOOKUP($B280,Online!$A$8:$V$298,7,FALSE))</f>
        <v/>
      </c>
      <c r="I280" s="85" t="str">
        <f>IF(ISNA(VLOOKUP($B280,Online!$A$8:$V$298,7,FALSE)),"",VLOOKUP($B280,Online!$A$8:$V$298,7,FALSE))</f>
        <v/>
      </c>
      <c r="J280" s="85" t="str">
        <f>IF(ISNA(VLOOKUP($B280,Online!$A$8:$V$298,7,FALSE)),"",VLOOKUP($B280,Online!$A$8:$V$298,7,FALSE))</f>
        <v/>
      </c>
      <c r="K280" s="85" t="str">
        <f>IF(ISNA(VLOOKUP($B280,Online!$A$8:$V$298,7,FALSE)),"",VLOOKUP($B280,Online!$A$8:$V$298,7,FALSE))</f>
        <v/>
      </c>
      <c r="L280" s="85" t="str">
        <f>IF(ISNA(VLOOKUP($B280,Online!$A$8:$V$298,7,FALSE)),"",VLOOKUP($B280,Online!$A$8:$V$298,7,FALSE))</f>
        <v/>
      </c>
      <c r="M280" s="146" t="str">
        <f>IF(ISNA(VLOOKUP($B280,Online!$A$8:$V$298,12,FALSE)),"",VLOOKUP($B280,Online!$A$8:$V$298,12,FALSE))</f>
        <v/>
      </c>
      <c r="N280" s="85" t="str">
        <f>IF(ISNA(VLOOKUP($B280,Online!$A$8:$V$298,7,FALSE)),"",VLOOKUP($B280,Online!$A$8:$V$298,7,FALSE))</f>
        <v/>
      </c>
      <c r="O280" s="85" t="str">
        <f>IF(ISNA(VLOOKUP($B280,Online!$A$8:$V$298,7,FALSE)),"",VLOOKUP($B280,Online!$A$8:$V$298,7,FALSE))</f>
        <v/>
      </c>
      <c r="P280" s="85" t="str">
        <f>IF(ISNA(VLOOKUP($B280,Online!$A$8:$V$298,7,FALSE)),"",VLOOKUP($B280,Online!$A$8:$V$298,7,FALSE))</f>
        <v/>
      </c>
      <c r="Q280" s="85" t="str">
        <f>IF(ISNA(VLOOKUP($B280,Online!$A$8:$V$298,7,FALSE)),"",VLOOKUP($B280,Online!$A$8:$V$298,7,FALSE))</f>
        <v/>
      </c>
      <c r="R280" s="85" t="str">
        <f>IF(ISNA(VLOOKUP($B280,Online!$A$8:$V$298,7,FALSE)),"",VLOOKUP($B280,Online!$A$8:$V$298,7,FALSE))</f>
        <v/>
      </c>
      <c r="S280" s="85" t="str">
        <f>IF(ISNA(VLOOKUP($B280,Online!$A$8:$V$298,7,FALSE)),"",VLOOKUP($B280,Online!$A$8:$V$298,7,FALSE))</f>
        <v/>
      </c>
      <c r="T280" s="85" t="str">
        <f>IF(ISNA(VLOOKUP($B280,Online!$A$8:$V$298,7,FALSE)),"",VLOOKUP($B280,Online!$A$8:$V$298,7,FALSE))</f>
        <v/>
      </c>
      <c r="U280" s="85" t="str">
        <f>IF(ISNA(VLOOKUP($B280,Online!$A$8:$V$298,7,FALSE)),"",VLOOKUP($B280,Online!$A$8:$V$298,7,FALSE))</f>
        <v/>
      </c>
      <c r="V280" s="85" t="str">
        <f>IF(ISNA(VLOOKUP($B280,Online!$A$8:$V$298,21,FALSE)),"",VLOOKUP($B280,Online!$A$8:$V$298,21,FALSE))</f>
        <v/>
      </c>
      <c r="W280" s="144"/>
      <c r="X280" s="2"/>
      <c r="Z280" s="138"/>
    </row>
    <row r="281" spans="1:26">
      <c r="A281" s="85" t="str">
        <f t="shared" si="1"/>
        <v/>
      </c>
      <c r="B281" s="144" t="str">
        <f t="array" ref="B281">IF(G281&lt;&gt;"",INDEX(Online!A$8:A$157, MATCH(CONCATENATE("*",$G281,"*"),Online!$F$8:$F$157,0)),"")</f>
        <v/>
      </c>
      <c r="C281" s="145" t="str">
        <f t="array" ref="C281">IF($G281="","",INDEX(Online!B$8:B$157, MATCH(CONCATENATE("*",$G281,"*"),Online!$F$8:$F$157,0)))</f>
        <v/>
      </c>
      <c r="D281" s="85" t="s">
        <v>38</v>
      </c>
      <c r="E281" s="85" t="str">
        <f t="array" ref="E281">IF($G281&lt;&gt;"",INDEX(Online!E$8:E$157, MATCH(CONCATENATE("*",$G281,"*"),Online!$F$8:$F$157,0)),"")</f>
        <v/>
      </c>
      <c r="F281" s="85" t="str">
        <f t="array" ref="F281">IF($G281&lt;&gt;"",INDEX(Online!D$8:D$157, MATCH(CONCATENATE("*",$G281,"*"),Online!$F$8:$F$157,0)),"")</f>
        <v/>
      </c>
      <c r="G281" s="85"/>
      <c r="H281" s="85" t="str">
        <f>IF(ISNA(VLOOKUP($B281,Online!$A$8:$V$298,7,FALSE)),"",VLOOKUP($B281,Online!$A$8:$V$298,7,FALSE))</f>
        <v/>
      </c>
      <c r="I281" s="85" t="str">
        <f>IF(ISNA(VLOOKUP($B281,Online!$A$8:$V$298,7,FALSE)),"",VLOOKUP($B281,Online!$A$8:$V$298,7,FALSE))</f>
        <v/>
      </c>
      <c r="J281" s="85" t="str">
        <f>IF(ISNA(VLOOKUP($B281,Online!$A$8:$V$298,7,FALSE)),"",VLOOKUP($B281,Online!$A$8:$V$298,7,FALSE))</f>
        <v/>
      </c>
      <c r="K281" s="85" t="str">
        <f>IF(ISNA(VLOOKUP($B281,Online!$A$8:$V$298,7,FALSE)),"",VLOOKUP($B281,Online!$A$8:$V$298,7,FALSE))</f>
        <v/>
      </c>
      <c r="L281" s="85" t="str">
        <f>IF(ISNA(VLOOKUP($B281,Online!$A$8:$V$298,7,FALSE)),"",VLOOKUP($B281,Online!$A$8:$V$298,7,FALSE))</f>
        <v/>
      </c>
      <c r="M281" s="146" t="str">
        <f>IF(ISNA(VLOOKUP($B281,Online!$A$8:$V$298,12,FALSE)),"",VLOOKUP($B281,Online!$A$8:$V$298,12,FALSE))</f>
        <v/>
      </c>
      <c r="N281" s="85" t="str">
        <f>IF(ISNA(VLOOKUP($B281,Online!$A$8:$V$298,7,FALSE)),"",VLOOKUP($B281,Online!$A$8:$V$298,7,FALSE))</f>
        <v/>
      </c>
      <c r="O281" s="85" t="str">
        <f>IF(ISNA(VLOOKUP($B281,Online!$A$8:$V$298,7,FALSE)),"",VLOOKUP($B281,Online!$A$8:$V$298,7,FALSE))</f>
        <v/>
      </c>
      <c r="P281" s="85" t="str">
        <f>IF(ISNA(VLOOKUP($B281,Online!$A$8:$V$298,7,FALSE)),"",VLOOKUP($B281,Online!$A$8:$V$298,7,FALSE))</f>
        <v/>
      </c>
      <c r="Q281" s="85" t="str">
        <f>IF(ISNA(VLOOKUP($B281,Online!$A$8:$V$298,7,FALSE)),"",VLOOKUP($B281,Online!$A$8:$V$298,7,FALSE))</f>
        <v/>
      </c>
      <c r="R281" s="85" t="str">
        <f>IF(ISNA(VLOOKUP($B281,Online!$A$8:$V$298,7,FALSE)),"",VLOOKUP($B281,Online!$A$8:$V$298,7,FALSE))</f>
        <v/>
      </c>
      <c r="S281" s="85" t="str">
        <f>IF(ISNA(VLOOKUP($B281,Online!$A$8:$V$298,7,FALSE)),"",VLOOKUP($B281,Online!$A$8:$V$298,7,FALSE))</f>
        <v/>
      </c>
      <c r="T281" s="85" t="str">
        <f>IF(ISNA(VLOOKUP($B281,Online!$A$8:$V$298,7,FALSE)),"",VLOOKUP($B281,Online!$A$8:$V$298,7,FALSE))</f>
        <v/>
      </c>
      <c r="U281" s="85" t="str">
        <f>IF(ISNA(VLOOKUP($B281,Online!$A$8:$V$298,7,FALSE)),"",VLOOKUP($B281,Online!$A$8:$V$298,7,FALSE))</f>
        <v/>
      </c>
      <c r="V281" s="85" t="str">
        <f>IF(ISNA(VLOOKUP($B281,Online!$A$8:$V$298,21,FALSE)),"",VLOOKUP($B281,Online!$A$8:$V$298,21,FALSE))</f>
        <v/>
      </c>
      <c r="W281" s="144"/>
      <c r="X281" s="2"/>
      <c r="Z281" s="138"/>
    </row>
    <row r="282" spans="1:26">
      <c r="A282" s="85" t="str">
        <f t="shared" si="1"/>
        <v/>
      </c>
      <c r="B282" s="144" t="str">
        <f t="array" ref="B282">IF(G282&lt;&gt;"",INDEX(Online!A$8:A$157, MATCH(CONCATENATE("*",$G282,"*"),Online!$F$8:$F$157,0)),"")</f>
        <v/>
      </c>
      <c r="C282" s="145" t="str">
        <f t="array" ref="C282">IF($G282="","",INDEX(Online!B$8:B$157, MATCH(CONCATENATE("*",$G282,"*"),Online!$F$8:$F$157,0)))</f>
        <v/>
      </c>
      <c r="D282" s="85" t="s">
        <v>38</v>
      </c>
      <c r="E282" s="85" t="str">
        <f t="array" ref="E282">IF($G282&lt;&gt;"",INDEX(Online!E$8:E$157, MATCH(CONCATENATE("*",$G282,"*"),Online!$F$8:$F$157,0)),"")</f>
        <v/>
      </c>
      <c r="F282" s="85" t="str">
        <f t="array" ref="F282">IF($G282&lt;&gt;"",INDEX(Online!D$8:D$157, MATCH(CONCATENATE("*",$G282,"*"),Online!$F$8:$F$157,0)),"")</f>
        <v/>
      </c>
      <c r="G282" s="85"/>
      <c r="H282" s="85" t="str">
        <f>IF(ISNA(VLOOKUP($B282,Online!$A$8:$V$298,7,FALSE)),"",VLOOKUP($B282,Online!$A$8:$V$298,7,FALSE))</f>
        <v/>
      </c>
      <c r="I282" s="85" t="str">
        <f>IF(ISNA(VLOOKUP($B282,Online!$A$8:$V$298,7,FALSE)),"",VLOOKUP($B282,Online!$A$8:$V$298,7,FALSE))</f>
        <v/>
      </c>
      <c r="J282" s="85" t="str">
        <f>IF(ISNA(VLOOKUP($B282,Online!$A$8:$V$298,7,FALSE)),"",VLOOKUP($B282,Online!$A$8:$V$298,7,FALSE))</f>
        <v/>
      </c>
      <c r="K282" s="85" t="str">
        <f>IF(ISNA(VLOOKUP($B282,Online!$A$8:$V$298,7,FALSE)),"",VLOOKUP($B282,Online!$A$8:$V$298,7,FALSE))</f>
        <v/>
      </c>
      <c r="L282" s="85" t="str">
        <f>IF(ISNA(VLOOKUP($B282,Online!$A$8:$V$298,7,FALSE)),"",VLOOKUP($B282,Online!$A$8:$V$298,7,FALSE))</f>
        <v/>
      </c>
      <c r="M282" s="146" t="str">
        <f>IF(ISNA(VLOOKUP($B282,Online!$A$8:$V$298,12,FALSE)),"",VLOOKUP($B282,Online!$A$8:$V$298,12,FALSE))</f>
        <v/>
      </c>
      <c r="N282" s="85" t="str">
        <f>IF(ISNA(VLOOKUP($B282,Online!$A$8:$V$298,7,FALSE)),"",VLOOKUP($B282,Online!$A$8:$V$298,7,FALSE))</f>
        <v/>
      </c>
      <c r="O282" s="85" t="str">
        <f>IF(ISNA(VLOOKUP($B282,Online!$A$8:$V$298,7,FALSE)),"",VLOOKUP($B282,Online!$A$8:$V$298,7,FALSE))</f>
        <v/>
      </c>
      <c r="P282" s="85" t="str">
        <f>IF(ISNA(VLOOKUP($B282,Online!$A$8:$V$298,7,FALSE)),"",VLOOKUP($B282,Online!$A$8:$V$298,7,FALSE))</f>
        <v/>
      </c>
      <c r="Q282" s="85" t="str">
        <f>IF(ISNA(VLOOKUP($B282,Online!$A$8:$V$298,7,FALSE)),"",VLOOKUP($B282,Online!$A$8:$V$298,7,FALSE))</f>
        <v/>
      </c>
      <c r="R282" s="85" t="str">
        <f>IF(ISNA(VLOOKUP($B282,Online!$A$8:$V$298,7,FALSE)),"",VLOOKUP($B282,Online!$A$8:$V$298,7,FALSE))</f>
        <v/>
      </c>
      <c r="S282" s="85" t="str">
        <f>IF(ISNA(VLOOKUP($B282,Online!$A$8:$V$298,7,FALSE)),"",VLOOKUP($B282,Online!$A$8:$V$298,7,FALSE))</f>
        <v/>
      </c>
      <c r="T282" s="85" t="str">
        <f>IF(ISNA(VLOOKUP($B282,Online!$A$8:$V$298,7,FALSE)),"",VLOOKUP($B282,Online!$A$8:$V$298,7,FALSE))</f>
        <v/>
      </c>
      <c r="U282" s="85" t="str">
        <f>IF(ISNA(VLOOKUP($B282,Online!$A$8:$V$298,7,FALSE)),"",VLOOKUP($B282,Online!$A$8:$V$298,7,FALSE))</f>
        <v/>
      </c>
      <c r="V282" s="85" t="str">
        <f>IF(ISNA(VLOOKUP($B282,Online!$A$8:$V$298,21,FALSE)),"",VLOOKUP($B282,Online!$A$8:$V$298,21,FALSE))</f>
        <v/>
      </c>
      <c r="W282" s="144"/>
      <c r="X282" s="2"/>
      <c r="Z282" s="138"/>
    </row>
    <row r="283" spans="1:26">
      <c r="A283" s="85" t="str">
        <f t="shared" si="1"/>
        <v/>
      </c>
      <c r="B283" s="144" t="str">
        <f t="array" ref="B283">IF(G283&lt;&gt;"",INDEX(Online!A$8:A$157, MATCH(CONCATENATE("*",$G283,"*"),Online!$F$8:$F$157,0)),"")</f>
        <v/>
      </c>
      <c r="C283" s="145" t="str">
        <f t="array" ref="C283">IF($G283="","",INDEX(Online!B$8:B$157, MATCH(CONCATENATE("*",$G283,"*"),Online!$F$8:$F$157,0)))</f>
        <v/>
      </c>
      <c r="D283" s="85" t="s">
        <v>38</v>
      </c>
      <c r="E283" s="85" t="str">
        <f t="array" ref="E283">IF($G283&lt;&gt;"",INDEX(Online!E$8:E$157, MATCH(CONCATENATE("*",$G283,"*"),Online!$F$8:$F$157,0)),"")</f>
        <v/>
      </c>
      <c r="F283" s="85" t="str">
        <f t="array" ref="F283">IF($G283&lt;&gt;"",INDEX(Online!D$8:D$157, MATCH(CONCATENATE("*",$G283,"*"),Online!$F$8:$F$157,0)),"")</f>
        <v/>
      </c>
      <c r="G283" s="85"/>
      <c r="H283" s="85" t="str">
        <f>IF(ISNA(VLOOKUP($B283,Online!$A$8:$V$298,7,FALSE)),"",VLOOKUP($B283,Online!$A$8:$V$298,7,FALSE))</f>
        <v/>
      </c>
      <c r="I283" s="85" t="str">
        <f>IF(ISNA(VLOOKUP($B283,Online!$A$8:$V$298,7,FALSE)),"",VLOOKUP($B283,Online!$A$8:$V$298,7,FALSE))</f>
        <v/>
      </c>
      <c r="J283" s="85" t="str">
        <f>IF(ISNA(VLOOKUP($B283,Online!$A$8:$V$298,7,FALSE)),"",VLOOKUP($B283,Online!$A$8:$V$298,7,FALSE))</f>
        <v/>
      </c>
      <c r="K283" s="85" t="str">
        <f>IF(ISNA(VLOOKUP($B283,Online!$A$8:$V$298,7,FALSE)),"",VLOOKUP($B283,Online!$A$8:$V$298,7,FALSE))</f>
        <v/>
      </c>
      <c r="L283" s="85" t="str">
        <f>IF(ISNA(VLOOKUP($B283,Online!$A$8:$V$298,7,FALSE)),"",VLOOKUP($B283,Online!$A$8:$V$298,7,FALSE))</f>
        <v/>
      </c>
      <c r="M283" s="146" t="str">
        <f>IF(ISNA(VLOOKUP($B283,Online!$A$8:$V$298,12,FALSE)),"",VLOOKUP($B283,Online!$A$8:$V$298,12,FALSE))</f>
        <v/>
      </c>
      <c r="N283" s="85" t="str">
        <f>IF(ISNA(VLOOKUP($B283,Online!$A$8:$V$298,7,FALSE)),"",VLOOKUP($B283,Online!$A$8:$V$298,7,FALSE))</f>
        <v/>
      </c>
      <c r="O283" s="85" t="str">
        <f>IF(ISNA(VLOOKUP($B283,Online!$A$8:$V$298,7,FALSE)),"",VLOOKUP($B283,Online!$A$8:$V$298,7,FALSE))</f>
        <v/>
      </c>
      <c r="P283" s="85" t="str">
        <f>IF(ISNA(VLOOKUP($B283,Online!$A$8:$V$298,7,FALSE)),"",VLOOKUP($B283,Online!$A$8:$V$298,7,FALSE))</f>
        <v/>
      </c>
      <c r="Q283" s="85" t="str">
        <f>IF(ISNA(VLOOKUP($B283,Online!$A$8:$V$298,7,FALSE)),"",VLOOKUP($B283,Online!$A$8:$V$298,7,FALSE))</f>
        <v/>
      </c>
      <c r="R283" s="85" t="str">
        <f>IF(ISNA(VLOOKUP($B283,Online!$A$8:$V$298,7,FALSE)),"",VLOOKUP($B283,Online!$A$8:$V$298,7,FALSE))</f>
        <v/>
      </c>
      <c r="S283" s="85" t="str">
        <f>IF(ISNA(VLOOKUP($B283,Online!$A$8:$V$298,7,FALSE)),"",VLOOKUP($B283,Online!$A$8:$V$298,7,FALSE))</f>
        <v/>
      </c>
      <c r="T283" s="85" t="str">
        <f>IF(ISNA(VLOOKUP($B283,Online!$A$8:$V$298,7,FALSE)),"",VLOOKUP($B283,Online!$A$8:$V$298,7,FALSE))</f>
        <v/>
      </c>
      <c r="U283" s="85" t="str">
        <f>IF(ISNA(VLOOKUP($B283,Online!$A$8:$V$298,7,FALSE)),"",VLOOKUP($B283,Online!$A$8:$V$298,7,FALSE))</f>
        <v/>
      </c>
      <c r="V283" s="85" t="str">
        <f>IF(ISNA(VLOOKUP($B283,Online!$A$8:$V$298,21,FALSE)),"",VLOOKUP($B283,Online!$A$8:$V$298,21,FALSE))</f>
        <v/>
      </c>
      <c r="W283" s="144"/>
      <c r="X283" s="2"/>
      <c r="Z283" s="138"/>
    </row>
    <row r="284" spans="1:26">
      <c r="A284" s="85" t="str">
        <f t="shared" si="1"/>
        <v/>
      </c>
      <c r="B284" s="144" t="str">
        <f t="array" ref="B284">IF(G284&lt;&gt;"",INDEX(Online!A$8:A$157, MATCH(CONCATENATE("*",$G284,"*"),Online!$F$8:$F$157,0)),"")</f>
        <v/>
      </c>
      <c r="C284" s="145" t="str">
        <f t="array" ref="C284">IF($G284="","",INDEX(Online!B$8:B$157, MATCH(CONCATENATE("*",$G284,"*"),Online!$F$8:$F$157,0)))</f>
        <v/>
      </c>
      <c r="D284" s="85" t="s">
        <v>38</v>
      </c>
      <c r="E284" s="85" t="str">
        <f t="array" ref="E284">IF($G284&lt;&gt;"",INDEX(Online!E$8:E$157, MATCH(CONCATENATE("*",$G284,"*"),Online!$F$8:$F$157,0)),"")</f>
        <v/>
      </c>
      <c r="F284" s="85" t="str">
        <f t="array" ref="F284">IF($G284&lt;&gt;"",INDEX(Online!D$8:D$157, MATCH(CONCATENATE("*",$G284,"*"),Online!$F$8:$F$157,0)),"")</f>
        <v/>
      </c>
      <c r="G284" s="85"/>
      <c r="H284" s="85" t="str">
        <f>IF(ISNA(VLOOKUP($B284,Online!$A$8:$V$298,7,FALSE)),"",VLOOKUP($B284,Online!$A$8:$V$298,7,FALSE))</f>
        <v/>
      </c>
      <c r="I284" s="85" t="str">
        <f>IF(ISNA(VLOOKUP($B284,Online!$A$8:$V$298,7,FALSE)),"",VLOOKUP($B284,Online!$A$8:$V$298,7,FALSE))</f>
        <v/>
      </c>
      <c r="J284" s="85" t="str">
        <f>IF(ISNA(VLOOKUP($B284,Online!$A$8:$V$298,7,FALSE)),"",VLOOKUP($B284,Online!$A$8:$V$298,7,FALSE))</f>
        <v/>
      </c>
      <c r="K284" s="85" t="str">
        <f>IF(ISNA(VLOOKUP($B284,Online!$A$8:$V$298,7,FALSE)),"",VLOOKUP($B284,Online!$A$8:$V$298,7,FALSE))</f>
        <v/>
      </c>
      <c r="L284" s="85" t="str">
        <f>IF(ISNA(VLOOKUP($B284,Online!$A$8:$V$298,7,FALSE)),"",VLOOKUP($B284,Online!$A$8:$V$298,7,FALSE))</f>
        <v/>
      </c>
      <c r="M284" s="146" t="str">
        <f>IF(ISNA(VLOOKUP($B284,Online!$A$8:$V$298,12,FALSE)),"",VLOOKUP($B284,Online!$A$8:$V$298,12,FALSE))</f>
        <v/>
      </c>
      <c r="N284" s="85" t="str">
        <f>IF(ISNA(VLOOKUP($B284,Online!$A$8:$V$298,7,FALSE)),"",VLOOKUP($B284,Online!$A$8:$V$298,7,FALSE))</f>
        <v/>
      </c>
      <c r="O284" s="85" t="str">
        <f>IF(ISNA(VLOOKUP($B284,Online!$A$8:$V$298,7,FALSE)),"",VLOOKUP($B284,Online!$A$8:$V$298,7,FALSE))</f>
        <v/>
      </c>
      <c r="P284" s="85" t="str">
        <f>IF(ISNA(VLOOKUP($B284,Online!$A$8:$V$298,7,FALSE)),"",VLOOKUP($B284,Online!$A$8:$V$298,7,FALSE))</f>
        <v/>
      </c>
      <c r="Q284" s="85" t="str">
        <f>IF(ISNA(VLOOKUP($B284,Online!$A$8:$V$298,7,FALSE)),"",VLOOKUP($B284,Online!$A$8:$V$298,7,FALSE))</f>
        <v/>
      </c>
      <c r="R284" s="85" t="str">
        <f>IF(ISNA(VLOOKUP($B284,Online!$A$8:$V$298,7,FALSE)),"",VLOOKUP($B284,Online!$A$8:$V$298,7,FALSE))</f>
        <v/>
      </c>
      <c r="S284" s="85" t="str">
        <f>IF(ISNA(VLOOKUP($B284,Online!$A$8:$V$298,7,FALSE)),"",VLOOKUP($B284,Online!$A$8:$V$298,7,FALSE))</f>
        <v/>
      </c>
      <c r="T284" s="85" t="str">
        <f>IF(ISNA(VLOOKUP($B284,Online!$A$8:$V$298,7,FALSE)),"",VLOOKUP($B284,Online!$A$8:$V$298,7,FALSE))</f>
        <v/>
      </c>
      <c r="U284" s="85" t="str">
        <f>IF(ISNA(VLOOKUP($B284,Online!$A$8:$V$298,7,FALSE)),"",VLOOKUP($B284,Online!$A$8:$V$298,7,FALSE))</f>
        <v/>
      </c>
      <c r="V284" s="85" t="str">
        <f>IF(ISNA(VLOOKUP($B284,Online!$A$8:$V$298,21,FALSE)),"",VLOOKUP($B284,Online!$A$8:$V$298,21,FALSE))</f>
        <v/>
      </c>
      <c r="W284" s="144"/>
      <c r="X284" s="2"/>
      <c r="Z284" s="138"/>
    </row>
    <row r="285" spans="1:26">
      <c r="A285" s="85" t="str">
        <f t="shared" si="1"/>
        <v/>
      </c>
      <c r="B285" s="144" t="str">
        <f t="array" ref="B285">IF(G285&lt;&gt;"",INDEX(Online!A$8:A$157, MATCH(CONCATENATE("*",$G285,"*"),Online!$F$8:$F$157,0)),"")</f>
        <v/>
      </c>
      <c r="C285" s="145" t="str">
        <f t="array" ref="C285">IF($G285="","",INDEX(Online!B$8:B$157, MATCH(CONCATENATE("*",$G285,"*"),Online!$F$8:$F$157,0)))</f>
        <v/>
      </c>
      <c r="D285" s="85" t="s">
        <v>38</v>
      </c>
      <c r="E285" s="85" t="str">
        <f t="array" ref="E285">IF($G285&lt;&gt;"",INDEX(Online!E$8:E$157, MATCH(CONCATENATE("*",$G285,"*"),Online!$F$8:$F$157,0)),"")</f>
        <v/>
      </c>
      <c r="F285" s="85" t="str">
        <f t="array" ref="F285">IF($G285&lt;&gt;"",INDEX(Online!D$8:D$157, MATCH(CONCATENATE("*",$G285,"*"),Online!$F$8:$F$157,0)),"")</f>
        <v/>
      </c>
      <c r="G285" s="85"/>
      <c r="H285" s="85" t="str">
        <f>IF(ISNA(VLOOKUP($B285,Online!$A$8:$V$298,7,FALSE)),"",VLOOKUP($B285,Online!$A$8:$V$298,7,FALSE))</f>
        <v/>
      </c>
      <c r="I285" s="85" t="str">
        <f>IF(ISNA(VLOOKUP($B285,Online!$A$8:$V$298,7,FALSE)),"",VLOOKUP($B285,Online!$A$8:$V$298,7,FALSE))</f>
        <v/>
      </c>
      <c r="J285" s="85" t="str">
        <f>IF(ISNA(VLOOKUP($B285,Online!$A$8:$V$298,7,FALSE)),"",VLOOKUP($B285,Online!$A$8:$V$298,7,FALSE))</f>
        <v/>
      </c>
      <c r="K285" s="85" t="str">
        <f>IF(ISNA(VLOOKUP($B285,Online!$A$8:$V$298,7,FALSE)),"",VLOOKUP($B285,Online!$A$8:$V$298,7,FALSE))</f>
        <v/>
      </c>
      <c r="L285" s="85" t="str">
        <f>IF(ISNA(VLOOKUP($B285,Online!$A$8:$V$298,7,FALSE)),"",VLOOKUP($B285,Online!$A$8:$V$298,7,FALSE))</f>
        <v/>
      </c>
      <c r="M285" s="146" t="str">
        <f>IF(ISNA(VLOOKUP($B285,Online!$A$8:$V$298,12,FALSE)),"",VLOOKUP($B285,Online!$A$8:$V$298,12,FALSE))</f>
        <v/>
      </c>
      <c r="N285" s="85" t="str">
        <f>IF(ISNA(VLOOKUP($B285,Online!$A$8:$V$298,7,FALSE)),"",VLOOKUP($B285,Online!$A$8:$V$298,7,FALSE))</f>
        <v/>
      </c>
      <c r="O285" s="85" t="str">
        <f>IF(ISNA(VLOOKUP($B285,Online!$A$8:$V$298,7,FALSE)),"",VLOOKUP($B285,Online!$A$8:$V$298,7,FALSE))</f>
        <v/>
      </c>
      <c r="P285" s="85" t="str">
        <f>IF(ISNA(VLOOKUP($B285,Online!$A$8:$V$298,7,FALSE)),"",VLOOKUP($B285,Online!$A$8:$V$298,7,FALSE))</f>
        <v/>
      </c>
      <c r="Q285" s="85" t="str">
        <f>IF(ISNA(VLOOKUP($B285,Online!$A$8:$V$298,7,FALSE)),"",VLOOKUP($B285,Online!$A$8:$V$298,7,FALSE))</f>
        <v/>
      </c>
      <c r="R285" s="85" t="str">
        <f>IF(ISNA(VLOOKUP($B285,Online!$A$8:$V$298,7,FALSE)),"",VLOOKUP($B285,Online!$A$8:$V$298,7,FALSE))</f>
        <v/>
      </c>
      <c r="S285" s="85" t="str">
        <f>IF(ISNA(VLOOKUP($B285,Online!$A$8:$V$298,7,FALSE)),"",VLOOKUP($B285,Online!$A$8:$V$298,7,FALSE))</f>
        <v/>
      </c>
      <c r="T285" s="85" t="str">
        <f>IF(ISNA(VLOOKUP($B285,Online!$A$8:$V$298,7,FALSE)),"",VLOOKUP($B285,Online!$A$8:$V$298,7,FALSE))</f>
        <v/>
      </c>
      <c r="U285" s="85" t="str">
        <f>IF(ISNA(VLOOKUP($B285,Online!$A$8:$V$298,7,FALSE)),"",VLOOKUP($B285,Online!$A$8:$V$298,7,FALSE))</f>
        <v/>
      </c>
      <c r="V285" s="85" t="str">
        <f>IF(ISNA(VLOOKUP($B285,Online!$A$8:$V$298,21,FALSE)),"",VLOOKUP($B285,Online!$A$8:$V$298,21,FALSE))</f>
        <v/>
      </c>
      <c r="W285" s="144"/>
      <c r="X285" s="2"/>
      <c r="Z285" s="138"/>
    </row>
    <row r="286" spans="1:26">
      <c r="A286" s="85" t="str">
        <f t="shared" si="1"/>
        <v/>
      </c>
      <c r="B286" s="144" t="str">
        <f t="array" ref="B286">IF(G286&lt;&gt;"",INDEX(Online!A$8:A$157, MATCH(CONCATENATE("*",$G286,"*"),Online!$F$8:$F$157,0)),"")</f>
        <v/>
      </c>
      <c r="C286" s="145" t="str">
        <f t="array" ref="C286">IF($G286="","",INDEX(Online!B$8:B$157, MATCH(CONCATENATE("*",$G286,"*"),Online!$F$8:$F$157,0)))</f>
        <v/>
      </c>
      <c r="D286" s="85" t="s">
        <v>38</v>
      </c>
      <c r="E286" s="85" t="str">
        <f t="array" ref="E286">IF($G286&lt;&gt;"",INDEX(Online!E$8:E$157, MATCH(CONCATENATE("*",$G286,"*"),Online!$F$8:$F$157,0)),"")</f>
        <v/>
      </c>
      <c r="F286" s="85" t="str">
        <f t="array" ref="F286">IF($G286&lt;&gt;"",INDEX(Online!D$8:D$157, MATCH(CONCATENATE("*",$G286,"*"),Online!$F$8:$F$157,0)),"")</f>
        <v/>
      </c>
      <c r="G286" s="85"/>
      <c r="H286" s="85" t="str">
        <f>IF(ISNA(VLOOKUP($B286,Online!$A$8:$V$298,7,FALSE)),"",VLOOKUP($B286,Online!$A$8:$V$298,7,FALSE))</f>
        <v/>
      </c>
      <c r="I286" s="85" t="str">
        <f>IF(ISNA(VLOOKUP($B286,Online!$A$8:$V$298,7,FALSE)),"",VLOOKUP($B286,Online!$A$8:$V$298,7,FALSE))</f>
        <v/>
      </c>
      <c r="J286" s="85" t="str">
        <f>IF(ISNA(VLOOKUP($B286,Online!$A$8:$V$298,7,FALSE)),"",VLOOKUP($B286,Online!$A$8:$V$298,7,FALSE))</f>
        <v/>
      </c>
      <c r="K286" s="85" t="str">
        <f>IF(ISNA(VLOOKUP($B286,Online!$A$8:$V$298,7,FALSE)),"",VLOOKUP($B286,Online!$A$8:$V$298,7,FALSE))</f>
        <v/>
      </c>
      <c r="L286" s="85" t="str">
        <f>IF(ISNA(VLOOKUP($B286,Online!$A$8:$V$298,7,FALSE)),"",VLOOKUP($B286,Online!$A$8:$V$298,7,FALSE))</f>
        <v/>
      </c>
      <c r="M286" s="146" t="str">
        <f>IF(ISNA(VLOOKUP($B286,Online!$A$8:$V$298,12,FALSE)),"",VLOOKUP($B286,Online!$A$8:$V$298,12,FALSE))</f>
        <v/>
      </c>
      <c r="N286" s="85" t="str">
        <f>IF(ISNA(VLOOKUP($B286,Online!$A$8:$V$298,7,FALSE)),"",VLOOKUP($B286,Online!$A$8:$V$298,7,FALSE))</f>
        <v/>
      </c>
      <c r="O286" s="85" t="str">
        <f>IF(ISNA(VLOOKUP($B286,Online!$A$8:$V$298,7,FALSE)),"",VLOOKUP($B286,Online!$A$8:$V$298,7,FALSE))</f>
        <v/>
      </c>
      <c r="P286" s="85" t="str">
        <f>IF(ISNA(VLOOKUP($B286,Online!$A$8:$V$298,7,FALSE)),"",VLOOKUP($B286,Online!$A$8:$V$298,7,FALSE))</f>
        <v/>
      </c>
      <c r="Q286" s="85" t="str">
        <f>IF(ISNA(VLOOKUP($B286,Online!$A$8:$V$298,7,FALSE)),"",VLOOKUP($B286,Online!$A$8:$V$298,7,FALSE))</f>
        <v/>
      </c>
      <c r="R286" s="85" t="str">
        <f>IF(ISNA(VLOOKUP($B286,Online!$A$8:$V$298,7,FALSE)),"",VLOOKUP($B286,Online!$A$8:$V$298,7,FALSE))</f>
        <v/>
      </c>
      <c r="S286" s="85" t="str">
        <f>IF(ISNA(VLOOKUP($B286,Online!$A$8:$V$298,7,FALSE)),"",VLOOKUP($B286,Online!$A$8:$V$298,7,FALSE))</f>
        <v/>
      </c>
      <c r="T286" s="85" t="str">
        <f>IF(ISNA(VLOOKUP($B286,Online!$A$8:$V$298,7,FALSE)),"",VLOOKUP($B286,Online!$A$8:$V$298,7,FALSE))</f>
        <v/>
      </c>
      <c r="U286" s="85" t="str">
        <f>IF(ISNA(VLOOKUP($B286,Online!$A$8:$V$298,7,FALSE)),"",VLOOKUP($B286,Online!$A$8:$V$298,7,FALSE))</f>
        <v/>
      </c>
      <c r="V286" s="85" t="str">
        <f>IF(ISNA(VLOOKUP($B286,Online!$A$8:$V$298,21,FALSE)),"",VLOOKUP($B286,Online!$A$8:$V$298,21,FALSE))</f>
        <v/>
      </c>
      <c r="W286" s="144"/>
      <c r="X286" s="2"/>
      <c r="Z286" s="138"/>
    </row>
    <row r="287" spans="1:26">
      <c r="A287" s="85" t="str">
        <f t="shared" si="1"/>
        <v/>
      </c>
      <c r="B287" s="144" t="str">
        <f t="array" ref="B287">IF(G287&lt;&gt;"",INDEX(Online!A$8:A$157, MATCH(CONCATENATE("*",$G287,"*"),Online!$F$8:$F$157,0)),"")</f>
        <v/>
      </c>
      <c r="C287" s="145" t="str">
        <f t="array" ref="C287">IF($G287="","",INDEX(Online!B$8:B$157, MATCH(CONCATENATE("*",$G287,"*"),Online!$F$8:$F$157,0)))</f>
        <v/>
      </c>
      <c r="D287" s="85" t="s">
        <v>38</v>
      </c>
      <c r="E287" s="85" t="str">
        <f t="array" ref="E287">IF($G287&lt;&gt;"",INDEX(Online!E$8:E$157, MATCH(CONCATENATE("*",$G287,"*"),Online!$F$8:$F$157,0)),"")</f>
        <v/>
      </c>
      <c r="F287" s="85" t="str">
        <f t="array" ref="F287">IF($G287&lt;&gt;"",INDEX(Online!D$8:D$157, MATCH(CONCATENATE("*",$G287,"*"),Online!$F$8:$F$157,0)),"")</f>
        <v/>
      </c>
      <c r="G287" s="85"/>
      <c r="H287" s="85" t="str">
        <f>IF(ISNA(VLOOKUP($B287,Online!$A$8:$V$298,7,FALSE)),"",VLOOKUP($B287,Online!$A$8:$V$298,7,FALSE))</f>
        <v/>
      </c>
      <c r="I287" s="85" t="str">
        <f>IF(ISNA(VLOOKUP($B287,Online!$A$8:$V$298,7,FALSE)),"",VLOOKUP($B287,Online!$A$8:$V$298,7,FALSE))</f>
        <v/>
      </c>
      <c r="J287" s="85" t="str">
        <f>IF(ISNA(VLOOKUP($B287,Online!$A$8:$V$298,7,FALSE)),"",VLOOKUP($B287,Online!$A$8:$V$298,7,FALSE))</f>
        <v/>
      </c>
      <c r="K287" s="85" t="str">
        <f>IF(ISNA(VLOOKUP($B287,Online!$A$8:$V$298,7,FALSE)),"",VLOOKUP($B287,Online!$A$8:$V$298,7,FALSE))</f>
        <v/>
      </c>
      <c r="L287" s="85" t="str">
        <f>IF(ISNA(VLOOKUP($B287,Online!$A$8:$V$298,7,FALSE)),"",VLOOKUP($B287,Online!$A$8:$V$298,7,FALSE))</f>
        <v/>
      </c>
      <c r="M287" s="146" t="str">
        <f>IF(ISNA(VLOOKUP($B287,Online!$A$8:$V$298,12,FALSE)),"",VLOOKUP($B287,Online!$A$8:$V$298,12,FALSE))</f>
        <v/>
      </c>
      <c r="N287" s="85" t="str">
        <f>IF(ISNA(VLOOKUP($B287,Online!$A$8:$V$298,7,FALSE)),"",VLOOKUP($B287,Online!$A$8:$V$298,7,FALSE))</f>
        <v/>
      </c>
      <c r="O287" s="85" t="str">
        <f>IF(ISNA(VLOOKUP($B287,Online!$A$8:$V$298,7,FALSE)),"",VLOOKUP($B287,Online!$A$8:$V$298,7,FALSE))</f>
        <v/>
      </c>
      <c r="P287" s="85" t="str">
        <f>IF(ISNA(VLOOKUP($B287,Online!$A$8:$V$298,7,FALSE)),"",VLOOKUP($B287,Online!$A$8:$V$298,7,FALSE))</f>
        <v/>
      </c>
      <c r="Q287" s="85" t="str">
        <f>IF(ISNA(VLOOKUP($B287,Online!$A$8:$V$298,7,FALSE)),"",VLOOKUP($B287,Online!$A$8:$V$298,7,FALSE))</f>
        <v/>
      </c>
      <c r="R287" s="85" t="str">
        <f>IF(ISNA(VLOOKUP($B287,Online!$A$8:$V$298,7,FALSE)),"",VLOOKUP($B287,Online!$A$8:$V$298,7,FALSE))</f>
        <v/>
      </c>
      <c r="S287" s="85" t="str">
        <f>IF(ISNA(VLOOKUP($B287,Online!$A$8:$V$298,7,FALSE)),"",VLOOKUP($B287,Online!$A$8:$V$298,7,FALSE))</f>
        <v/>
      </c>
      <c r="T287" s="85" t="str">
        <f>IF(ISNA(VLOOKUP($B287,Online!$A$8:$V$298,7,FALSE)),"",VLOOKUP($B287,Online!$A$8:$V$298,7,FALSE))</f>
        <v/>
      </c>
      <c r="U287" s="85" t="str">
        <f>IF(ISNA(VLOOKUP($B287,Online!$A$8:$V$298,7,FALSE)),"",VLOOKUP($B287,Online!$A$8:$V$298,7,FALSE))</f>
        <v/>
      </c>
      <c r="V287" s="85" t="str">
        <f>IF(ISNA(VLOOKUP($B287,Online!$A$8:$V$298,21,FALSE)),"",VLOOKUP($B287,Online!$A$8:$V$298,21,FALSE))</f>
        <v/>
      </c>
      <c r="W287" s="144"/>
      <c r="X287" s="2"/>
      <c r="Z287" s="138"/>
    </row>
    <row r="288" spans="1:26">
      <c r="A288" s="85" t="str">
        <f t="shared" si="1"/>
        <v/>
      </c>
      <c r="B288" s="144" t="str">
        <f t="array" ref="B288">IF(G288&lt;&gt;"",INDEX(Online!A$8:A$157, MATCH(CONCATENATE("*",$G288,"*"),Online!$F$8:$F$157,0)),"")</f>
        <v/>
      </c>
      <c r="C288" s="145" t="str">
        <f t="array" ref="C288">IF($G288="","",INDEX(Online!B$8:B$157, MATCH(CONCATENATE("*",$G288,"*"),Online!$F$8:$F$157,0)))</f>
        <v/>
      </c>
      <c r="D288" s="85" t="s">
        <v>38</v>
      </c>
      <c r="E288" s="85" t="str">
        <f t="array" ref="E288">IF($G288&lt;&gt;"",INDEX(Online!E$8:E$157, MATCH(CONCATENATE("*",$G288,"*"),Online!$F$8:$F$157,0)),"")</f>
        <v/>
      </c>
      <c r="F288" s="85" t="str">
        <f t="array" ref="F288">IF($G288&lt;&gt;"",INDEX(Online!D$8:D$157, MATCH(CONCATENATE("*",$G288,"*"),Online!$F$8:$F$157,0)),"")</f>
        <v/>
      </c>
      <c r="G288" s="85"/>
      <c r="H288" s="85" t="str">
        <f>IF(ISNA(VLOOKUP($B288,Online!$A$8:$V$298,7,FALSE)),"",VLOOKUP($B288,Online!$A$8:$V$298,7,FALSE))</f>
        <v/>
      </c>
      <c r="I288" s="85" t="str">
        <f>IF(ISNA(VLOOKUP($B288,Online!$A$8:$V$298,7,FALSE)),"",VLOOKUP($B288,Online!$A$8:$V$298,7,FALSE))</f>
        <v/>
      </c>
      <c r="J288" s="85" t="str">
        <f>IF(ISNA(VLOOKUP($B288,Online!$A$8:$V$298,7,FALSE)),"",VLOOKUP($B288,Online!$A$8:$V$298,7,FALSE))</f>
        <v/>
      </c>
      <c r="K288" s="85" t="str">
        <f>IF(ISNA(VLOOKUP($B288,Online!$A$8:$V$298,7,FALSE)),"",VLOOKUP($B288,Online!$A$8:$V$298,7,FALSE))</f>
        <v/>
      </c>
      <c r="L288" s="85" t="str">
        <f>IF(ISNA(VLOOKUP($B288,Online!$A$8:$V$298,7,FALSE)),"",VLOOKUP($B288,Online!$A$8:$V$298,7,FALSE))</f>
        <v/>
      </c>
      <c r="M288" s="146" t="str">
        <f>IF(ISNA(VLOOKUP($B288,Online!$A$8:$V$298,12,FALSE)),"",VLOOKUP($B288,Online!$A$8:$V$298,12,FALSE))</f>
        <v/>
      </c>
      <c r="N288" s="85" t="str">
        <f>IF(ISNA(VLOOKUP($B288,Online!$A$8:$V$298,7,FALSE)),"",VLOOKUP($B288,Online!$A$8:$V$298,7,FALSE))</f>
        <v/>
      </c>
      <c r="O288" s="85" t="str">
        <f>IF(ISNA(VLOOKUP($B288,Online!$A$8:$V$298,7,FALSE)),"",VLOOKUP($B288,Online!$A$8:$V$298,7,FALSE))</f>
        <v/>
      </c>
      <c r="P288" s="85" t="str">
        <f>IF(ISNA(VLOOKUP($B288,Online!$A$8:$V$298,7,FALSE)),"",VLOOKUP($B288,Online!$A$8:$V$298,7,FALSE))</f>
        <v/>
      </c>
      <c r="Q288" s="85" t="str">
        <f>IF(ISNA(VLOOKUP($B288,Online!$A$8:$V$298,7,FALSE)),"",VLOOKUP($B288,Online!$A$8:$V$298,7,FALSE))</f>
        <v/>
      </c>
      <c r="R288" s="85" t="str">
        <f>IF(ISNA(VLOOKUP($B288,Online!$A$8:$V$298,7,FALSE)),"",VLOOKUP($B288,Online!$A$8:$V$298,7,FALSE))</f>
        <v/>
      </c>
      <c r="S288" s="85" t="str">
        <f>IF(ISNA(VLOOKUP($B288,Online!$A$8:$V$298,7,FALSE)),"",VLOOKUP($B288,Online!$A$8:$V$298,7,FALSE))</f>
        <v/>
      </c>
      <c r="T288" s="85" t="str">
        <f>IF(ISNA(VLOOKUP($B288,Online!$A$8:$V$298,7,FALSE)),"",VLOOKUP($B288,Online!$A$8:$V$298,7,FALSE))</f>
        <v/>
      </c>
      <c r="U288" s="85" t="str">
        <f>IF(ISNA(VLOOKUP($B288,Online!$A$8:$V$298,7,FALSE)),"",VLOOKUP($B288,Online!$A$8:$V$298,7,FALSE))</f>
        <v/>
      </c>
      <c r="V288" s="85" t="str">
        <f>IF(ISNA(VLOOKUP($B288,Online!$A$8:$V$298,21,FALSE)),"",VLOOKUP($B288,Online!$A$8:$V$298,21,FALSE))</f>
        <v/>
      </c>
      <c r="W288" s="144"/>
      <c r="X288" s="2"/>
      <c r="Z288" s="138"/>
    </row>
    <row r="289" spans="1:26">
      <c r="A289" s="85" t="str">
        <f t="shared" si="1"/>
        <v/>
      </c>
      <c r="B289" s="144" t="str">
        <f t="array" ref="B289">IF(G289&lt;&gt;"",INDEX(Online!A$8:A$157, MATCH(CONCATENATE("*",$G289,"*"),Online!$F$8:$F$157,0)),"")</f>
        <v/>
      </c>
      <c r="C289" s="145" t="str">
        <f t="array" ref="C289">IF($G289="","",INDEX(Online!B$8:B$157, MATCH(CONCATENATE("*",$G289,"*"),Online!$F$8:$F$157,0)))</f>
        <v/>
      </c>
      <c r="D289" s="85" t="s">
        <v>38</v>
      </c>
      <c r="E289" s="85" t="str">
        <f t="array" ref="E289">IF($G289&lt;&gt;"",INDEX(Online!E$8:E$157, MATCH(CONCATENATE("*",$G289,"*"),Online!$F$8:$F$157,0)),"")</f>
        <v/>
      </c>
      <c r="F289" s="85" t="str">
        <f t="array" ref="F289">IF($G289&lt;&gt;"",INDEX(Online!D$8:D$157, MATCH(CONCATENATE("*",$G289,"*"),Online!$F$8:$F$157,0)),"")</f>
        <v/>
      </c>
      <c r="G289" s="85"/>
      <c r="H289" s="85" t="str">
        <f>IF(ISNA(VLOOKUP($B289,Online!$A$8:$V$298,7,FALSE)),"",VLOOKUP($B289,Online!$A$8:$V$298,7,FALSE))</f>
        <v/>
      </c>
      <c r="I289" s="85" t="str">
        <f>IF(ISNA(VLOOKUP($B289,Online!$A$8:$V$298,7,FALSE)),"",VLOOKUP($B289,Online!$A$8:$V$298,7,FALSE))</f>
        <v/>
      </c>
      <c r="J289" s="85" t="str">
        <f>IF(ISNA(VLOOKUP($B289,Online!$A$8:$V$298,7,FALSE)),"",VLOOKUP($B289,Online!$A$8:$V$298,7,FALSE))</f>
        <v/>
      </c>
      <c r="K289" s="85" t="str">
        <f>IF(ISNA(VLOOKUP($B289,Online!$A$8:$V$298,7,FALSE)),"",VLOOKUP($B289,Online!$A$8:$V$298,7,FALSE))</f>
        <v/>
      </c>
      <c r="L289" s="85" t="str">
        <f>IF(ISNA(VLOOKUP($B289,Online!$A$8:$V$298,7,FALSE)),"",VLOOKUP($B289,Online!$A$8:$V$298,7,FALSE))</f>
        <v/>
      </c>
      <c r="M289" s="146" t="str">
        <f>IF(ISNA(VLOOKUP($B289,Online!$A$8:$V$298,12,FALSE)),"",VLOOKUP($B289,Online!$A$8:$V$298,12,FALSE))</f>
        <v/>
      </c>
      <c r="N289" s="85" t="str">
        <f>IF(ISNA(VLOOKUP($B289,Online!$A$8:$V$298,7,FALSE)),"",VLOOKUP($B289,Online!$A$8:$V$298,7,FALSE))</f>
        <v/>
      </c>
      <c r="O289" s="85" t="str">
        <f>IF(ISNA(VLOOKUP($B289,Online!$A$8:$V$298,7,FALSE)),"",VLOOKUP($B289,Online!$A$8:$V$298,7,FALSE))</f>
        <v/>
      </c>
      <c r="P289" s="85" t="str">
        <f>IF(ISNA(VLOOKUP($B289,Online!$A$8:$V$298,7,FALSE)),"",VLOOKUP($B289,Online!$A$8:$V$298,7,FALSE))</f>
        <v/>
      </c>
      <c r="Q289" s="85" t="str">
        <f>IF(ISNA(VLOOKUP($B289,Online!$A$8:$V$298,7,FALSE)),"",VLOOKUP($B289,Online!$A$8:$V$298,7,FALSE))</f>
        <v/>
      </c>
      <c r="R289" s="85" t="str">
        <f>IF(ISNA(VLOOKUP($B289,Online!$A$8:$V$298,7,FALSE)),"",VLOOKUP($B289,Online!$A$8:$V$298,7,FALSE))</f>
        <v/>
      </c>
      <c r="S289" s="85" t="str">
        <f>IF(ISNA(VLOOKUP($B289,Online!$A$8:$V$298,7,FALSE)),"",VLOOKUP($B289,Online!$A$8:$V$298,7,FALSE))</f>
        <v/>
      </c>
      <c r="T289" s="85" t="str">
        <f>IF(ISNA(VLOOKUP($B289,Online!$A$8:$V$298,7,FALSE)),"",VLOOKUP($B289,Online!$A$8:$V$298,7,FALSE))</f>
        <v/>
      </c>
      <c r="U289" s="85" t="str">
        <f>IF(ISNA(VLOOKUP($B289,Online!$A$8:$V$298,7,FALSE)),"",VLOOKUP($B289,Online!$A$8:$V$298,7,FALSE))</f>
        <v/>
      </c>
      <c r="V289" s="85" t="str">
        <f>IF(ISNA(VLOOKUP($B289,Online!$A$8:$V$298,21,FALSE)),"",VLOOKUP($B289,Online!$A$8:$V$298,21,FALSE))</f>
        <v/>
      </c>
      <c r="W289" s="144"/>
      <c r="X289" s="2"/>
      <c r="Z289" s="138"/>
    </row>
    <row r="290" spans="1:26">
      <c r="A290" s="85" t="str">
        <f t="shared" si="1"/>
        <v/>
      </c>
      <c r="B290" s="144" t="str">
        <f t="array" ref="B290">IF(G290&lt;&gt;"",INDEX(Online!A$8:A$157, MATCH(CONCATENATE("*",$G290,"*"),Online!$F$8:$F$157,0)),"")</f>
        <v/>
      </c>
      <c r="C290" s="145" t="str">
        <f t="array" ref="C290">IF($G290="","",INDEX(Online!B$8:B$157, MATCH(CONCATENATE("*",$G290,"*"),Online!$F$8:$F$157,0)))</f>
        <v/>
      </c>
      <c r="D290" s="85" t="s">
        <v>38</v>
      </c>
      <c r="E290" s="85" t="str">
        <f t="array" ref="E290">IF($G290&lt;&gt;"",INDEX(Online!E$8:E$157, MATCH(CONCATENATE("*",$G290,"*"),Online!$F$8:$F$157,0)),"")</f>
        <v/>
      </c>
      <c r="F290" s="85" t="str">
        <f t="array" ref="F290">IF($G290&lt;&gt;"",INDEX(Online!D$8:D$157, MATCH(CONCATENATE("*",$G290,"*"),Online!$F$8:$F$157,0)),"")</f>
        <v/>
      </c>
      <c r="G290" s="85"/>
      <c r="H290" s="85" t="str">
        <f>IF(ISNA(VLOOKUP($B290,Online!$A$8:$V$298,7,FALSE)),"",VLOOKUP($B290,Online!$A$8:$V$298,7,FALSE))</f>
        <v/>
      </c>
      <c r="I290" s="85" t="str">
        <f>IF(ISNA(VLOOKUP($B290,Online!$A$8:$V$298,7,FALSE)),"",VLOOKUP($B290,Online!$A$8:$V$298,7,FALSE))</f>
        <v/>
      </c>
      <c r="J290" s="85" t="str">
        <f>IF(ISNA(VLOOKUP($B290,Online!$A$8:$V$298,7,FALSE)),"",VLOOKUP($B290,Online!$A$8:$V$298,7,FALSE))</f>
        <v/>
      </c>
      <c r="K290" s="85" t="str">
        <f>IF(ISNA(VLOOKUP($B290,Online!$A$8:$V$298,7,FALSE)),"",VLOOKUP($B290,Online!$A$8:$V$298,7,FALSE))</f>
        <v/>
      </c>
      <c r="L290" s="85" t="str">
        <f>IF(ISNA(VLOOKUP($B290,Online!$A$8:$V$298,7,FALSE)),"",VLOOKUP($B290,Online!$A$8:$V$298,7,FALSE))</f>
        <v/>
      </c>
      <c r="M290" s="146" t="str">
        <f>IF(ISNA(VLOOKUP($B290,Online!$A$8:$V$298,12,FALSE)),"",VLOOKUP($B290,Online!$A$8:$V$298,12,FALSE))</f>
        <v/>
      </c>
      <c r="N290" s="85" t="str">
        <f>IF(ISNA(VLOOKUP($B290,Online!$A$8:$V$298,7,FALSE)),"",VLOOKUP($B290,Online!$A$8:$V$298,7,FALSE))</f>
        <v/>
      </c>
      <c r="O290" s="85" t="str">
        <f>IF(ISNA(VLOOKUP($B290,Online!$A$8:$V$298,7,FALSE)),"",VLOOKUP($B290,Online!$A$8:$V$298,7,FALSE))</f>
        <v/>
      </c>
      <c r="P290" s="85" t="str">
        <f>IF(ISNA(VLOOKUP($B290,Online!$A$8:$V$298,7,FALSE)),"",VLOOKUP($B290,Online!$A$8:$V$298,7,FALSE))</f>
        <v/>
      </c>
      <c r="Q290" s="85" t="str">
        <f>IF(ISNA(VLOOKUP($B290,Online!$A$8:$V$298,7,FALSE)),"",VLOOKUP($B290,Online!$A$8:$V$298,7,FALSE))</f>
        <v/>
      </c>
      <c r="R290" s="85" t="str">
        <f>IF(ISNA(VLOOKUP($B290,Online!$A$8:$V$298,7,FALSE)),"",VLOOKUP($B290,Online!$A$8:$V$298,7,FALSE))</f>
        <v/>
      </c>
      <c r="S290" s="85" t="str">
        <f>IF(ISNA(VLOOKUP($B290,Online!$A$8:$V$298,7,FALSE)),"",VLOOKUP($B290,Online!$A$8:$V$298,7,FALSE))</f>
        <v/>
      </c>
      <c r="T290" s="85" t="str">
        <f>IF(ISNA(VLOOKUP($B290,Online!$A$8:$V$298,7,FALSE)),"",VLOOKUP($B290,Online!$A$8:$V$298,7,FALSE))</f>
        <v/>
      </c>
      <c r="U290" s="85" t="str">
        <f>IF(ISNA(VLOOKUP($B290,Online!$A$8:$V$298,7,FALSE)),"",VLOOKUP($B290,Online!$A$8:$V$298,7,FALSE))</f>
        <v/>
      </c>
      <c r="V290" s="85" t="str">
        <f>IF(ISNA(VLOOKUP($B290,Online!$A$8:$V$298,21,FALSE)),"",VLOOKUP($B290,Online!$A$8:$V$298,21,FALSE))</f>
        <v/>
      </c>
      <c r="W290" s="144"/>
      <c r="X290" s="2"/>
      <c r="Z290" s="138"/>
    </row>
    <row r="291" spans="1:26">
      <c r="A291" s="85" t="str">
        <f t="shared" si="1"/>
        <v/>
      </c>
      <c r="B291" s="144" t="str">
        <f t="array" ref="B291">IF(G291&lt;&gt;"",INDEX(Online!A$8:A$157, MATCH(CONCATENATE("*",$G291,"*"),Online!$F$8:$F$157,0)),"")</f>
        <v/>
      </c>
      <c r="C291" s="145" t="str">
        <f t="array" ref="C291">IF($G291="","",INDEX(Online!B$8:B$157, MATCH(CONCATENATE("*",$G291,"*"),Online!$F$8:$F$157,0)))</f>
        <v/>
      </c>
      <c r="D291" s="85" t="s">
        <v>38</v>
      </c>
      <c r="E291" s="85" t="str">
        <f t="array" ref="E291">IF($G291&lt;&gt;"",INDEX(Online!E$8:E$157, MATCH(CONCATENATE("*",$G291,"*"),Online!$F$8:$F$157,0)),"")</f>
        <v/>
      </c>
      <c r="F291" s="85" t="str">
        <f t="array" ref="F291">IF($G291&lt;&gt;"",INDEX(Online!D$8:D$157, MATCH(CONCATENATE("*",$G291,"*"),Online!$F$8:$F$157,0)),"")</f>
        <v/>
      </c>
      <c r="G291" s="85"/>
      <c r="H291" s="85" t="str">
        <f>IF(ISNA(VLOOKUP($B291,Online!$A$8:$V$298,7,FALSE)),"",VLOOKUP($B291,Online!$A$8:$V$298,7,FALSE))</f>
        <v/>
      </c>
      <c r="I291" s="85" t="str">
        <f>IF(ISNA(VLOOKUP($B291,Online!$A$8:$V$298,7,FALSE)),"",VLOOKUP($B291,Online!$A$8:$V$298,7,FALSE))</f>
        <v/>
      </c>
      <c r="J291" s="85" t="str">
        <f>IF(ISNA(VLOOKUP($B291,Online!$A$8:$V$298,7,FALSE)),"",VLOOKUP($B291,Online!$A$8:$V$298,7,FALSE))</f>
        <v/>
      </c>
      <c r="K291" s="85" t="str">
        <f>IF(ISNA(VLOOKUP($B291,Online!$A$8:$V$298,7,FALSE)),"",VLOOKUP($B291,Online!$A$8:$V$298,7,FALSE))</f>
        <v/>
      </c>
      <c r="L291" s="85" t="str">
        <f>IF(ISNA(VLOOKUP($B291,Online!$A$8:$V$298,7,FALSE)),"",VLOOKUP($B291,Online!$A$8:$V$298,7,FALSE))</f>
        <v/>
      </c>
      <c r="M291" s="146" t="str">
        <f>IF(ISNA(VLOOKUP($B291,Online!$A$8:$V$298,12,FALSE)),"",VLOOKUP($B291,Online!$A$8:$V$298,12,FALSE))</f>
        <v/>
      </c>
      <c r="N291" s="85" t="str">
        <f>IF(ISNA(VLOOKUP($B291,Online!$A$8:$V$298,7,FALSE)),"",VLOOKUP($B291,Online!$A$8:$V$298,7,FALSE))</f>
        <v/>
      </c>
      <c r="O291" s="85" t="str">
        <f>IF(ISNA(VLOOKUP($B291,Online!$A$8:$V$298,7,FALSE)),"",VLOOKUP($B291,Online!$A$8:$V$298,7,FALSE))</f>
        <v/>
      </c>
      <c r="P291" s="85" t="str">
        <f>IF(ISNA(VLOOKUP($B291,Online!$A$8:$V$298,7,FALSE)),"",VLOOKUP($B291,Online!$A$8:$V$298,7,FALSE))</f>
        <v/>
      </c>
      <c r="Q291" s="85" t="str">
        <f>IF(ISNA(VLOOKUP($B291,Online!$A$8:$V$298,7,FALSE)),"",VLOOKUP($B291,Online!$A$8:$V$298,7,FALSE))</f>
        <v/>
      </c>
      <c r="R291" s="85" t="str">
        <f>IF(ISNA(VLOOKUP($B291,Online!$A$8:$V$298,7,FALSE)),"",VLOOKUP($B291,Online!$A$8:$V$298,7,FALSE))</f>
        <v/>
      </c>
      <c r="S291" s="85" t="str">
        <f>IF(ISNA(VLOOKUP($B291,Online!$A$8:$V$298,7,FALSE)),"",VLOOKUP($B291,Online!$A$8:$V$298,7,FALSE))</f>
        <v/>
      </c>
      <c r="T291" s="85" t="str">
        <f>IF(ISNA(VLOOKUP($B291,Online!$A$8:$V$298,7,FALSE)),"",VLOOKUP($B291,Online!$A$8:$V$298,7,FALSE))</f>
        <v/>
      </c>
      <c r="U291" s="85" t="str">
        <f>IF(ISNA(VLOOKUP($B291,Online!$A$8:$V$298,7,FALSE)),"",VLOOKUP($B291,Online!$A$8:$V$298,7,FALSE))</f>
        <v/>
      </c>
      <c r="V291" s="85" t="str">
        <f>IF(ISNA(VLOOKUP($B291,Online!$A$8:$V$298,21,FALSE)),"",VLOOKUP($B291,Online!$A$8:$V$298,21,FALSE))</f>
        <v/>
      </c>
      <c r="W291" s="144"/>
      <c r="X291" s="2"/>
      <c r="Z291" s="138"/>
    </row>
    <row r="292" spans="1:26">
      <c r="A292" s="85" t="str">
        <f t="shared" si="1"/>
        <v/>
      </c>
      <c r="B292" s="144" t="str">
        <f t="array" ref="B292">IF(G292&lt;&gt;"",INDEX(Online!A$8:A$157, MATCH(CONCATENATE("*",$G292,"*"),Online!$F$8:$F$157,0)),"")</f>
        <v/>
      </c>
      <c r="C292" s="145" t="str">
        <f t="array" ref="C292">IF($G292="","",INDEX(Online!B$8:B$157, MATCH(CONCATENATE("*",$G292,"*"),Online!$F$8:$F$157,0)))</f>
        <v/>
      </c>
      <c r="D292" s="85" t="s">
        <v>38</v>
      </c>
      <c r="E292" s="85" t="str">
        <f t="array" ref="E292">IF($G292&lt;&gt;"",INDEX(Online!E$8:E$157, MATCH(CONCATENATE("*",$G292,"*"),Online!$F$8:$F$157,0)),"")</f>
        <v/>
      </c>
      <c r="F292" s="85" t="str">
        <f t="array" ref="F292">IF($G292&lt;&gt;"",INDEX(Online!D$8:D$157, MATCH(CONCATENATE("*",$G292,"*"),Online!$F$8:$F$157,0)),"")</f>
        <v/>
      </c>
      <c r="G292" s="85"/>
      <c r="H292" s="85" t="str">
        <f>IF(ISNA(VLOOKUP($B292,Online!$A$8:$V$298,7,FALSE)),"",VLOOKUP($B292,Online!$A$8:$V$298,7,FALSE))</f>
        <v/>
      </c>
      <c r="I292" s="85" t="str">
        <f>IF(ISNA(VLOOKUP($B292,Online!$A$8:$V$298,7,FALSE)),"",VLOOKUP($B292,Online!$A$8:$V$298,7,FALSE))</f>
        <v/>
      </c>
      <c r="J292" s="85" t="str">
        <f>IF(ISNA(VLOOKUP($B292,Online!$A$8:$V$298,7,FALSE)),"",VLOOKUP($B292,Online!$A$8:$V$298,7,FALSE))</f>
        <v/>
      </c>
      <c r="K292" s="85" t="str">
        <f>IF(ISNA(VLOOKUP($B292,Online!$A$8:$V$298,7,FALSE)),"",VLOOKUP($B292,Online!$A$8:$V$298,7,FALSE))</f>
        <v/>
      </c>
      <c r="L292" s="85" t="str">
        <f>IF(ISNA(VLOOKUP($B292,Online!$A$8:$V$298,7,FALSE)),"",VLOOKUP($B292,Online!$A$8:$V$298,7,FALSE))</f>
        <v/>
      </c>
      <c r="M292" s="146" t="str">
        <f>IF(ISNA(VLOOKUP($B292,Online!$A$8:$V$298,12,FALSE)),"",VLOOKUP($B292,Online!$A$8:$V$298,12,FALSE))</f>
        <v/>
      </c>
      <c r="N292" s="85" t="str">
        <f>IF(ISNA(VLOOKUP($B292,Online!$A$8:$V$298,7,FALSE)),"",VLOOKUP($B292,Online!$A$8:$V$298,7,FALSE))</f>
        <v/>
      </c>
      <c r="O292" s="85" t="str">
        <f>IF(ISNA(VLOOKUP($B292,Online!$A$8:$V$298,7,FALSE)),"",VLOOKUP($B292,Online!$A$8:$V$298,7,FALSE))</f>
        <v/>
      </c>
      <c r="P292" s="85" t="str">
        <f>IF(ISNA(VLOOKUP($B292,Online!$A$8:$V$298,7,FALSE)),"",VLOOKUP($B292,Online!$A$8:$V$298,7,FALSE))</f>
        <v/>
      </c>
      <c r="Q292" s="85" t="str">
        <f>IF(ISNA(VLOOKUP($B292,Online!$A$8:$V$298,7,FALSE)),"",VLOOKUP($B292,Online!$A$8:$V$298,7,FALSE))</f>
        <v/>
      </c>
      <c r="R292" s="85" t="str">
        <f>IF(ISNA(VLOOKUP($B292,Online!$A$8:$V$298,7,FALSE)),"",VLOOKUP($B292,Online!$A$8:$V$298,7,FALSE))</f>
        <v/>
      </c>
      <c r="S292" s="85" t="str">
        <f>IF(ISNA(VLOOKUP($B292,Online!$A$8:$V$298,7,FALSE)),"",VLOOKUP($B292,Online!$A$8:$V$298,7,FALSE))</f>
        <v/>
      </c>
      <c r="T292" s="85" t="str">
        <f>IF(ISNA(VLOOKUP($B292,Online!$A$8:$V$298,7,FALSE)),"",VLOOKUP($B292,Online!$A$8:$V$298,7,FALSE))</f>
        <v/>
      </c>
      <c r="U292" s="85" t="str">
        <f>IF(ISNA(VLOOKUP($B292,Online!$A$8:$V$298,7,FALSE)),"",VLOOKUP($B292,Online!$A$8:$V$298,7,FALSE))</f>
        <v/>
      </c>
      <c r="V292" s="85" t="str">
        <f>IF(ISNA(VLOOKUP($B292,Online!$A$8:$V$298,21,FALSE)),"",VLOOKUP($B292,Online!$A$8:$V$298,21,FALSE))</f>
        <v/>
      </c>
      <c r="W292" s="144"/>
      <c r="X292" s="2"/>
      <c r="Z292" s="138"/>
    </row>
    <row r="293" spans="1:26">
      <c r="A293" s="85" t="str">
        <f t="shared" si="1"/>
        <v/>
      </c>
      <c r="B293" s="144" t="str">
        <f t="array" ref="B293">IF(G293&lt;&gt;"",INDEX(Online!A$8:A$157, MATCH(CONCATENATE("*",$G293,"*"),Online!$F$8:$F$157,0)),"")</f>
        <v/>
      </c>
      <c r="C293" s="145" t="str">
        <f t="array" ref="C293">IF($G293="","",INDEX(Online!B$8:B$157, MATCH(CONCATENATE("*",$G293,"*"),Online!$F$8:$F$157,0)))</f>
        <v/>
      </c>
      <c r="D293" s="85" t="s">
        <v>38</v>
      </c>
      <c r="E293" s="85" t="str">
        <f t="array" ref="E293">IF($G293&lt;&gt;"",INDEX(Online!E$8:E$157, MATCH(CONCATENATE("*",$G293,"*"),Online!$F$8:$F$157,0)),"")</f>
        <v/>
      </c>
      <c r="F293" s="85" t="str">
        <f t="array" ref="F293">IF($G293&lt;&gt;"",INDEX(Online!D$8:D$157, MATCH(CONCATENATE("*",$G293,"*"),Online!$F$8:$F$157,0)),"")</f>
        <v/>
      </c>
      <c r="G293" s="85"/>
      <c r="H293" s="85" t="str">
        <f>IF(ISNA(VLOOKUP($B293,Online!$A$8:$V$298,7,FALSE)),"",VLOOKUP($B293,Online!$A$8:$V$298,7,FALSE))</f>
        <v/>
      </c>
      <c r="I293" s="85" t="str">
        <f>IF(ISNA(VLOOKUP($B293,Online!$A$8:$V$298,7,FALSE)),"",VLOOKUP($B293,Online!$A$8:$V$298,7,FALSE))</f>
        <v/>
      </c>
      <c r="J293" s="85" t="str">
        <f>IF(ISNA(VLOOKUP($B293,Online!$A$8:$V$298,7,FALSE)),"",VLOOKUP($B293,Online!$A$8:$V$298,7,FALSE))</f>
        <v/>
      </c>
      <c r="K293" s="85" t="str">
        <f>IF(ISNA(VLOOKUP($B293,Online!$A$8:$V$298,7,FALSE)),"",VLOOKUP($B293,Online!$A$8:$V$298,7,FALSE))</f>
        <v/>
      </c>
      <c r="L293" s="85" t="str">
        <f>IF(ISNA(VLOOKUP($B293,Online!$A$8:$V$298,7,FALSE)),"",VLOOKUP($B293,Online!$A$8:$V$298,7,FALSE))</f>
        <v/>
      </c>
      <c r="M293" s="146" t="str">
        <f>IF(ISNA(VLOOKUP($B293,Online!$A$8:$V$298,12,FALSE)),"",VLOOKUP($B293,Online!$A$8:$V$298,12,FALSE))</f>
        <v/>
      </c>
      <c r="N293" s="85" t="str">
        <f>IF(ISNA(VLOOKUP($B293,Online!$A$8:$V$298,7,FALSE)),"",VLOOKUP($B293,Online!$A$8:$V$298,7,FALSE))</f>
        <v/>
      </c>
      <c r="O293" s="85" t="str">
        <f>IF(ISNA(VLOOKUP($B293,Online!$A$8:$V$298,7,FALSE)),"",VLOOKUP($B293,Online!$A$8:$V$298,7,FALSE))</f>
        <v/>
      </c>
      <c r="P293" s="85" t="str">
        <f>IF(ISNA(VLOOKUP($B293,Online!$A$8:$V$298,7,FALSE)),"",VLOOKUP($B293,Online!$A$8:$V$298,7,FALSE))</f>
        <v/>
      </c>
      <c r="Q293" s="85" t="str">
        <f>IF(ISNA(VLOOKUP($B293,Online!$A$8:$V$298,7,FALSE)),"",VLOOKUP($B293,Online!$A$8:$V$298,7,FALSE))</f>
        <v/>
      </c>
      <c r="R293" s="85" t="str">
        <f>IF(ISNA(VLOOKUP($B293,Online!$A$8:$V$298,7,FALSE)),"",VLOOKUP($B293,Online!$A$8:$V$298,7,FALSE))</f>
        <v/>
      </c>
      <c r="S293" s="85" t="str">
        <f>IF(ISNA(VLOOKUP($B293,Online!$A$8:$V$298,7,FALSE)),"",VLOOKUP($B293,Online!$A$8:$V$298,7,FALSE))</f>
        <v/>
      </c>
      <c r="T293" s="85" t="str">
        <f>IF(ISNA(VLOOKUP($B293,Online!$A$8:$V$298,7,FALSE)),"",VLOOKUP($B293,Online!$A$8:$V$298,7,FALSE))</f>
        <v/>
      </c>
      <c r="U293" s="85" t="str">
        <f>IF(ISNA(VLOOKUP($B293,Online!$A$8:$V$298,7,FALSE)),"",VLOOKUP($B293,Online!$A$8:$V$298,7,FALSE))</f>
        <v/>
      </c>
      <c r="V293" s="85" t="str">
        <f>IF(ISNA(VLOOKUP($B293,Online!$A$8:$V$298,21,FALSE)),"",VLOOKUP($B293,Online!$A$8:$V$298,21,FALSE))</f>
        <v/>
      </c>
      <c r="W293" s="144"/>
      <c r="X293" s="2"/>
      <c r="Z293" s="138"/>
    </row>
    <row r="294" spans="1:26">
      <c r="A294" s="85" t="str">
        <f t="shared" si="1"/>
        <v/>
      </c>
      <c r="B294" s="144" t="str">
        <f t="array" ref="B294">IF(G294&lt;&gt;"",INDEX(Online!A$8:A$157, MATCH(CONCATENATE("*",$G294,"*"),Online!$F$8:$F$157,0)),"")</f>
        <v/>
      </c>
      <c r="C294" s="145" t="str">
        <f t="array" ref="C294">IF($G294="","",INDEX(Online!B$8:B$157, MATCH(CONCATENATE("*",$G294,"*"),Online!$F$8:$F$157,0)))</f>
        <v/>
      </c>
      <c r="D294" s="85" t="s">
        <v>38</v>
      </c>
      <c r="E294" s="85" t="str">
        <f t="array" ref="E294">IF($G294&lt;&gt;"",INDEX(Online!E$8:E$157, MATCH(CONCATENATE("*",$G294,"*"),Online!$F$8:$F$157,0)),"")</f>
        <v/>
      </c>
      <c r="F294" s="85" t="str">
        <f t="array" ref="F294">IF($G294&lt;&gt;"",INDEX(Online!D$8:D$157, MATCH(CONCATENATE("*",$G294,"*"),Online!$F$8:$F$157,0)),"")</f>
        <v/>
      </c>
      <c r="G294" s="85"/>
      <c r="H294" s="85" t="str">
        <f>IF(ISNA(VLOOKUP($B294,Online!$A$8:$V$298,7,FALSE)),"",VLOOKUP($B294,Online!$A$8:$V$298,7,FALSE))</f>
        <v/>
      </c>
      <c r="I294" s="85" t="str">
        <f>IF(ISNA(VLOOKUP($B294,Online!$A$8:$V$298,7,FALSE)),"",VLOOKUP($B294,Online!$A$8:$V$298,7,FALSE))</f>
        <v/>
      </c>
      <c r="J294" s="85" t="str">
        <f>IF(ISNA(VLOOKUP($B294,Online!$A$8:$V$298,7,FALSE)),"",VLOOKUP($B294,Online!$A$8:$V$298,7,FALSE))</f>
        <v/>
      </c>
      <c r="K294" s="85" t="str">
        <f>IF(ISNA(VLOOKUP($B294,Online!$A$8:$V$298,7,FALSE)),"",VLOOKUP($B294,Online!$A$8:$V$298,7,FALSE))</f>
        <v/>
      </c>
      <c r="L294" s="85" t="str">
        <f>IF(ISNA(VLOOKUP($B294,Online!$A$8:$V$298,7,FALSE)),"",VLOOKUP($B294,Online!$A$8:$V$298,7,FALSE))</f>
        <v/>
      </c>
      <c r="M294" s="146" t="str">
        <f>IF(ISNA(VLOOKUP($B294,Online!$A$8:$V$298,12,FALSE)),"",VLOOKUP($B294,Online!$A$8:$V$298,12,FALSE))</f>
        <v/>
      </c>
      <c r="N294" s="85" t="str">
        <f>IF(ISNA(VLOOKUP($B294,Online!$A$8:$V$298,7,FALSE)),"",VLOOKUP($B294,Online!$A$8:$V$298,7,FALSE))</f>
        <v/>
      </c>
      <c r="O294" s="85" t="str">
        <f>IF(ISNA(VLOOKUP($B294,Online!$A$8:$V$298,7,FALSE)),"",VLOOKUP($B294,Online!$A$8:$V$298,7,FALSE))</f>
        <v/>
      </c>
      <c r="P294" s="85" t="str">
        <f>IF(ISNA(VLOOKUP($B294,Online!$A$8:$V$298,7,FALSE)),"",VLOOKUP($B294,Online!$A$8:$V$298,7,FALSE))</f>
        <v/>
      </c>
      <c r="Q294" s="85" t="str">
        <f>IF(ISNA(VLOOKUP($B294,Online!$A$8:$V$298,7,FALSE)),"",VLOOKUP($B294,Online!$A$8:$V$298,7,FALSE))</f>
        <v/>
      </c>
      <c r="R294" s="85" t="str">
        <f>IF(ISNA(VLOOKUP($B294,Online!$A$8:$V$298,7,FALSE)),"",VLOOKUP($B294,Online!$A$8:$V$298,7,FALSE))</f>
        <v/>
      </c>
      <c r="S294" s="85" t="str">
        <f>IF(ISNA(VLOOKUP($B294,Online!$A$8:$V$298,7,FALSE)),"",VLOOKUP($B294,Online!$A$8:$V$298,7,FALSE))</f>
        <v/>
      </c>
      <c r="T294" s="85" t="str">
        <f>IF(ISNA(VLOOKUP($B294,Online!$A$8:$V$298,7,FALSE)),"",VLOOKUP($B294,Online!$A$8:$V$298,7,FALSE))</f>
        <v/>
      </c>
      <c r="U294" s="85" t="str">
        <f>IF(ISNA(VLOOKUP($B294,Online!$A$8:$V$298,7,FALSE)),"",VLOOKUP($B294,Online!$A$8:$V$298,7,FALSE))</f>
        <v/>
      </c>
      <c r="V294" s="85" t="str">
        <f>IF(ISNA(VLOOKUP($B294,Online!$A$8:$V$298,21,FALSE)),"",VLOOKUP($B294,Online!$A$8:$V$298,21,FALSE))</f>
        <v/>
      </c>
      <c r="W294" s="144"/>
      <c r="X294" s="2"/>
      <c r="Z294" s="138"/>
    </row>
    <row r="295" spans="1:26">
      <c r="A295" s="85" t="str">
        <f t="shared" si="1"/>
        <v/>
      </c>
      <c r="B295" s="144" t="str">
        <f t="array" ref="B295">IF(G295&lt;&gt;"",INDEX(Online!A$8:A$157, MATCH(CONCATENATE("*",$G295,"*"),Online!$F$8:$F$157,0)),"")</f>
        <v/>
      </c>
      <c r="C295" s="145" t="str">
        <f t="array" ref="C295">IF($G295="","",INDEX(Online!B$8:B$157, MATCH(CONCATENATE("*",$G295,"*"),Online!$F$8:$F$157,0)))</f>
        <v/>
      </c>
      <c r="D295" s="85" t="s">
        <v>38</v>
      </c>
      <c r="E295" s="85" t="str">
        <f t="array" ref="E295">IF($G295&lt;&gt;"",INDEX(Online!E$8:E$157, MATCH(CONCATENATE("*",$G295,"*"),Online!$F$8:$F$157,0)),"")</f>
        <v/>
      </c>
      <c r="F295" s="85" t="str">
        <f t="array" ref="F295">IF($G295&lt;&gt;"",INDEX(Online!D$8:D$157, MATCH(CONCATENATE("*",$G295,"*"),Online!$F$8:$F$157,0)),"")</f>
        <v/>
      </c>
      <c r="G295" s="85"/>
      <c r="H295" s="85" t="str">
        <f>IF(ISNA(VLOOKUP($B295,Online!$A$8:$V$298,7,FALSE)),"",VLOOKUP($B295,Online!$A$8:$V$298,7,FALSE))</f>
        <v/>
      </c>
      <c r="I295" s="85" t="str">
        <f>IF(ISNA(VLOOKUP($B295,Online!$A$8:$V$298,7,FALSE)),"",VLOOKUP($B295,Online!$A$8:$V$298,7,FALSE))</f>
        <v/>
      </c>
      <c r="J295" s="85" t="str">
        <f>IF(ISNA(VLOOKUP($B295,Online!$A$8:$V$298,7,FALSE)),"",VLOOKUP($B295,Online!$A$8:$V$298,7,FALSE))</f>
        <v/>
      </c>
      <c r="K295" s="85" t="str">
        <f>IF(ISNA(VLOOKUP($B295,Online!$A$8:$V$298,7,FALSE)),"",VLOOKUP($B295,Online!$A$8:$V$298,7,FALSE))</f>
        <v/>
      </c>
      <c r="L295" s="85" t="str">
        <f>IF(ISNA(VLOOKUP($B295,Online!$A$8:$V$298,7,FALSE)),"",VLOOKUP($B295,Online!$A$8:$V$298,7,FALSE))</f>
        <v/>
      </c>
      <c r="M295" s="146" t="str">
        <f>IF(ISNA(VLOOKUP($B295,Online!$A$8:$V$298,12,FALSE)),"",VLOOKUP($B295,Online!$A$8:$V$298,12,FALSE))</f>
        <v/>
      </c>
      <c r="N295" s="85" t="str">
        <f>IF(ISNA(VLOOKUP($B295,Online!$A$8:$V$298,7,FALSE)),"",VLOOKUP($B295,Online!$A$8:$V$298,7,FALSE))</f>
        <v/>
      </c>
      <c r="O295" s="85" t="str">
        <f>IF(ISNA(VLOOKUP($B295,Online!$A$8:$V$298,7,FALSE)),"",VLOOKUP($B295,Online!$A$8:$V$298,7,FALSE))</f>
        <v/>
      </c>
      <c r="P295" s="85" t="str">
        <f>IF(ISNA(VLOOKUP($B295,Online!$A$8:$V$298,7,FALSE)),"",VLOOKUP($B295,Online!$A$8:$V$298,7,FALSE))</f>
        <v/>
      </c>
      <c r="Q295" s="85" t="str">
        <f>IF(ISNA(VLOOKUP($B295,Online!$A$8:$V$298,7,FALSE)),"",VLOOKUP($B295,Online!$A$8:$V$298,7,FALSE))</f>
        <v/>
      </c>
      <c r="R295" s="85" t="str">
        <f>IF(ISNA(VLOOKUP($B295,Online!$A$8:$V$298,7,FALSE)),"",VLOOKUP($B295,Online!$A$8:$V$298,7,FALSE))</f>
        <v/>
      </c>
      <c r="S295" s="85" t="str">
        <f>IF(ISNA(VLOOKUP($B295,Online!$A$8:$V$298,7,FALSE)),"",VLOOKUP($B295,Online!$A$8:$V$298,7,FALSE))</f>
        <v/>
      </c>
      <c r="T295" s="85" t="str">
        <f>IF(ISNA(VLOOKUP($B295,Online!$A$8:$V$298,7,FALSE)),"",VLOOKUP($B295,Online!$A$8:$V$298,7,FALSE))</f>
        <v/>
      </c>
      <c r="U295" s="85" t="str">
        <f>IF(ISNA(VLOOKUP($B295,Online!$A$8:$V$298,7,FALSE)),"",VLOOKUP($B295,Online!$A$8:$V$298,7,FALSE))</f>
        <v/>
      </c>
      <c r="V295" s="85" t="str">
        <f>IF(ISNA(VLOOKUP($B295,Online!$A$8:$V$298,21,FALSE)),"",VLOOKUP($B295,Online!$A$8:$V$298,21,FALSE))</f>
        <v/>
      </c>
      <c r="W295" s="144"/>
      <c r="X295" s="2"/>
      <c r="Z295" s="138"/>
    </row>
    <row r="296" spans="1:26">
      <c r="A296" s="85" t="str">
        <f t="shared" si="1"/>
        <v/>
      </c>
      <c r="B296" s="144" t="str">
        <f t="array" ref="B296">IF(G296&lt;&gt;"",INDEX(Online!A$8:A$157, MATCH(CONCATENATE("*",$G296,"*"),Online!$F$8:$F$157,0)),"")</f>
        <v/>
      </c>
      <c r="C296" s="145" t="str">
        <f t="array" ref="C296">IF($G296="","",INDEX(Online!B$8:B$157, MATCH(CONCATENATE("*",$G296,"*"),Online!$F$8:$F$157,0)))</f>
        <v/>
      </c>
      <c r="D296" s="85" t="s">
        <v>38</v>
      </c>
      <c r="E296" s="85" t="str">
        <f t="array" ref="E296">IF($G296&lt;&gt;"",INDEX(Online!E$8:E$157, MATCH(CONCATENATE("*",$G296,"*"),Online!$F$8:$F$157,0)),"")</f>
        <v/>
      </c>
      <c r="F296" s="85" t="str">
        <f t="array" ref="F296">IF($G296&lt;&gt;"",INDEX(Online!D$8:D$157, MATCH(CONCATENATE("*",$G296,"*"),Online!$F$8:$F$157,0)),"")</f>
        <v/>
      </c>
      <c r="G296" s="85"/>
      <c r="H296" s="85" t="str">
        <f>IF(ISNA(VLOOKUP($B296,Online!$A$8:$V$298,7,FALSE)),"",VLOOKUP($B296,Online!$A$8:$V$298,7,FALSE))</f>
        <v/>
      </c>
      <c r="I296" s="85" t="str">
        <f>IF(ISNA(VLOOKUP($B296,Online!$A$8:$V$298,7,FALSE)),"",VLOOKUP($B296,Online!$A$8:$V$298,7,FALSE))</f>
        <v/>
      </c>
      <c r="J296" s="85" t="str">
        <f>IF(ISNA(VLOOKUP($B296,Online!$A$8:$V$298,7,FALSE)),"",VLOOKUP($B296,Online!$A$8:$V$298,7,FALSE))</f>
        <v/>
      </c>
      <c r="K296" s="85" t="str">
        <f>IF(ISNA(VLOOKUP($B296,Online!$A$8:$V$298,7,FALSE)),"",VLOOKUP($B296,Online!$A$8:$V$298,7,FALSE))</f>
        <v/>
      </c>
      <c r="L296" s="85" t="str">
        <f>IF(ISNA(VLOOKUP($B296,Online!$A$8:$V$298,7,FALSE)),"",VLOOKUP($B296,Online!$A$8:$V$298,7,FALSE))</f>
        <v/>
      </c>
      <c r="M296" s="146" t="str">
        <f>IF(ISNA(VLOOKUP($B296,Online!$A$8:$V$298,12,FALSE)),"",VLOOKUP($B296,Online!$A$8:$V$298,12,FALSE))</f>
        <v/>
      </c>
      <c r="N296" s="85" t="str">
        <f>IF(ISNA(VLOOKUP($B296,Online!$A$8:$V$298,7,FALSE)),"",VLOOKUP($B296,Online!$A$8:$V$298,7,FALSE))</f>
        <v/>
      </c>
      <c r="O296" s="85" t="str">
        <f>IF(ISNA(VLOOKUP($B296,Online!$A$8:$V$298,7,FALSE)),"",VLOOKUP($B296,Online!$A$8:$V$298,7,FALSE))</f>
        <v/>
      </c>
      <c r="P296" s="85" t="str">
        <f>IF(ISNA(VLOOKUP($B296,Online!$A$8:$V$298,7,FALSE)),"",VLOOKUP($B296,Online!$A$8:$V$298,7,FALSE))</f>
        <v/>
      </c>
      <c r="Q296" s="85" t="str">
        <f>IF(ISNA(VLOOKUP($B296,Online!$A$8:$V$298,7,FALSE)),"",VLOOKUP($B296,Online!$A$8:$V$298,7,FALSE))</f>
        <v/>
      </c>
      <c r="R296" s="85" t="str">
        <f>IF(ISNA(VLOOKUP($B296,Online!$A$8:$V$298,7,FALSE)),"",VLOOKUP($B296,Online!$A$8:$V$298,7,FALSE))</f>
        <v/>
      </c>
      <c r="S296" s="85" t="str">
        <f>IF(ISNA(VLOOKUP($B296,Online!$A$8:$V$298,7,FALSE)),"",VLOOKUP($B296,Online!$A$8:$V$298,7,FALSE))</f>
        <v/>
      </c>
      <c r="T296" s="85" t="str">
        <f>IF(ISNA(VLOOKUP($B296,Online!$A$8:$V$298,7,FALSE)),"",VLOOKUP($B296,Online!$A$8:$V$298,7,FALSE))</f>
        <v/>
      </c>
      <c r="U296" s="85" t="str">
        <f>IF(ISNA(VLOOKUP($B296,Online!$A$8:$V$298,7,FALSE)),"",VLOOKUP($B296,Online!$A$8:$V$298,7,FALSE))</f>
        <v/>
      </c>
      <c r="V296" s="85" t="str">
        <f>IF(ISNA(VLOOKUP($B296,Online!$A$8:$V$298,21,FALSE)),"",VLOOKUP($B296,Online!$A$8:$V$298,21,FALSE))</f>
        <v/>
      </c>
      <c r="W296" s="144"/>
      <c r="X296" s="2"/>
      <c r="Z296" s="138"/>
    </row>
    <row r="297" spans="1:26">
      <c r="A297" s="85" t="str">
        <f t="shared" si="1"/>
        <v/>
      </c>
      <c r="B297" s="144" t="str">
        <f t="array" ref="B297">IF(G297&lt;&gt;"",INDEX(Online!A$8:A$157, MATCH(CONCATENATE("*",$G297,"*"),Online!$F$8:$F$157,0)),"")</f>
        <v/>
      </c>
      <c r="C297" s="145" t="str">
        <f t="array" ref="C297">IF($G297="","",INDEX(Online!B$8:B$157, MATCH(CONCATENATE("*",$G297,"*"),Online!$F$8:$F$157,0)))</f>
        <v/>
      </c>
      <c r="D297" s="85" t="s">
        <v>38</v>
      </c>
      <c r="E297" s="85" t="str">
        <f t="array" ref="E297">IF($G297&lt;&gt;"",INDEX(Online!E$8:E$157, MATCH(CONCATENATE("*",$G297,"*"),Online!$F$8:$F$157,0)),"")</f>
        <v/>
      </c>
      <c r="F297" s="85" t="str">
        <f t="array" ref="F297">IF($G297&lt;&gt;"",INDEX(Online!D$8:D$157, MATCH(CONCATENATE("*",$G297,"*"),Online!$F$8:$F$157,0)),"")</f>
        <v/>
      </c>
      <c r="G297" s="85"/>
      <c r="H297" s="85" t="str">
        <f>IF(ISNA(VLOOKUP($B297,Online!$A$8:$V$298,7,FALSE)),"",VLOOKUP($B297,Online!$A$8:$V$298,7,FALSE))</f>
        <v/>
      </c>
      <c r="I297" s="85" t="str">
        <f>IF(ISNA(VLOOKUP($B297,Online!$A$8:$V$298,7,FALSE)),"",VLOOKUP($B297,Online!$A$8:$V$298,7,FALSE))</f>
        <v/>
      </c>
      <c r="J297" s="85" t="str">
        <f>IF(ISNA(VLOOKUP($B297,Online!$A$8:$V$298,7,FALSE)),"",VLOOKUP($B297,Online!$A$8:$V$298,7,FALSE))</f>
        <v/>
      </c>
      <c r="K297" s="85" t="str">
        <f>IF(ISNA(VLOOKUP($B297,Online!$A$8:$V$298,7,FALSE)),"",VLOOKUP($B297,Online!$A$8:$V$298,7,FALSE))</f>
        <v/>
      </c>
      <c r="L297" s="85" t="str">
        <f>IF(ISNA(VLOOKUP($B297,Online!$A$8:$V$298,7,FALSE)),"",VLOOKUP($B297,Online!$A$8:$V$298,7,FALSE))</f>
        <v/>
      </c>
      <c r="M297" s="146" t="str">
        <f>IF(ISNA(VLOOKUP($B297,Online!$A$8:$V$298,12,FALSE)),"",VLOOKUP($B297,Online!$A$8:$V$298,12,FALSE))</f>
        <v/>
      </c>
      <c r="N297" s="85" t="str">
        <f>IF(ISNA(VLOOKUP($B297,Online!$A$8:$V$298,7,FALSE)),"",VLOOKUP($B297,Online!$A$8:$V$298,7,FALSE))</f>
        <v/>
      </c>
      <c r="O297" s="85" t="str">
        <f>IF(ISNA(VLOOKUP($B297,Online!$A$8:$V$298,7,FALSE)),"",VLOOKUP($B297,Online!$A$8:$V$298,7,FALSE))</f>
        <v/>
      </c>
      <c r="P297" s="85" t="str">
        <f>IF(ISNA(VLOOKUP($B297,Online!$A$8:$V$298,7,FALSE)),"",VLOOKUP($B297,Online!$A$8:$V$298,7,FALSE))</f>
        <v/>
      </c>
      <c r="Q297" s="85" t="str">
        <f>IF(ISNA(VLOOKUP($B297,Online!$A$8:$V$298,7,FALSE)),"",VLOOKUP($B297,Online!$A$8:$V$298,7,FALSE))</f>
        <v/>
      </c>
      <c r="R297" s="85" t="str">
        <f>IF(ISNA(VLOOKUP($B297,Online!$A$8:$V$298,7,FALSE)),"",VLOOKUP($B297,Online!$A$8:$V$298,7,FALSE))</f>
        <v/>
      </c>
      <c r="S297" s="85" t="str">
        <f>IF(ISNA(VLOOKUP($B297,Online!$A$8:$V$298,7,FALSE)),"",VLOOKUP($B297,Online!$A$8:$V$298,7,FALSE))</f>
        <v/>
      </c>
      <c r="T297" s="85" t="str">
        <f>IF(ISNA(VLOOKUP($B297,Online!$A$8:$V$298,7,FALSE)),"",VLOOKUP($B297,Online!$A$8:$V$298,7,FALSE))</f>
        <v/>
      </c>
      <c r="U297" s="85" t="str">
        <f>IF(ISNA(VLOOKUP($B297,Online!$A$8:$V$298,7,FALSE)),"",VLOOKUP($B297,Online!$A$8:$V$298,7,FALSE))</f>
        <v/>
      </c>
      <c r="V297" s="85" t="str">
        <f>IF(ISNA(VLOOKUP($B297,Online!$A$8:$V$298,21,FALSE)),"",VLOOKUP($B297,Online!$A$8:$V$298,21,FALSE))</f>
        <v/>
      </c>
      <c r="W297" s="144"/>
      <c r="X297" s="2"/>
      <c r="Z297" s="138"/>
    </row>
    <row r="298" spans="1:26">
      <c r="A298" s="85" t="str">
        <f t="shared" si="1"/>
        <v/>
      </c>
      <c r="B298" s="144" t="str">
        <f t="array" ref="B298">IF(G298&lt;&gt;"",INDEX(Online!A$8:A$157, MATCH(CONCATENATE("*",$G298,"*"),Online!$F$8:$F$157,0)),"")</f>
        <v/>
      </c>
      <c r="C298" s="145" t="str">
        <f t="array" ref="C298">IF($G298="","",INDEX(Online!B$8:B$157, MATCH(CONCATENATE("*",$G298,"*"),Online!$F$8:$F$157,0)))</f>
        <v/>
      </c>
      <c r="D298" s="85" t="s">
        <v>38</v>
      </c>
      <c r="E298" s="85" t="str">
        <f t="array" ref="E298">IF($G298&lt;&gt;"",INDEX(Online!E$8:E$157, MATCH(CONCATENATE("*",$G298,"*"),Online!$F$8:$F$157,0)),"")</f>
        <v/>
      </c>
      <c r="F298" s="85" t="str">
        <f t="array" ref="F298">IF($G298&lt;&gt;"",INDEX(Online!D$8:D$157, MATCH(CONCATENATE("*",$G298,"*"),Online!$F$8:$F$157,0)),"")</f>
        <v/>
      </c>
      <c r="G298" s="85"/>
      <c r="H298" s="85" t="str">
        <f>IF(ISNA(VLOOKUP($B298,Online!$A$8:$V$298,7,FALSE)),"",VLOOKUP($B298,Online!$A$8:$V$298,7,FALSE))</f>
        <v/>
      </c>
      <c r="I298" s="85" t="str">
        <f>IF(ISNA(VLOOKUP($B298,Online!$A$8:$V$298,7,FALSE)),"",VLOOKUP($B298,Online!$A$8:$V$298,7,FALSE))</f>
        <v/>
      </c>
      <c r="J298" s="85" t="str">
        <f>IF(ISNA(VLOOKUP($B298,Online!$A$8:$V$298,7,FALSE)),"",VLOOKUP($B298,Online!$A$8:$V$298,7,FALSE))</f>
        <v/>
      </c>
      <c r="K298" s="85" t="str">
        <f>IF(ISNA(VLOOKUP($B298,Online!$A$8:$V$298,7,FALSE)),"",VLOOKUP($B298,Online!$A$8:$V$298,7,FALSE))</f>
        <v/>
      </c>
      <c r="L298" s="85" t="str">
        <f>IF(ISNA(VLOOKUP($B298,Online!$A$8:$V$298,7,FALSE)),"",VLOOKUP($B298,Online!$A$8:$V$298,7,FALSE))</f>
        <v/>
      </c>
      <c r="M298" s="146" t="str">
        <f>IF(ISNA(VLOOKUP($B298,Online!$A$8:$V$298,12,FALSE)),"",VLOOKUP($B298,Online!$A$8:$V$298,12,FALSE))</f>
        <v/>
      </c>
      <c r="N298" s="85" t="str">
        <f>IF(ISNA(VLOOKUP($B298,Online!$A$8:$V$298,7,FALSE)),"",VLOOKUP($B298,Online!$A$8:$V$298,7,FALSE))</f>
        <v/>
      </c>
      <c r="O298" s="85" t="str">
        <f>IF(ISNA(VLOOKUP($B298,Online!$A$8:$V$298,7,FALSE)),"",VLOOKUP($B298,Online!$A$8:$V$298,7,FALSE))</f>
        <v/>
      </c>
      <c r="P298" s="85" t="str">
        <f>IF(ISNA(VLOOKUP($B298,Online!$A$8:$V$298,7,FALSE)),"",VLOOKUP($B298,Online!$A$8:$V$298,7,FALSE))</f>
        <v/>
      </c>
      <c r="Q298" s="85" t="str">
        <f>IF(ISNA(VLOOKUP($B298,Online!$A$8:$V$298,7,FALSE)),"",VLOOKUP($B298,Online!$A$8:$V$298,7,FALSE))</f>
        <v/>
      </c>
      <c r="R298" s="85" t="str">
        <f>IF(ISNA(VLOOKUP($B298,Online!$A$8:$V$298,7,FALSE)),"",VLOOKUP($B298,Online!$A$8:$V$298,7,FALSE))</f>
        <v/>
      </c>
      <c r="S298" s="85" t="str">
        <f>IF(ISNA(VLOOKUP($B298,Online!$A$8:$V$298,7,FALSE)),"",VLOOKUP($B298,Online!$A$8:$V$298,7,FALSE))</f>
        <v/>
      </c>
      <c r="T298" s="85" t="str">
        <f>IF(ISNA(VLOOKUP($B298,Online!$A$8:$V$298,7,FALSE)),"",VLOOKUP($B298,Online!$A$8:$V$298,7,FALSE))</f>
        <v/>
      </c>
      <c r="U298" s="85" t="str">
        <f>IF(ISNA(VLOOKUP($B298,Online!$A$8:$V$298,7,FALSE)),"",VLOOKUP($B298,Online!$A$8:$V$298,7,FALSE))</f>
        <v/>
      </c>
      <c r="V298" s="85" t="str">
        <f>IF(ISNA(VLOOKUP($B298,Online!$A$8:$V$298,21,FALSE)),"",VLOOKUP($B298,Online!$A$8:$V$298,21,FALSE))</f>
        <v/>
      </c>
      <c r="W298" s="144"/>
      <c r="X298" s="2"/>
      <c r="Z298" s="138"/>
    </row>
    <row r="299" spans="1:26">
      <c r="A299" s="85" t="str">
        <f t="shared" si="1"/>
        <v/>
      </c>
      <c r="B299" s="144" t="str">
        <f t="array" ref="B299">IF(G299&lt;&gt;"",INDEX(Online!A$8:A$157, MATCH(CONCATENATE("*",$G299,"*"),Online!$F$8:$F$157,0)),"")</f>
        <v/>
      </c>
      <c r="C299" s="145" t="str">
        <f t="array" ref="C299">IF($G299="","",INDEX(Online!B$8:B$157, MATCH(CONCATENATE("*",$G299,"*"),Online!$F$8:$F$157,0)))</f>
        <v/>
      </c>
      <c r="D299" s="85" t="s">
        <v>38</v>
      </c>
      <c r="E299" s="85" t="str">
        <f t="array" ref="E299">IF($G299&lt;&gt;"",INDEX(Online!E$8:E$157, MATCH(CONCATENATE("*",$G299,"*"),Online!$F$8:$F$157,0)),"")</f>
        <v/>
      </c>
      <c r="F299" s="85" t="str">
        <f t="array" ref="F299">IF($G299&lt;&gt;"",INDEX(Online!D$8:D$157, MATCH(CONCATENATE("*",$G299,"*"),Online!$F$8:$F$157,0)),"")</f>
        <v/>
      </c>
      <c r="G299" s="85"/>
      <c r="H299" s="85" t="str">
        <f>IF(ISNA(VLOOKUP($B299,Online!$A$8:$V$298,7,FALSE)),"",VLOOKUP($B299,Online!$A$8:$V$298,7,FALSE))</f>
        <v/>
      </c>
      <c r="I299" s="85" t="str">
        <f>IF(ISNA(VLOOKUP($B299,Online!$A$8:$V$298,7,FALSE)),"",VLOOKUP($B299,Online!$A$8:$V$298,7,FALSE))</f>
        <v/>
      </c>
      <c r="J299" s="85" t="str">
        <f>IF(ISNA(VLOOKUP($B299,Online!$A$8:$V$298,7,FALSE)),"",VLOOKUP($B299,Online!$A$8:$V$298,7,FALSE))</f>
        <v/>
      </c>
      <c r="K299" s="85" t="str">
        <f>IF(ISNA(VLOOKUP($B299,Online!$A$8:$V$298,7,FALSE)),"",VLOOKUP($B299,Online!$A$8:$V$298,7,FALSE))</f>
        <v/>
      </c>
      <c r="L299" s="85" t="str">
        <f>IF(ISNA(VLOOKUP($B299,Online!$A$8:$V$298,7,FALSE)),"",VLOOKUP($B299,Online!$A$8:$V$298,7,FALSE))</f>
        <v/>
      </c>
      <c r="M299" s="146" t="str">
        <f>IF(ISNA(VLOOKUP($B299,Online!$A$8:$V$298,12,FALSE)),"",VLOOKUP($B299,Online!$A$8:$V$298,12,FALSE))</f>
        <v/>
      </c>
      <c r="N299" s="85" t="str">
        <f>IF(ISNA(VLOOKUP($B299,Online!$A$8:$V$298,7,FALSE)),"",VLOOKUP($B299,Online!$A$8:$V$298,7,FALSE))</f>
        <v/>
      </c>
      <c r="O299" s="85" t="str">
        <f>IF(ISNA(VLOOKUP($B299,Online!$A$8:$V$298,7,FALSE)),"",VLOOKUP($B299,Online!$A$8:$V$298,7,FALSE))</f>
        <v/>
      </c>
      <c r="P299" s="85" t="str">
        <f>IF(ISNA(VLOOKUP($B299,Online!$A$8:$V$298,7,FALSE)),"",VLOOKUP($B299,Online!$A$8:$V$298,7,FALSE))</f>
        <v/>
      </c>
      <c r="Q299" s="85" t="str">
        <f>IF(ISNA(VLOOKUP($B299,Online!$A$8:$V$298,7,FALSE)),"",VLOOKUP($B299,Online!$A$8:$V$298,7,FALSE))</f>
        <v/>
      </c>
      <c r="R299" s="85" t="str">
        <f>IF(ISNA(VLOOKUP($B299,Online!$A$8:$V$298,7,FALSE)),"",VLOOKUP($B299,Online!$A$8:$V$298,7,FALSE))</f>
        <v/>
      </c>
      <c r="S299" s="85" t="str">
        <f>IF(ISNA(VLOOKUP($B299,Online!$A$8:$V$298,7,FALSE)),"",VLOOKUP($B299,Online!$A$8:$V$298,7,FALSE))</f>
        <v/>
      </c>
      <c r="T299" s="85" t="str">
        <f>IF(ISNA(VLOOKUP($B299,Online!$A$8:$V$298,7,FALSE)),"",VLOOKUP($B299,Online!$A$8:$V$298,7,FALSE))</f>
        <v/>
      </c>
      <c r="U299" s="85" t="str">
        <f>IF(ISNA(VLOOKUP($B299,Online!$A$8:$V$298,7,FALSE)),"",VLOOKUP($B299,Online!$A$8:$V$298,7,FALSE))</f>
        <v/>
      </c>
      <c r="V299" s="85" t="str">
        <f>IF(ISNA(VLOOKUP($B299,Online!$A$8:$V$298,21,FALSE)),"",VLOOKUP($B299,Online!$A$8:$V$298,21,FALSE))</f>
        <v/>
      </c>
      <c r="W299" s="144"/>
      <c r="X299" s="2"/>
      <c r="Z299" s="138"/>
    </row>
    <row r="300" spans="1:26">
      <c r="A300" s="85" t="str">
        <f t="shared" si="1"/>
        <v/>
      </c>
      <c r="B300" s="144" t="str">
        <f t="array" ref="B300">IF(G300&lt;&gt;"",INDEX(Online!A$8:A$157, MATCH(CONCATENATE("*",$G300,"*"),Online!$F$8:$F$157,0)),"")</f>
        <v/>
      </c>
      <c r="C300" s="145" t="str">
        <f t="array" ref="C300">IF($G300="","",INDEX(Online!B$8:B$157, MATCH(CONCATENATE("*",$G300,"*"),Online!$F$8:$F$157,0)))</f>
        <v/>
      </c>
      <c r="D300" s="85" t="s">
        <v>38</v>
      </c>
      <c r="E300" s="85" t="str">
        <f t="array" ref="E300">IF($G300&lt;&gt;"",INDEX(Online!E$8:E$157, MATCH(CONCATENATE("*",$G300,"*"),Online!$F$8:$F$157,0)),"")</f>
        <v/>
      </c>
      <c r="F300" s="85" t="str">
        <f t="array" ref="F300">IF($G300&lt;&gt;"",INDEX(Online!D$8:D$157, MATCH(CONCATENATE("*",$G300,"*"),Online!$F$8:$F$157,0)),"")</f>
        <v/>
      </c>
      <c r="G300" s="85"/>
      <c r="H300" s="85" t="str">
        <f>IF(ISNA(VLOOKUP($B300,Online!$A$8:$V$298,7,FALSE)),"",VLOOKUP($B300,Online!$A$8:$V$298,7,FALSE))</f>
        <v/>
      </c>
      <c r="I300" s="85" t="str">
        <f>IF(ISNA(VLOOKUP($B300,Online!$A$8:$V$298,7,FALSE)),"",VLOOKUP($B300,Online!$A$8:$V$298,7,FALSE))</f>
        <v/>
      </c>
      <c r="J300" s="85" t="str">
        <f>IF(ISNA(VLOOKUP($B300,Online!$A$8:$V$298,7,FALSE)),"",VLOOKUP($B300,Online!$A$8:$V$298,7,FALSE))</f>
        <v/>
      </c>
      <c r="K300" s="85" t="str">
        <f>IF(ISNA(VLOOKUP($B300,Online!$A$8:$V$298,7,FALSE)),"",VLOOKUP($B300,Online!$A$8:$V$298,7,FALSE))</f>
        <v/>
      </c>
      <c r="L300" s="85" t="str">
        <f>IF(ISNA(VLOOKUP($B300,Online!$A$8:$V$298,7,FALSE)),"",VLOOKUP($B300,Online!$A$8:$V$298,7,FALSE))</f>
        <v/>
      </c>
      <c r="M300" s="146" t="str">
        <f>IF(ISNA(VLOOKUP($B300,Online!$A$8:$V$298,12,FALSE)),"",VLOOKUP($B300,Online!$A$8:$V$298,12,FALSE))</f>
        <v/>
      </c>
      <c r="N300" s="85" t="str">
        <f>IF(ISNA(VLOOKUP($B300,Online!$A$8:$V$298,7,FALSE)),"",VLOOKUP($B300,Online!$A$8:$V$298,7,FALSE))</f>
        <v/>
      </c>
      <c r="O300" s="85" t="str">
        <f>IF(ISNA(VLOOKUP($B300,Online!$A$8:$V$298,7,FALSE)),"",VLOOKUP($B300,Online!$A$8:$V$298,7,FALSE))</f>
        <v/>
      </c>
      <c r="P300" s="85" t="str">
        <f>IF(ISNA(VLOOKUP($B300,Online!$A$8:$V$298,7,FALSE)),"",VLOOKUP($B300,Online!$A$8:$V$298,7,FALSE))</f>
        <v/>
      </c>
      <c r="Q300" s="85" t="str">
        <f>IF(ISNA(VLOOKUP($B300,Online!$A$8:$V$298,7,FALSE)),"",VLOOKUP($B300,Online!$A$8:$V$298,7,FALSE))</f>
        <v/>
      </c>
      <c r="R300" s="85" t="str">
        <f>IF(ISNA(VLOOKUP($B300,Online!$A$8:$V$298,7,FALSE)),"",VLOOKUP($B300,Online!$A$8:$V$298,7,FALSE))</f>
        <v/>
      </c>
      <c r="S300" s="85" t="str">
        <f>IF(ISNA(VLOOKUP($B300,Online!$A$8:$V$298,7,FALSE)),"",VLOOKUP($B300,Online!$A$8:$V$298,7,FALSE))</f>
        <v/>
      </c>
      <c r="T300" s="85" t="str">
        <f>IF(ISNA(VLOOKUP($B300,Online!$A$8:$V$298,7,FALSE)),"",VLOOKUP($B300,Online!$A$8:$V$298,7,FALSE))</f>
        <v/>
      </c>
      <c r="U300" s="85" t="str">
        <f>IF(ISNA(VLOOKUP($B300,Online!$A$8:$V$298,7,FALSE)),"",VLOOKUP($B300,Online!$A$8:$V$298,7,FALSE))</f>
        <v/>
      </c>
      <c r="V300" s="85" t="str">
        <f>IF(ISNA(VLOOKUP($B300,Online!$A$8:$V$298,21,FALSE)),"",VLOOKUP($B300,Online!$A$8:$V$298,21,FALSE))</f>
        <v/>
      </c>
      <c r="W300" s="144"/>
      <c r="X300" s="2"/>
      <c r="Z300" s="138"/>
    </row>
    <row r="301" spans="1:26">
      <c r="A301" s="85" t="str">
        <f t="shared" si="1"/>
        <v/>
      </c>
      <c r="B301" s="144" t="str">
        <f t="array" ref="B301">IF(G301&lt;&gt;"",INDEX(Online!A$8:A$157, MATCH(CONCATENATE("*",$G301,"*"),Online!$F$8:$F$157,0)),"")</f>
        <v/>
      </c>
      <c r="C301" s="145" t="str">
        <f t="array" ref="C301">IF($G301="","",INDEX(Online!B$8:B$157, MATCH(CONCATENATE("*",$G301,"*"),Online!$F$8:$F$157,0)))</f>
        <v/>
      </c>
      <c r="D301" s="85" t="s">
        <v>38</v>
      </c>
      <c r="E301" s="85" t="str">
        <f t="array" ref="E301">IF($G301&lt;&gt;"",INDEX(Online!E$8:E$157, MATCH(CONCATENATE("*",$G301,"*"),Online!$F$8:$F$157,0)),"")</f>
        <v/>
      </c>
      <c r="F301" s="85" t="str">
        <f t="array" ref="F301">IF($G301&lt;&gt;"",INDEX(Online!D$8:D$157, MATCH(CONCATENATE("*",$G301,"*"),Online!$F$8:$F$157,0)),"")</f>
        <v/>
      </c>
      <c r="G301" s="85"/>
      <c r="H301" s="85" t="str">
        <f>IF(ISNA(VLOOKUP($B301,Online!$A$8:$V$298,7,FALSE)),"",VLOOKUP($B301,Online!$A$8:$V$298,7,FALSE))</f>
        <v/>
      </c>
      <c r="I301" s="85" t="str">
        <f>IF(ISNA(VLOOKUP($B301,Online!$A$8:$V$298,7,FALSE)),"",VLOOKUP($B301,Online!$A$8:$V$298,7,FALSE))</f>
        <v/>
      </c>
      <c r="J301" s="85" t="str">
        <f>IF(ISNA(VLOOKUP($B301,Online!$A$8:$V$298,7,FALSE)),"",VLOOKUP($B301,Online!$A$8:$V$298,7,FALSE))</f>
        <v/>
      </c>
      <c r="K301" s="85" t="str">
        <f>IF(ISNA(VLOOKUP($B301,Online!$A$8:$V$298,7,FALSE)),"",VLOOKUP($B301,Online!$A$8:$V$298,7,FALSE))</f>
        <v/>
      </c>
      <c r="L301" s="85" t="str">
        <f>IF(ISNA(VLOOKUP($B301,Online!$A$8:$V$298,7,FALSE)),"",VLOOKUP($B301,Online!$A$8:$V$298,7,FALSE))</f>
        <v/>
      </c>
      <c r="M301" s="146" t="str">
        <f>IF(ISNA(VLOOKUP($B301,Online!$A$8:$V$298,12,FALSE)),"",VLOOKUP($B301,Online!$A$8:$V$298,12,FALSE))</f>
        <v/>
      </c>
      <c r="N301" s="85" t="str">
        <f>IF(ISNA(VLOOKUP($B301,Online!$A$8:$V$298,7,FALSE)),"",VLOOKUP($B301,Online!$A$8:$V$298,7,FALSE))</f>
        <v/>
      </c>
      <c r="O301" s="85" t="str">
        <f>IF(ISNA(VLOOKUP($B301,Online!$A$8:$V$298,7,FALSE)),"",VLOOKUP($B301,Online!$A$8:$V$298,7,FALSE))</f>
        <v/>
      </c>
      <c r="P301" s="85" t="str">
        <f>IF(ISNA(VLOOKUP($B301,Online!$A$8:$V$298,7,FALSE)),"",VLOOKUP($B301,Online!$A$8:$V$298,7,FALSE))</f>
        <v/>
      </c>
      <c r="Q301" s="85" t="str">
        <f>IF(ISNA(VLOOKUP($B301,Online!$A$8:$V$298,7,FALSE)),"",VLOOKUP($B301,Online!$A$8:$V$298,7,FALSE))</f>
        <v/>
      </c>
      <c r="R301" s="85" t="str">
        <f>IF(ISNA(VLOOKUP($B301,Online!$A$8:$V$298,7,FALSE)),"",VLOOKUP($B301,Online!$A$8:$V$298,7,FALSE))</f>
        <v/>
      </c>
      <c r="S301" s="85" t="str">
        <f>IF(ISNA(VLOOKUP($B301,Online!$A$8:$V$298,7,FALSE)),"",VLOOKUP($B301,Online!$A$8:$V$298,7,FALSE))</f>
        <v/>
      </c>
      <c r="T301" s="85" t="str">
        <f>IF(ISNA(VLOOKUP($B301,Online!$A$8:$V$298,7,FALSE)),"",VLOOKUP($B301,Online!$A$8:$V$298,7,FALSE))</f>
        <v/>
      </c>
      <c r="U301" s="85" t="str">
        <f>IF(ISNA(VLOOKUP($B301,Online!$A$8:$V$298,7,FALSE)),"",VLOOKUP($B301,Online!$A$8:$V$298,7,FALSE))</f>
        <v/>
      </c>
      <c r="V301" s="85" t="str">
        <f>IF(ISNA(VLOOKUP($B301,Online!$A$8:$V$298,21,FALSE)),"",VLOOKUP($B301,Online!$A$8:$V$298,21,FALSE))</f>
        <v/>
      </c>
      <c r="W301" s="144"/>
      <c r="X301" s="2"/>
      <c r="Z301" s="138"/>
    </row>
    <row r="302" spans="1:26">
      <c r="A302" s="85" t="str">
        <f t="shared" si="1"/>
        <v/>
      </c>
      <c r="B302" s="144" t="str">
        <f t="array" ref="B302">IF(G302&lt;&gt;"",INDEX(Online!A$8:A$157, MATCH(CONCATENATE("*",$G302,"*"),Online!$F$8:$F$157,0)),"")</f>
        <v/>
      </c>
      <c r="C302" s="145" t="str">
        <f t="array" ref="C302">IF($G302="","",INDEX(Online!B$8:B$157, MATCH(CONCATENATE("*",$G302,"*"),Online!$F$8:$F$157,0)))</f>
        <v/>
      </c>
      <c r="D302" s="85" t="s">
        <v>38</v>
      </c>
      <c r="E302" s="85" t="str">
        <f t="array" ref="E302">IF($G302&lt;&gt;"",INDEX(Online!E$8:E$157, MATCH(CONCATENATE("*",$G302,"*"),Online!$F$8:$F$157,0)),"")</f>
        <v/>
      </c>
      <c r="F302" s="85" t="str">
        <f t="array" ref="F302">IF($G302&lt;&gt;"",INDEX(Online!D$8:D$157, MATCH(CONCATENATE("*",$G302,"*"),Online!$F$8:$F$157,0)),"")</f>
        <v/>
      </c>
      <c r="G302" s="85"/>
      <c r="H302" s="85" t="str">
        <f>IF(ISNA(VLOOKUP($B302,Online!$A$8:$V$298,7,FALSE)),"",VLOOKUP($B302,Online!$A$8:$V$298,7,FALSE))</f>
        <v/>
      </c>
      <c r="I302" s="85" t="str">
        <f>IF(ISNA(VLOOKUP($B302,Online!$A$8:$V$298,7,FALSE)),"",VLOOKUP($B302,Online!$A$8:$V$298,7,FALSE))</f>
        <v/>
      </c>
      <c r="J302" s="85" t="str">
        <f>IF(ISNA(VLOOKUP($B302,Online!$A$8:$V$298,7,FALSE)),"",VLOOKUP($B302,Online!$A$8:$V$298,7,FALSE))</f>
        <v/>
      </c>
      <c r="K302" s="85" t="str">
        <f>IF(ISNA(VLOOKUP($B302,Online!$A$8:$V$298,7,FALSE)),"",VLOOKUP($B302,Online!$A$8:$V$298,7,FALSE))</f>
        <v/>
      </c>
      <c r="L302" s="85" t="str">
        <f>IF(ISNA(VLOOKUP($B302,Online!$A$8:$V$298,7,FALSE)),"",VLOOKUP($B302,Online!$A$8:$V$298,7,FALSE))</f>
        <v/>
      </c>
      <c r="M302" s="146" t="str">
        <f>IF(ISNA(VLOOKUP($B302,Online!$A$8:$V$298,12,FALSE)),"",VLOOKUP($B302,Online!$A$8:$V$298,12,FALSE))</f>
        <v/>
      </c>
      <c r="N302" s="85" t="str">
        <f>IF(ISNA(VLOOKUP($B302,Online!$A$8:$V$298,7,FALSE)),"",VLOOKUP($B302,Online!$A$8:$V$298,7,FALSE))</f>
        <v/>
      </c>
      <c r="O302" s="85" t="str">
        <f>IF(ISNA(VLOOKUP($B302,Online!$A$8:$V$298,7,FALSE)),"",VLOOKUP($B302,Online!$A$8:$V$298,7,FALSE))</f>
        <v/>
      </c>
      <c r="P302" s="85" t="str">
        <f>IF(ISNA(VLOOKUP($B302,Online!$A$8:$V$298,7,FALSE)),"",VLOOKUP($B302,Online!$A$8:$V$298,7,FALSE))</f>
        <v/>
      </c>
      <c r="Q302" s="85" t="str">
        <f>IF(ISNA(VLOOKUP($B302,Online!$A$8:$V$298,7,FALSE)),"",VLOOKUP($B302,Online!$A$8:$V$298,7,FALSE))</f>
        <v/>
      </c>
      <c r="R302" s="85" t="str">
        <f>IF(ISNA(VLOOKUP($B302,Online!$A$8:$V$298,7,FALSE)),"",VLOOKUP($B302,Online!$A$8:$V$298,7,FALSE))</f>
        <v/>
      </c>
      <c r="S302" s="85" t="str">
        <f>IF(ISNA(VLOOKUP($B302,Online!$A$8:$V$298,7,FALSE)),"",VLOOKUP($B302,Online!$A$8:$V$298,7,FALSE))</f>
        <v/>
      </c>
      <c r="T302" s="85" t="str">
        <f>IF(ISNA(VLOOKUP($B302,Online!$A$8:$V$298,7,FALSE)),"",VLOOKUP($B302,Online!$A$8:$V$298,7,FALSE))</f>
        <v/>
      </c>
      <c r="U302" s="85" t="str">
        <f>IF(ISNA(VLOOKUP($B302,Online!$A$8:$V$298,7,FALSE)),"",VLOOKUP($B302,Online!$A$8:$V$298,7,FALSE))</f>
        <v/>
      </c>
      <c r="V302" s="85" t="str">
        <f>IF(ISNA(VLOOKUP($B302,Online!$A$8:$V$298,21,FALSE)),"",VLOOKUP($B302,Online!$A$8:$V$298,21,FALSE))</f>
        <v/>
      </c>
      <c r="W302" s="144"/>
      <c r="X302" s="2"/>
      <c r="Z302" s="138"/>
    </row>
    <row r="303" spans="1:26">
      <c r="A303" s="85" t="str">
        <f t="shared" si="1"/>
        <v/>
      </c>
      <c r="B303" s="144" t="str">
        <f t="array" ref="B303">IF(G303&lt;&gt;"",INDEX(Online!A$8:A$157, MATCH(CONCATENATE("*",$G303,"*"),Online!$F$8:$F$157,0)),"")</f>
        <v/>
      </c>
      <c r="C303" s="145" t="str">
        <f t="array" ref="C303">IF($G303="","",INDEX(Online!B$8:B$157, MATCH(CONCATENATE("*",$G303,"*"),Online!$F$8:$F$157,0)))</f>
        <v/>
      </c>
      <c r="D303" s="85" t="s">
        <v>38</v>
      </c>
      <c r="E303" s="85" t="str">
        <f t="array" ref="E303">IF($G303&lt;&gt;"",INDEX(Online!E$8:E$157, MATCH(CONCATENATE("*",$G303,"*"),Online!$F$8:$F$157,0)),"")</f>
        <v/>
      </c>
      <c r="F303" s="85" t="str">
        <f t="array" ref="F303">IF($G303&lt;&gt;"",INDEX(Online!D$8:D$157, MATCH(CONCATENATE("*",$G303,"*"),Online!$F$8:$F$157,0)),"")</f>
        <v/>
      </c>
      <c r="G303" s="85"/>
      <c r="H303" s="85" t="str">
        <f>IF(ISNA(VLOOKUP($B303,Online!$A$8:$V$298,7,FALSE)),"",VLOOKUP($B303,Online!$A$8:$V$298,7,FALSE))</f>
        <v/>
      </c>
      <c r="I303" s="85" t="str">
        <f>IF(ISNA(VLOOKUP($B303,Online!$A$8:$V$298,7,FALSE)),"",VLOOKUP($B303,Online!$A$8:$V$298,7,FALSE))</f>
        <v/>
      </c>
      <c r="J303" s="85" t="str">
        <f>IF(ISNA(VLOOKUP($B303,Online!$A$8:$V$298,7,FALSE)),"",VLOOKUP($B303,Online!$A$8:$V$298,7,FALSE))</f>
        <v/>
      </c>
      <c r="K303" s="85" t="str">
        <f>IF(ISNA(VLOOKUP($B303,Online!$A$8:$V$298,7,FALSE)),"",VLOOKUP($B303,Online!$A$8:$V$298,7,FALSE))</f>
        <v/>
      </c>
      <c r="L303" s="85" t="str">
        <f>IF(ISNA(VLOOKUP($B303,Online!$A$8:$V$298,7,FALSE)),"",VLOOKUP($B303,Online!$A$8:$V$298,7,FALSE))</f>
        <v/>
      </c>
      <c r="M303" s="146" t="str">
        <f>IF(ISNA(VLOOKUP($B303,Online!$A$8:$V$298,12,FALSE)),"",VLOOKUP($B303,Online!$A$8:$V$298,12,FALSE))</f>
        <v/>
      </c>
      <c r="N303" s="85" t="str">
        <f>IF(ISNA(VLOOKUP($B303,Online!$A$8:$V$298,7,FALSE)),"",VLOOKUP($B303,Online!$A$8:$V$298,7,FALSE))</f>
        <v/>
      </c>
      <c r="O303" s="85" t="str">
        <f>IF(ISNA(VLOOKUP($B303,Online!$A$8:$V$298,7,FALSE)),"",VLOOKUP($B303,Online!$A$8:$V$298,7,FALSE))</f>
        <v/>
      </c>
      <c r="P303" s="85" t="str">
        <f>IF(ISNA(VLOOKUP($B303,Online!$A$8:$V$298,7,FALSE)),"",VLOOKUP($B303,Online!$A$8:$V$298,7,FALSE))</f>
        <v/>
      </c>
      <c r="Q303" s="85" t="str">
        <f>IF(ISNA(VLOOKUP($B303,Online!$A$8:$V$298,7,FALSE)),"",VLOOKUP($B303,Online!$A$8:$V$298,7,FALSE))</f>
        <v/>
      </c>
      <c r="R303" s="85" t="str">
        <f>IF(ISNA(VLOOKUP($B303,Online!$A$8:$V$298,7,FALSE)),"",VLOOKUP($B303,Online!$A$8:$V$298,7,FALSE))</f>
        <v/>
      </c>
      <c r="S303" s="85" t="str">
        <f>IF(ISNA(VLOOKUP($B303,Online!$A$8:$V$298,7,FALSE)),"",VLOOKUP($B303,Online!$A$8:$V$298,7,FALSE))</f>
        <v/>
      </c>
      <c r="T303" s="85" t="str">
        <f>IF(ISNA(VLOOKUP($B303,Online!$A$8:$V$298,7,FALSE)),"",VLOOKUP($B303,Online!$A$8:$V$298,7,FALSE))</f>
        <v/>
      </c>
      <c r="U303" s="85" t="str">
        <f>IF(ISNA(VLOOKUP($B303,Online!$A$8:$V$298,7,FALSE)),"",VLOOKUP($B303,Online!$A$8:$V$298,7,FALSE))</f>
        <v/>
      </c>
      <c r="V303" s="85" t="str">
        <f>IF(ISNA(VLOOKUP($B303,Online!$A$8:$V$298,21,FALSE)),"",VLOOKUP($B303,Online!$A$8:$V$298,21,FALSE))</f>
        <v/>
      </c>
      <c r="W303" s="144"/>
      <c r="X303" s="2"/>
      <c r="Z303" s="138"/>
    </row>
    <row r="304" spans="1:26">
      <c r="A304" s="85" t="str">
        <f t="shared" si="1"/>
        <v/>
      </c>
      <c r="B304" s="144" t="str">
        <f t="array" ref="B304">IF(G304&lt;&gt;"",INDEX(Online!A$8:A$157, MATCH(CONCATENATE("*",$G304,"*"),Online!$F$8:$F$157,0)),"")</f>
        <v/>
      </c>
      <c r="C304" s="145" t="str">
        <f t="array" ref="C304">IF($G304="","",INDEX(Online!B$8:B$157, MATCH(CONCATENATE("*",$G304,"*"),Online!$F$8:$F$157,0)))</f>
        <v/>
      </c>
      <c r="D304" s="85" t="s">
        <v>38</v>
      </c>
      <c r="E304" s="85" t="str">
        <f t="array" ref="E304">IF($G304&lt;&gt;"",INDEX(Online!E$8:E$157, MATCH(CONCATENATE("*",$G304,"*"),Online!$F$8:$F$157,0)),"")</f>
        <v/>
      </c>
      <c r="F304" s="85" t="str">
        <f t="array" ref="F304">IF($G304&lt;&gt;"",INDEX(Online!D$8:D$157, MATCH(CONCATENATE("*",$G304,"*"),Online!$F$8:$F$157,0)),"")</f>
        <v/>
      </c>
      <c r="G304" s="85"/>
      <c r="H304" s="85" t="str">
        <f>IF(ISNA(VLOOKUP($B304,Online!$A$8:$V$298,7,FALSE)),"",VLOOKUP($B304,Online!$A$8:$V$298,7,FALSE))</f>
        <v/>
      </c>
      <c r="I304" s="85" t="str">
        <f>IF(ISNA(VLOOKUP($B304,Online!$A$8:$V$298,7,FALSE)),"",VLOOKUP($B304,Online!$A$8:$V$298,7,FALSE))</f>
        <v/>
      </c>
      <c r="J304" s="85" t="str">
        <f>IF(ISNA(VLOOKUP($B304,Online!$A$8:$V$298,7,FALSE)),"",VLOOKUP($B304,Online!$A$8:$V$298,7,FALSE))</f>
        <v/>
      </c>
      <c r="K304" s="85" t="str">
        <f>IF(ISNA(VLOOKUP($B304,Online!$A$8:$V$298,7,FALSE)),"",VLOOKUP($B304,Online!$A$8:$V$298,7,FALSE))</f>
        <v/>
      </c>
      <c r="L304" s="85" t="str">
        <f>IF(ISNA(VLOOKUP($B304,Online!$A$8:$V$298,7,FALSE)),"",VLOOKUP($B304,Online!$A$8:$V$298,7,FALSE))</f>
        <v/>
      </c>
      <c r="M304" s="146" t="str">
        <f>IF(ISNA(VLOOKUP($B304,Online!$A$8:$V$298,12,FALSE)),"",VLOOKUP($B304,Online!$A$8:$V$298,12,FALSE))</f>
        <v/>
      </c>
      <c r="N304" s="85" t="str">
        <f>IF(ISNA(VLOOKUP($B304,Online!$A$8:$V$298,7,FALSE)),"",VLOOKUP($B304,Online!$A$8:$V$298,7,FALSE))</f>
        <v/>
      </c>
      <c r="O304" s="85" t="str">
        <f>IF(ISNA(VLOOKUP($B304,Online!$A$8:$V$298,7,FALSE)),"",VLOOKUP($B304,Online!$A$8:$V$298,7,FALSE))</f>
        <v/>
      </c>
      <c r="P304" s="85" t="str">
        <f>IF(ISNA(VLOOKUP($B304,Online!$A$8:$V$298,7,FALSE)),"",VLOOKUP($B304,Online!$A$8:$V$298,7,FALSE))</f>
        <v/>
      </c>
      <c r="Q304" s="85" t="str">
        <f>IF(ISNA(VLOOKUP($B304,Online!$A$8:$V$298,7,FALSE)),"",VLOOKUP($B304,Online!$A$8:$V$298,7,FALSE))</f>
        <v/>
      </c>
      <c r="R304" s="85" t="str">
        <f>IF(ISNA(VLOOKUP($B304,Online!$A$8:$V$298,7,FALSE)),"",VLOOKUP($B304,Online!$A$8:$V$298,7,FALSE))</f>
        <v/>
      </c>
      <c r="S304" s="85" t="str">
        <f>IF(ISNA(VLOOKUP($B304,Online!$A$8:$V$298,7,FALSE)),"",VLOOKUP($B304,Online!$A$8:$V$298,7,FALSE))</f>
        <v/>
      </c>
      <c r="T304" s="85" t="str">
        <f>IF(ISNA(VLOOKUP($B304,Online!$A$8:$V$298,7,FALSE)),"",VLOOKUP($B304,Online!$A$8:$V$298,7,FALSE))</f>
        <v/>
      </c>
      <c r="U304" s="85" t="str">
        <f>IF(ISNA(VLOOKUP($B304,Online!$A$8:$V$298,7,FALSE)),"",VLOOKUP($B304,Online!$A$8:$V$298,7,FALSE))</f>
        <v/>
      </c>
      <c r="V304" s="85" t="str">
        <f>IF(ISNA(VLOOKUP($B304,Online!$A$8:$V$298,21,FALSE)),"",VLOOKUP($B304,Online!$A$8:$V$298,21,FALSE))</f>
        <v/>
      </c>
      <c r="W304" s="144"/>
      <c r="X304" s="2"/>
      <c r="Z304" s="138"/>
    </row>
    <row r="305" spans="1:26">
      <c r="A305" s="85" t="str">
        <f t="shared" si="1"/>
        <v/>
      </c>
      <c r="B305" s="144" t="str">
        <f t="array" ref="B305">IF(G305&lt;&gt;"",INDEX(Online!A$8:A$157, MATCH(CONCATENATE("*",$G305,"*"),Online!$F$8:$F$157,0)),"")</f>
        <v/>
      </c>
      <c r="C305" s="145" t="str">
        <f t="array" ref="C305">IF($G305="","",INDEX(Online!B$8:B$157, MATCH(CONCATENATE("*",$G305,"*"),Online!$F$8:$F$157,0)))</f>
        <v/>
      </c>
      <c r="D305" s="85" t="s">
        <v>38</v>
      </c>
      <c r="E305" s="85" t="str">
        <f t="array" ref="E305">IF($G305&lt;&gt;"",INDEX(Online!E$8:E$157, MATCH(CONCATENATE("*",$G305,"*"),Online!$F$8:$F$157,0)),"")</f>
        <v/>
      </c>
      <c r="F305" s="85" t="str">
        <f t="array" ref="F305">IF($G305&lt;&gt;"",INDEX(Online!D$8:D$157, MATCH(CONCATENATE("*",$G305,"*"),Online!$F$8:$F$157,0)),"")</f>
        <v/>
      </c>
      <c r="G305" s="85"/>
      <c r="H305" s="85" t="str">
        <f>IF(ISNA(VLOOKUP($B305,Online!$A$8:$V$298,7,FALSE)),"",VLOOKUP($B305,Online!$A$8:$V$298,7,FALSE))</f>
        <v/>
      </c>
      <c r="I305" s="85" t="str">
        <f>IF(ISNA(VLOOKUP($B305,Online!$A$8:$V$298,7,FALSE)),"",VLOOKUP($B305,Online!$A$8:$V$298,7,FALSE))</f>
        <v/>
      </c>
      <c r="J305" s="85" t="str">
        <f>IF(ISNA(VLOOKUP($B305,Online!$A$8:$V$298,7,FALSE)),"",VLOOKUP($B305,Online!$A$8:$V$298,7,FALSE))</f>
        <v/>
      </c>
      <c r="K305" s="85" t="str">
        <f>IF(ISNA(VLOOKUP($B305,Online!$A$8:$V$298,7,FALSE)),"",VLOOKUP($B305,Online!$A$8:$V$298,7,FALSE))</f>
        <v/>
      </c>
      <c r="L305" s="85" t="str">
        <f>IF(ISNA(VLOOKUP($B305,Online!$A$8:$V$298,7,FALSE)),"",VLOOKUP($B305,Online!$A$8:$V$298,7,FALSE))</f>
        <v/>
      </c>
      <c r="M305" s="146" t="str">
        <f>IF(ISNA(VLOOKUP($B305,Online!$A$8:$V$298,12,FALSE)),"",VLOOKUP($B305,Online!$A$8:$V$298,12,FALSE))</f>
        <v/>
      </c>
      <c r="N305" s="85" t="str">
        <f>IF(ISNA(VLOOKUP($B305,Online!$A$8:$V$298,7,FALSE)),"",VLOOKUP($B305,Online!$A$8:$V$298,7,FALSE))</f>
        <v/>
      </c>
      <c r="O305" s="85" t="str">
        <f>IF(ISNA(VLOOKUP($B305,Online!$A$8:$V$298,7,FALSE)),"",VLOOKUP($B305,Online!$A$8:$V$298,7,FALSE))</f>
        <v/>
      </c>
      <c r="P305" s="85" t="str">
        <f>IF(ISNA(VLOOKUP($B305,Online!$A$8:$V$298,7,FALSE)),"",VLOOKUP($B305,Online!$A$8:$V$298,7,FALSE))</f>
        <v/>
      </c>
      <c r="Q305" s="85" t="str">
        <f>IF(ISNA(VLOOKUP($B305,Online!$A$8:$V$298,7,FALSE)),"",VLOOKUP($B305,Online!$A$8:$V$298,7,FALSE))</f>
        <v/>
      </c>
      <c r="R305" s="85" t="str">
        <f>IF(ISNA(VLOOKUP($B305,Online!$A$8:$V$298,7,FALSE)),"",VLOOKUP($B305,Online!$A$8:$V$298,7,FALSE))</f>
        <v/>
      </c>
      <c r="S305" s="85" t="str">
        <f>IF(ISNA(VLOOKUP($B305,Online!$A$8:$V$298,7,FALSE)),"",VLOOKUP($B305,Online!$A$8:$V$298,7,FALSE))</f>
        <v/>
      </c>
      <c r="T305" s="85" t="str">
        <f>IF(ISNA(VLOOKUP($B305,Online!$A$8:$V$298,7,FALSE)),"",VLOOKUP($B305,Online!$A$8:$V$298,7,FALSE))</f>
        <v/>
      </c>
      <c r="U305" s="85" t="str">
        <f>IF(ISNA(VLOOKUP($B305,Online!$A$8:$V$298,7,FALSE)),"",VLOOKUP($B305,Online!$A$8:$V$298,7,FALSE))</f>
        <v/>
      </c>
      <c r="V305" s="85" t="str">
        <f>IF(ISNA(VLOOKUP($B305,Online!$A$8:$V$298,21,FALSE)),"",VLOOKUP($B305,Online!$A$8:$V$298,21,FALSE))</f>
        <v/>
      </c>
      <c r="W305" s="144"/>
      <c r="X305" s="2"/>
      <c r="Z305" s="138"/>
    </row>
    <row r="306" spans="1:26">
      <c r="A306" s="85" t="str">
        <f t="shared" si="1"/>
        <v/>
      </c>
      <c r="B306" s="144" t="str">
        <f t="array" ref="B306">IF(G306&lt;&gt;"",INDEX(Online!A$8:A$157, MATCH(CONCATENATE("*",$G306,"*"),Online!$F$8:$F$157,0)),"")</f>
        <v/>
      </c>
      <c r="C306" s="145" t="str">
        <f t="array" ref="C306">IF($G306="","",INDEX(Online!B$8:B$157, MATCH(CONCATENATE("*",$G306,"*"),Online!$F$8:$F$157,0)))</f>
        <v/>
      </c>
      <c r="D306" s="85" t="s">
        <v>38</v>
      </c>
      <c r="E306" s="85" t="str">
        <f t="array" ref="E306">IF($G306&lt;&gt;"",INDEX(Online!E$8:E$157, MATCH(CONCATENATE("*",$G306,"*"),Online!$F$8:$F$157,0)),"")</f>
        <v/>
      </c>
      <c r="F306" s="85" t="str">
        <f t="array" ref="F306">IF($G306&lt;&gt;"",INDEX(Online!D$8:D$157, MATCH(CONCATENATE("*",$G306,"*"),Online!$F$8:$F$157,0)),"")</f>
        <v/>
      </c>
      <c r="G306" s="85"/>
      <c r="H306" s="85" t="str">
        <f>IF(ISNA(VLOOKUP($B306,Online!$A$8:$V$298,7,FALSE)),"",VLOOKUP($B306,Online!$A$8:$V$298,7,FALSE))</f>
        <v/>
      </c>
      <c r="I306" s="85" t="str">
        <f>IF(ISNA(VLOOKUP($B306,Online!$A$8:$V$298,7,FALSE)),"",VLOOKUP($B306,Online!$A$8:$V$298,7,FALSE))</f>
        <v/>
      </c>
      <c r="J306" s="85" t="str">
        <f>IF(ISNA(VLOOKUP($B306,Online!$A$8:$V$298,7,FALSE)),"",VLOOKUP($B306,Online!$A$8:$V$298,7,FALSE))</f>
        <v/>
      </c>
      <c r="K306" s="85" t="str">
        <f>IF(ISNA(VLOOKUP($B306,Online!$A$8:$V$298,7,FALSE)),"",VLOOKUP($B306,Online!$A$8:$V$298,7,FALSE))</f>
        <v/>
      </c>
      <c r="L306" s="85" t="str">
        <f>IF(ISNA(VLOOKUP($B306,Online!$A$8:$V$298,7,FALSE)),"",VLOOKUP($B306,Online!$A$8:$V$298,7,FALSE))</f>
        <v/>
      </c>
      <c r="M306" s="146" t="str">
        <f>IF(ISNA(VLOOKUP($B306,Online!$A$8:$V$298,12,FALSE)),"",VLOOKUP($B306,Online!$A$8:$V$298,12,FALSE))</f>
        <v/>
      </c>
      <c r="N306" s="85" t="str">
        <f>IF(ISNA(VLOOKUP($B306,Online!$A$8:$V$298,7,FALSE)),"",VLOOKUP($B306,Online!$A$8:$V$298,7,FALSE))</f>
        <v/>
      </c>
      <c r="O306" s="85" t="str">
        <f>IF(ISNA(VLOOKUP($B306,Online!$A$8:$V$298,7,FALSE)),"",VLOOKUP($B306,Online!$A$8:$V$298,7,FALSE))</f>
        <v/>
      </c>
      <c r="P306" s="85" t="str">
        <f>IF(ISNA(VLOOKUP($B306,Online!$A$8:$V$298,7,FALSE)),"",VLOOKUP($B306,Online!$A$8:$V$298,7,FALSE))</f>
        <v/>
      </c>
      <c r="Q306" s="85" t="str">
        <f>IF(ISNA(VLOOKUP($B306,Online!$A$8:$V$298,7,FALSE)),"",VLOOKUP($B306,Online!$A$8:$V$298,7,FALSE))</f>
        <v/>
      </c>
      <c r="R306" s="85" t="str">
        <f>IF(ISNA(VLOOKUP($B306,Online!$A$8:$V$298,7,FALSE)),"",VLOOKUP($B306,Online!$A$8:$V$298,7,FALSE))</f>
        <v/>
      </c>
      <c r="S306" s="85" t="str">
        <f>IF(ISNA(VLOOKUP($B306,Online!$A$8:$V$298,7,FALSE)),"",VLOOKUP($B306,Online!$A$8:$V$298,7,FALSE))</f>
        <v/>
      </c>
      <c r="T306" s="85" t="str">
        <f>IF(ISNA(VLOOKUP($B306,Online!$A$8:$V$298,7,FALSE)),"",VLOOKUP($B306,Online!$A$8:$V$298,7,FALSE))</f>
        <v/>
      </c>
      <c r="U306" s="85" t="str">
        <f>IF(ISNA(VLOOKUP($B306,Online!$A$8:$V$298,7,FALSE)),"",VLOOKUP($B306,Online!$A$8:$V$298,7,FALSE))</f>
        <v/>
      </c>
      <c r="V306" s="85" t="str">
        <f>IF(ISNA(VLOOKUP($B306,Online!$A$8:$V$298,21,FALSE)),"",VLOOKUP($B306,Online!$A$8:$V$298,21,FALSE))</f>
        <v/>
      </c>
      <c r="W306" s="144"/>
      <c r="X306" s="2"/>
      <c r="Z306" s="138"/>
    </row>
    <row r="307" spans="1:26">
      <c r="A307" s="85" t="str">
        <f t="shared" si="1"/>
        <v/>
      </c>
      <c r="B307" s="144" t="str">
        <f t="array" ref="B307">IF(G307&lt;&gt;"",INDEX(Online!A$8:A$157, MATCH(CONCATENATE("*",$G307,"*"),Online!$F$8:$F$157,0)),"")</f>
        <v/>
      </c>
      <c r="C307" s="145" t="str">
        <f t="array" ref="C307">IF($G307="","",INDEX(Online!B$8:B$157, MATCH(CONCATENATE("*",$G307,"*"),Online!$F$8:$F$157,0)))</f>
        <v/>
      </c>
      <c r="D307" s="85" t="s">
        <v>38</v>
      </c>
      <c r="E307" s="85" t="str">
        <f t="array" ref="E307">IF($G307&lt;&gt;"",INDEX(Online!E$8:E$157, MATCH(CONCATENATE("*",$G307,"*"),Online!$F$8:$F$157,0)),"")</f>
        <v/>
      </c>
      <c r="F307" s="85" t="str">
        <f t="array" ref="F307">IF($G307&lt;&gt;"",INDEX(Online!D$8:D$157, MATCH(CONCATENATE("*",$G307,"*"),Online!$F$8:$F$157,0)),"")</f>
        <v/>
      </c>
      <c r="G307" s="85"/>
      <c r="H307" s="85" t="str">
        <f>IF(ISNA(VLOOKUP($B307,Online!$A$8:$V$298,7,FALSE)),"",VLOOKUP($B307,Online!$A$8:$V$298,7,FALSE))</f>
        <v/>
      </c>
      <c r="I307" s="85" t="str">
        <f>IF(ISNA(VLOOKUP($B307,Online!$A$8:$V$298,7,FALSE)),"",VLOOKUP($B307,Online!$A$8:$V$298,7,FALSE))</f>
        <v/>
      </c>
      <c r="J307" s="85" t="str">
        <f>IF(ISNA(VLOOKUP($B307,Online!$A$8:$V$298,7,FALSE)),"",VLOOKUP($B307,Online!$A$8:$V$298,7,FALSE))</f>
        <v/>
      </c>
      <c r="K307" s="85" t="str">
        <f>IF(ISNA(VLOOKUP($B307,Online!$A$8:$V$298,7,FALSE)),"",VLOOKUP($B307,Online!$A$8:$V$298,7,FALSE))</f>
        <v/>
      </c>
      <c r="L307" s="85" t="str">
        <f>IF(ISNA(VLOOKUP($B307,Online!$A$8:$V$298,7,FALSE)),"",VLOOKUP($B307,Online!$A$8:$V$298,7,FALSE))</f>
        <v/>
      </c>
      <c r="M307" s="146" t="str">
        <f>IF(ISNA(VLOOKUP($B307,Online!$A$8:$V$298,12,FALSE)),"",VLOOKUP($B307,Online!$A$8:$V$298,12,FALSE))</f>
        <v/>
      </c>
      <c r="N307" s="85" t="str">
        <f>IF(ISNA(VLOOKUP($B307,Online!$A$8:$V$298,7,FALSE)),"",VLOOKUP($B307,Online!$A$8:$V$298,7,FALSE))</f>
        <v/>
      </c>
      <c r="O307" s="85" t="str">
        <f>IF(ISNA(VLOOKUP($B307,Online!$A$8:$V$298,7,FALSE)),"",VLOOKUP($B307,Online!$A$8:$V$298,7,FALSE))</f>
        <v/>
      </c>
      <c r="P307" s="85" t="str">
        <f>IF(ISNA(VLOOKUP($B307,Online!$A$8:$V$298,7,FALSE)),"",VLOOKUP($B307,Online!$A$8:$V$298,7,FALSE))</f>
        <v/>
      </c>
      <c r="Q307" s="85" t="str">
        <f>IF(ISNA(VLOOKUP($B307,Online!$A$8:$V$298,7,FALSE)),"",VLOOKUP($B307,Online!$A$8:$V$298,7,FALSE))</f>
        <v/>
      </c>
      <c r="R307" s="85" t="str">
        <f>IF(ISNA(VLOOKUP($B307,Online!$A$8:$V$298,7,FALSE)),"",VLOOKUP($B307,Online!$A$8:$V$298,7,FALSE))</f>
        <v/>
      </c>
      <c r="S307" s="85" t="str">
        <f>IF(ISNA(VLOOKUP($B307,Online!$A$8:$V$298,7,FALSE)),"",VLOOKUP($B307,Online!$A$8:$V$298,7,FALSE))</f>
        <v/>
      </c>
      <c r="T307" s="85" t="str">
        <f>IF(ISNA(VLOOKUP($B307,Online!$A$8:$V$298,7,FALSE)),"",VLOOKUP($B307,Online!$A$8:$V$298,7,FALSE))</f>
        <v/>
      </c>
      <c r="U307" s="85" t="str">
        <f>IF(ISNA(VLOOKUP($B307,Online!$A$8:$V$298,7,FALSE)),"",VLOOKUP($B307,Online!$A$8:$V$298,7,FALSE))</f>
        <v/>
      </c>
      <c r="V307" s="85" t="str">
        <f>IF(ISNA(VLOOKUP($B307,Online!$A$8:$V$298,21,FALSE)),"",VLOOKUP($B307,Online!$A$8:$V$298,21,FALSE))</f>
        <v/>
      </c>
      <c r="W307" s="144"/>
      <c r="X307" s="2"/>
      <c r="Z307" s="138"/>
    </row>
    <row r="308" spans="1:26">
      <c r="A308" s="85" t="str">
        <f t="shared" si="1"/>
        <v/>
      </c>
      <c r="B308" s="144" t="str">
        <f t="array" ref="B308">IF(G308&lt;&gt;"",INDEX(Online!A$8:A$157, MATCH(CONCATENATE("*",$G308,"*"),Online!$F$8:$F$157,0)),"")</f>
        <v/>
      </c>
      <c r="C308" s="145" t="str">
        <f t="array" ref="C308">IF($G308="","",INDEX(Online!B$8:B$157, MATCH(CONCATENATE("*",$G308,"*"),Online!$F$8:$F$157,0)))</f>
        <v/>
      </c>
      <c r="D308" s="85" t="s">
        <v>38</v>
      </c>
      <c r="E308" s="85" t="str">
        <f t="array" ref="E308">IF($G308&lt;&gt;"",INDEX(Online!E$8:E$157, MATCH(CONCATENATE("*",$G308,"*"),Online!$F$8:$F$157,0)),"")</f>
        <v/>
      </c>
      <c r="F308" s="85" t="str">
        <f t="array" ref="F308">IF($G308&lt;&gt;"",INDEX(Online!D$8:D$157, MATCH(CONCATENATE("*",$G308,"*"),Online!$F$8:$F$157,0)),"")</f>
        <v/>
      </c>
      <c r="G308" s="85"/>
      <c r="H308" s="85" t="str">
        <f>IF(ISNA(VLOOKUP($B308,Online!$A$8:$V$298,7,FALSE)),"",VLOOKUP($B308,Online!$A$8:$V$298,7,FALSE))</f>
        <v/>
      </c>
      <c r="I308" s="85" t="str">
        <f>IF(ISNA(VLOOKUP($B308,Online!$A$8:$V$298,7,FALSE)),"",VLOOKUP($B308,Online!$A$8:$V$298,7,FALSE))</f>
        <v/>
      </c>
      <c r="J308" s="85" t="str">
        <f>IF(ISNA(VLOOKUP($B308,Online!$A$8:$V$298,7,FALSE)),"",VLOOKUP($B308,Online!$A$8:$V$298,7,FALSE))</f>
        <v/>
      </c>
      <c r="K308" s="85" t="str">
        <f>IF(ISNA(VLOOKUP($B308,Online!$A$8:$V$298,7,FALSE)),"",VLOOKUP($B308,Online!$A$8:$V$298,7,FALSE))</f>
        <v/>
      </c>
      <c r="L308" s="85" t="str">
        <f>IF(ISNA(VLOOKUP($B308,Online!$A$8:$V$298,7,FALSE)),"",VLOOKUP($B308,Online!$A$8:$V$298,7,FALSE))</f>
        <v/>
      </c>
      <c r="M308" s="146" t="str">
        <f>IF(ISNA(VLOOKUP($B308,Online!$A$8:$V$298,12,FALSE)),"",VLOOKUP($B308,Online!$A$8:$V$298,12,FALSE))</f>
        <v/>
      </c>
      <c r="N308" s="85" t="str">
        <f>IF(ISNA(VLOOKUP($B308,Online!$A$8:$V$298,7,FALSE)),"",VLOOKUP($B308,Online!$A$8:$V$298,7,FALSE))</f>
        <v/>
      </c>
      <c r="O308" s="85" t="str">
        <f>IF(ISNA(VLOOKUP($B308,Online!$A$8:$V$298,7,FALSE)),"",VLOOKUP($B308,Online!$A$8:$V$298,7,FALSE))</f>
        <v/>
      </c>
      <c r="P308" s="85" t="str">
        <f>IF(ISNA(VLOOKUP($B308,Online!$A$8:$V$298,7,FALSE)),"",VLOOKUP($B308,Online!$A$8:$V$298,7,FALSE))</f>
        <v/>
      </c>
      <c r="Q308" s="85" t="str">
        <f>IF(ISNA(VLOOKUP($B308,Online!$A$8:$V$298,7,FALSE)),"",VLOOKUP($B308,Online!$A$8:$V$298,7,FALSE))</f>
        <v/>
      </c>
      <c r="R308" s="85" t="str">
        <f>IF(ISNA(VLOOKUP($B308,Online!$A$8:$V$298,7,FALSE)),"",VLOOKUP($B308,Online!$A$8:$V$298,7,FALSE))</f>
        <v/>
      </c>
      <c r="S308" s="85" t="str">
        <f>IF(ISNA(VLOOKUP($B308,Online!$A$8:$V$298,7,FALSE)),"",VLOOKUP($B308,Online!$A$8:$V$298,7,FALSE))</f>
        <v/>
      </c>
      <c r="T308" s="85" t="str">
        <f>IF(ISNA(VLOOKUP($B308,Online!$A$8:$V$298,7,FALSE)),"",VLOOKUP($B308,Online!$A$8:$V$298,7,FALSE))</f>
        <v/>
      </c>
      <c r="U308" s="85" t="str">
        <f>IF(ISNA(VLOOKUP($B308,Online!$A$8:$V$298,7,FALSE)),"",VLOOKUP($B308,Online!$A$8:$V$298,7,FALSE))</f>
        <v/>
      </c>
      <c r="V308" s="85" t="str">
        <f>IF(ISNA(VLOOKUP($B308,Online!$A$8:$V$298,21,FALSE)),"",VLOOKUP($B308,Online!$A$8:$V$298,21,FALSE))</f>
        <v/>
      </c>
      <c r="W308" s="144"/>
      <c r="X308" s="2"/>
      <c r="Z308" s="138"/>
    </row>
    <row r="309" spans="1:26">
      <c r="A309" s="85" t="str">
        <f t="shared" si="1"/>
        <v/>
      </c>
      <c r="B309" s="144" t="str">
        <f t="array" ref="B309">IF(G309&lt;&gt;"",INDEX(Online!A$8:A$157, MATCH(CONCATENATE("*",$G309,"*"),Online!$F$8:$F$157,0)),"")</f>
        <v/>
      </c>
      <c r="C309" s="145" t="str">
        <f t="array" ref="C309">IF($G309="","",INDEX(Online!B$8:B$157, MATCH(CONCATENATE("*",$G309,"*"),Online!$F$8:$F$157,0)))</f>
        <v/>
      </c>
      <c r="D309" s="85" t="s">
        <v>38</v>
      </c>
      <c r="E309" s="85" t="str">
        <f t="array" ref="E309">IF($G309&lt;&gt;"",INDEX(Online!E$8:E$157, MATCH(CONCATENATE("*",$G309,"*"),Online!$F$8:$F$157,0)),"")</f>
        <v/>
      </c>
      <c r="F309" s="85" t="str">
        <f t="array" ref="F309">IF($G309&lt;&gt;"",INDEX(Online!D$8:D$157, MATCH(CONCATENATE("*",$G309,"*"),Online!$F$8:$F$157,0)),"")</f>
        <v/>
      </c>
      <c r="G309" s="85"/>
      <c r="H309" s="85" t="str">
        <f>IF(ISNA(VLOOKUP($B309,Online!$A$8:$V$298,7,FALSE)),"",VLOOKUP($B309,Online!$A$8:$V$298,7,FALSE))</f>
        <v/>
      </c>
      <c r="I309" s="85" t="str">
        <f>IF(ISNA(VLOOKUP($B309,Online!$A$8:$V$298,7,FALSE)),"",VLOOKUP($B309,Online!$A$8:$V$298,7,FALSE))</f>
        <v/>
      </c>
      <c r="J309" s="85" t="str">
        <f>IF(ISNA(VLOOKUP($B309,Online!$A$8:$V$298,7,FALSE)),"",VLOOKUP($B309,Online!$A$8:$V$298,7,FALSE))</f>
        <v/>
      </c>
      <c r="K309" s="85" t="str">
        <f>IF(ISNA(VLOOKUP($B309,Online!$A$8:$V$298,7,FALSE)),"",VLOOKUP($B309,Online!$A$8:$V$298,7,FALSE))</f>
        <v/>
      </c>
      <c r="L309" s="85" t="str">
        <f>IF(ISNA(VLOOKUP($B309,Online!$A$8:$V$298,7,FALSE)),"",VLOOKUP($B309,Online!$A$8:$V$298,7,FALSE))</f>
        <v/>
      </c>
      <c r="M309" s="146" t="str">
        <f>IF(ISNA(VLOOKUP($B309,Online!$A$8:$V$298,12,FALSE)),"",VLOOKUP($B309,Online!$A$8:$V$298,12,FALSE))</f>
        <v/>
      </c>
      <c r="N309" s="85" t="str">
        <f>IF(ISNA(VLOOKUP($B309,Online!$A$8:$V$298,7,FALSE)),"",VLOOKUP($B309,Online!$A$8:$V$298,7,FALSE))</f>
        <v/>
      </c>
      <c r="O309" s="85" t="str">
        <f>IF(ISNA(VLOOKUP($B309,Online!$A$8:$V$298,7,FALSE)),"",VLOOKUP($B309,Online!$A$8:$V$298,7,FALSE))</f>
        <v/>
      </c>
      <c r="P309" s="85" t="str">
        <f>IF(ISNA(VLOOKUP($B309,Online!$A$8:$V$298,7,FALSE)),"",VLOOKUP($B309,Online!$A$8:$V$298,7,FALSE))</f>
        <v/>
      </c>
      <c r="Q309" s="85" t="str">
        <f>IF(ISNA(VLOOKUP($B309,Online!$A$8:$V$298,7,FALSE)),"",VLOOKUP($B309,Online!$A$8:$V$298,7,FALSE))</f>
        <v/>
      </c>
      <c r="R309" s="85" t="str">
        <f>IF(ISNA(VLOOKUP($B309,Online!$A$8:$V$298,7,FALSE)),"",VLOOKUP($B309,Online!$A$8:$V$298,7,FALSE))</f>
        <v/>
      </c>
      <c r="S309" s="85" t="str">
        <f>IF(ISNA(VLOOKUP($B309,Online!$A$8:$V$298,7,FALSE)),"",VLOOKUP($B309,Online!$A$8:$V$298,7,FALSE))</f>
        <v/>
      </c>
      <c r="T309" s="85" t="str">
        <f>IF(ISNA(VLOOKUP($B309,Online!$A$8:$V$298,7,FALSE)),"",VLOOKUP($B309,Online!$A$8:$V$298,7,FALSE))</f>
        <v/>
      </c>
      <c r="U309" s="85" t="str">
        <f>IF(ISNA(VLOOKUP($B309,Online!$A$8:$V$298,7,FALSE)),"",VLOOKUP($B309,Online!$A$8:$V$298,7,FALSE))</f>
        <v/>
      </c>
      <c r="V309" s="85" t="str">
        <f>IF(ISNA(VLOOKUP($B309,Online!$A$8:$V$298,21,FALSE)),"",VLOOKUP($B309,Online!$A$8:$V$298,21,FALSE))</f>
        <v/>
      </c>
      <c r="W309" s="144"/>
      <c r="X309" s="2"/>
      <c r="Z309" s="138"/>
    </row>
    <row r="310" spans="1:26">
      <c r="A310" s="85" t="str">
        <f t="shared" si="1"/>
        <v/>
      </c>
      <c r="B310" s="144" t="str">
        <f t="array" ref="B310">IF(G310&lt;&gt;"",INDEX(Online!A$8:A$157, MATCH(CONCATENATE("*",$G310,"*"),Online!$F$8:$F$157,0)),"")</f>
        <v/>
      </c>
      <c r="C310" s="145" t="str">
        <f t="array" ref="C310">IF($G310="","",INDEX(Online!B$8:B$157, MATCH(CONCATENATE("*",$G310,"*"),Online!$F$8:$F$157,0)))</f>
        <v/>
      </c>
      <c r="D310" s="85" t="s">
        <v>38</v>
      </c>
      <c r="E310" s="85" t="str">
        <f t="array" ref="E310">IF($G310&lt;&gt;"",INDEX(Online!E$8:E$157, MATCH(CONCATENATE("*",$G310,"*"),Online!$F$8:$F$157,0)),"")</f>
        <v/>
      </c>
      <c r="F310" s="85" t="str">
        <f t="array" ref="F310">IF($G310&lt;&gt;"",INDEX(Online!D$8:D$157, MATCH(CONCATENATE("*",$G310,"*"),Online!$F$8:$F$157,0)),"")</f>
        <v/>
      </c>
      <c r="G310" s="85"/>
      <c r="H310" s="85" t="str">
        <f>IF(ISNA(VLOOKUP($B310,Online!$A$8:$V$298,7,FALSE)),"",VLOOKUP($B310,Online!$A$8:$V$298,7,FALSE))</f>
        <v/>
      </c>
      <c r="I310" s="85" t="str">
        <f>IF(ISNA(VLOOKUP($B310,Online!$A$8:$V$298,7,FALSE)),"",VLOOKUP($B310,Online!$A$8:$V$298,7,FALSE))</f>
        <v/>
      </c>
      <c r="J310" s="85" t="str">
        <f>IF(ISNA(VLOOKUP($B310,Online!$A$8:$V$298,7,FALSE)),"",VLOOKUP($B310,Online!$A$8:$V$298,7,FALSE))</f>
        <v/>
      </c>
      <c r="K310" s="85" t="str">
        <f>IF(ISNA(VLOOKUP($B310,Online!$A$8:$V$298,7,FALSE)),"",VLOOKUP($B310,Online!$A$8:$V$298,7,FALSE))</f>
        <v/>
      </c>
      <c r="L310" s="85" t="str">
        <f>IF(ISNA(VLOOKUP($B310,Online!$A$8:$V$298,7,FALSE)),"",VLOOKUP($B310,Online!$A$8:$V$298,7,FALSE))</f>
        <v/>
      </c>
      <c r="M310" s="146" t="str">
        <f>IF(ISNA(VLOOKUP($B310,Online!$A$8:$V$298,12,FALSE)),"",VLOOKUP($B310,Online!$A$8:$V$298,12,FALSE))</f>
        <v/>
      </c>
      <c r="N310" s="85" t="str">
        <f>IF(ISNA(VLOOKUP($B310,Online!$A$8:$V$298,7,FALSE)),"",VLOOKUP($B310,Online!$A$8:$V$298,7,FALSE))</f>
        <v/>
      </c>
      <c r="O310" s="85" t="str">
        <f>IF(ISNA(VLOOKUP($B310,Online!$A$8:$V$298,7,FALSE)),"",VLOOKUP($B310,Online!$A$8:$V$298,7,FALSE))</f>
        <v/>
      </c>
      <c r="P310" s="85" t="str">
        <f>IF(ISNA(VLOOKUP($B310,Online!$A$8:$V$298,7,FALSE)),"",VLOOKUP($B310,Online!$A$8:$V$298,7,FALSE))</f>
        <v/>
      </c>
      <c r="Q310" s="85" t="str">
        <f>IF(ISNA(VLOOKUP($B310,Online!$A$8:$V$298,7,FALSE)),"",VLOOKUP($B310,Online!$A$8:$V$298,7,FALSE))</f>
        <v/>
      </c>
      <c r="R310" s="85" t="str">
        <f>IF(ISNA(VLOOKUP($B310,Online!$A$8:$V$298,7,FALSE)),"",VLOOKUP($B310,Online!$A$8:$V$298,7,FALSE))</f>
        <v/>
      </c>
      <c r="S310" s="85" t="str">
        <f>IF(ISNA(VLOOKUP($B310,Online!$A$8:$V$298,7,FALSE)),"",VLOOKUP($B310,Online!$A$8:$V$298,7,FALSE))</f>
        <v/>
      </c>
      <c r="T310" s="85" t="str">
        <f>IF(ISNA(VLOOKUP($B310,Online!$A$8:$V$298,7,FALSE)),"",VLOOKUP($B310,Online!$A$8:$V$298,7,FALSE))</f>
        <v/>
      </c>
      <c r="U310" s="85" t="str">
        <f>IF(ISNA(VLOOKUP($B310,Online!$A$8:$V$298,7,FALSE)),"",VLOOKUP($B310,Online!$A$8:$V$298,7,FALSE))</f>
        <v/>
      </c>
      <c r="V310" s="85" t="str">
        <f>IF(ISNA(VLOOKUP($B310,Online!$A$8:$V$298,21,FALSE)),"",VLOOKUP($B310,Online!$A$8:$V$298,21,FALSE))</f>
        <v/>
      </c>
      <c r="W310" s="144"/>
      <c r="X310" s="2"/>
      <c r="Z310" s="138"/>
    </row>
    <row r="311" spans="1:26">
      <c r="A311" s="85" t="str">
        <f t="shared" si="1"/>
        <v/>
      </c>
      <c r="B311" s="144" t="str">
        <f t="array" ref="B311">IF(G311&lt;&gt;"",INDEX(Online!A$8:A$157, MATCH(CONCATENATE("*",$G311,"*"),Online!$F$8:$F$157,0)),"")</f>
        <v/>
      </c>
      <c r="C311" s="145" t="str">
        <f t="array" ref="C311">IF($G311="","",INDEX(Online!B$8:B$157, MATCH(CONCATENATE("*",$G311,"*"),Online!$F$8:$F$157,0)))</f>
        <v/>
      </c>
      <c r="D311" s="85" t="s">
        <v>38</v>
      </c>
      <c r="E311" s="85" t="str">
        <f t="array" ref="E311">IF($G311&lt;&gt;"",INDEX(Online!E$8:E$157, MATCH(CONCATENATE("*",$G311,"*"),Online!$F$8:$F$157,0)),"")</f>
        <v/>
      </c>
      <c r="F311" s="85" t="str">
        <f t="array" ref="F311">IF($G311&lt;&gt;"",INDEX(Online!D$8:D$157, MATCH(CONCATENATE("*",$G311,"*"),Online!$F$8:$F$157,0)),"")</f>
        <v/>
      </c>
      <c r="G311" s="85"/>
      <c r="H311" s="85" t="str">
        <f>IF(ISNA(VLOOKUP($B311,Online!$A$8:$V$298,7,FALSE)),"",VLOOKUP($B311,Online!$A$8:$V$298,7,FALSE))</f>
        <v/>
      </c>
      <c r="I311" s="85" t="str">
        <f>IF(ISNA(VLOOKUP($B311,Online!$A$8:$V$298,7,FALSE)),"",VLOOKUP($B311,Online!$A$8:$V$298,7,FALSE))</f>
        <v/>
      </c>
      <c r="J311" s="85" t="str">
        <f>IF(ISNA(VLOOKUP($B311,Online!$A$8:$V$298,7,FALSE)),"",VLOOKUP($B311,Online!$A$8:$V$298,7,FALSE))</f>
        <v/>
      </c>
      <c r="K311" s="85" t="str">
        <f>IF(ISNA(VLOOKUP($B311,Online!$A$8:$V$298,7,FALSE)),"",VLOOKUP($B311,Online!$A$8:$V$298,7,FALSE))</f>
        <v/>
      </c>
      <c r="L311" s="85" t="str">
        <f>IF(ISNA(VLOOKUP($B311,Online!$A$8:$V$298,7,FALSE)),"",VLOOKUP($B311,Online!$A$8:$V$298,7,FALSE))</f>
        <v/>
      </c>
      <c r="M311" s="146" t="str">
        <f>IF(ISNA(VLOOKUP($B311,Online!$A$8:$V$298,12,FALSE)),"",VLOOKUP($B311,Online!$A$8:$V$298,12,FALSE))</f>
        <v/>
      </c>
      <c r="N311" s="85" t="str">
        <f>IF(ISNA(VLOOKUP($B311,Online!$A$8:$V$298,7,FALSE)),"",VLOOKUP($B311,Online!$A$8:$V$298,7,FALSE))</f>
        <v/>
      </c>
      <c r="O311" s="85" t="str">
        <f>IF(ISNA(VLOOKUP($B311,Online!$A$8:$V$298,7,FALSE)),"",VLOOKUP($B311,Online!$A$8:$V$298,7,FALSE))</f>
        <v/>
      </c>
      <c r="P311" s="85" t="str">
        <f>IF(ISNA(VLOOKUP($B311,Online!$A$8:$V$298,7,FALSE)),"",VLOOKUP($B311,Online!$A$8:$V$298,7,FALSE))</f>
        <v/>
      </c>
      <c r="Q311" s="85" t="str">
        <f>IF(ISNA(VLOOKUP($B311,Online!$A$8:$V$298,7,FALSE)),"",VLOOKUP($B311,Online!$A$8:$V$298,7,FALSE))</f>
        <v/>
      </c>
      <c r="R311" s="85" t="str">
        <f>IF(ISNA(VLOOKUP($B311,Online!$A$8:$V$298,7,FALSE)),"",VLOOKUP($B311,Online!$A$8:$V$298,7,FALSE))</f>
        <v/>
      </c>
      <c r="S311" s="85" t="str">
        <f>IF(ISNA(VLOOKUP($B311,Online!$A$8:$V$298,7,FALSE)),"",VLOOKUP($B311,Online!$A$8:$V$298,7,FALSE))</f>
        <v/>
      </c>
      <c r="T311" s="85" t="str">
        <f>IF(ISNA(VLOOKUP($B311,Online!$A$8:$V$298,7,FALSE)),"",VLOOKUP($B311,Online!$A$8:$V$298,7,FALSE))</f>
        <v/>
      </c>
      <c r="U311" s="85" t="str">
        <f>IF(ISNA(VLOOKUP($B311,Online!$A$8:$V$298,7,FALSE)),"",VLOOKUP($B311,Online!$A$8:$V$298,7,FALSE))</f>
        <v/>
      </c>
      <c r="V311" s="85" t="str">
        <f>IF(ISNA(VLOOKUP($B311,Online!$A$8:$V$298,21,FALSE)),"",VLOOKUP($B311,Online!$A$8:$V$298,21,FALSE))</f>
        <v/>
      </c>
      <c r="W311" s="144"/>
      <c r="X311" s="2"/>
      <c r="Z311" s="138"/>
    </row>
    <row r="312" spans="1:26">
      <c r="A312" s="85" t="str">
        <f t="shared" si="1"/>
        <v/>
      </c>
      <c r="B312" s="144" t="str">
        <f t="array" ref="B312">IF(G312&lt;&gt;"",INDEX(Online!A$8:A$157, MATCH(CONCATENATE("*",$G312,"*"),Online!$F$8:$F$157,0)),"")</f>
        <v/>
      </c>
      <c r="C312" s="145" t="str">
        <f t="array" ref="C312">IF($G312="","",INDEX(Online!B$8:B$157, MATCH(CONCATENATE("*",$G312,"*"),Online!$F$8:$F$157,0)))</f>
        <v/>
      </c>
      <c r="D312" s="85" t="s">
        <v>38</v>
      </c>
      <c r="E312" s="85" t="str">
        <f t="array" ref="E312">IF($G312&lt;&gt;"",INDEX(Online!E$8:E$157, MATCH(CONCATENATE("*",$G312,"*"),Online!$F$8:$F$157,0)),"")</f>
        <v/>
      </c>
      <c r="F312" s="85" t="str">
        <f t="array" ref="F312">IF($G312&lt;&gt;"",INDEX(Online!D$8:D$157, MATCH(CONCATENATE("*",$G312,"*"),Online!$F$8:$F$157,0)),"")</f>
        <v/>
      </c>
      <c r="G312" s="85"/>
      <c r="H312" s="85" t="str">
        <f>IF(ISNA(VLOOKUP($B312,Online!$A$8:$V$298,7,FALSE)),"",VLOOKUP($B312,Online!$A$8:$V$298,7,FALSE))</f>
        <v/>
      </c>
      <c r="I312" s="85" t="str">
        <f>IF(ISNA(VLOOKUP($B312,Online!$A$8:$V$298,7,FALSE)),"",VLOOKUP($B312,Online!$A$8:$V$298,7,FALSE))</f>
        <v/>
      </c>
      <c r="J312" s="85" t="str">
        <f>IF(ISNA(VLOOKUP($B312,Online!$A$8:$V$298,7,FALSE)),"",VLOOKUP($B312,Online!$A$8:$V$298,7,FALSE))</f>
        <v/>
      </c>
      <c r="K312" s="85" t="str">
        <f>IF(ISNA(VLOOKUP($B312,Online!$A$8:$V$298,7,FALSE)),"",VLOOKUP($B312,Online!$A$8:$V$298,7,FALSE))</f>
        <v/>
      </c>
      <c r="L312" s="85" t="str">
        <f>IF(ISNA(VLOOKUP($B312,Online!$A$8:$V$298,7,FALSE)),"",VLOOKUP($B312,Online!$A$8:$V$298,7,FALSE))</f>
        <v/>
      </c>
      <c r="M312" s="146" t="str">
        <f>IF(ISNA(VLOOKUP($B312,Online!$A$8:$V$298,12,FALSE)),"",VLOOKUP($B312,Online!$A$8:$V$298,12,FALSE))</f>
        <v/>
      </c>
      <c r="N312" s="85" t="str">
        <f>IF(ISNA(VLOOKUP($B312,Online!$A$8:$V$298,7,FALSE)),"",VLOOKUP($B312,Online!$A$8:$V$298,7,FALSE))</f>
        <v/>
      </c>
      <c r="O312" s="85" t="str">
        <f>IF(ISNA(VLOOKUP($B312,Online!$A$8:$V$298,7,FALSE)),"",VLOOKUP($B312,Online!$A$8:$V$298,7,FALSE))</f>
        <v/>
      </c>
      <c r="P312" s="85" t="str">
        <f>IF(ISNA(VLOOKUP($B312,Online!$A$8:$V$298,7,FALSE)),"",VLOOKUP($B312,Online!$A$8:$V$298,7,FALSE))</f>
        <v/>
      </c>
      <c r="Q312" s="85" t="str">
        <f>IF(ISNA(VLOOKUP($B312,Online!$A$8:$V$298,7,FALSE)),"",VLOOKUP($B312,Online!$A$8:$V$298,7,FALSE))</f>
        <v/>
      </c>
      <c r="R312" s="85" t="str">
        <f>IF(ISNA(VLOOKUP($B312,Online!$A$8:$V$298,7,FALSE)),"",VLOOKUP($B312,Online!$A$8:$V$298,7,FALSE))</f>
        <v/>
      </c>
      <c r="S312" s="85" t="str">
        <f>IF(ISNA(VLOOKUP($B312,Online!$A$8:$V$298,7,FALSE)),"",VLOOKUP($B312,Online!$A$8:$V$298,7,FALSE))</f>
        <v/>
      </c>
      <c r="T312" s="85" t="str">
        <f>IF(ISNA(VLOOKUP($B312,Online!$A$8:$V$298,7,FALSE)),"",VLOOKUP($B312,Online!$A$8:$V$298,7,FALSE))</f>
        <v/>
      </c>
      <c r="U312" s="85" t="str">
        <f>IF(ISNA(VLOOKUP($B312,Online!$A$8:$V$298,7,FALSE)),"",VLOOKUP($B312,Online!$A$8:$V$298,7,FALSE))</f>
        <v/>
      </c>
      <c r="V312" s="85" t="str">
        <f>IF(ISNA(VLOOKUP($B312,Online!$A$8:$V$298,21,FALSE)),"",VLOOKUP($B312,Online!$A$8:$V$298,21,FALSE))</f>
        <v/>
      </c>
      <c r="W312" s="144"/>
      <c r="X312" s="2"/>
      <c r="Z312" s="138"/>
    </row>
    <row r="313" spans="1:26">
      <c r="A313" s="85" t="str">
        <f t="shared" si="1"/>
        <v/>
      </c>
      <c r="B313" s="144" t="str">
        <f t="array" ref="B313">IF(G313&lt;&gt;"",INDEX(Online!A$8:A$157, MATCH(CONCATENATE("*",$G313,"*"),Online!$F$8:$F$157,0)),"")</f>
        <v/>
      </c>
      <c r="C313" s="145" t="str">
        <f t="array" ref="C313">IF($G313="","",INDEX(Online!B$8:B$157, MATCH(CONCATENATE("*",$G313,"*"),Online!$F$8:$F$157,0)))</f>
        <v/>
      </c>
      <c r="D313" s="85" t="s">
        <v>38</v>
      </c>
      <c r="E313" s="85" t="str">
        <f t="array" ref="E313">IF($G313&lt;&gt;"",INDEX(Online!E$8:E$157, MATCH(CONCATENATE("*",$G313,"*"),Online!$F$8:$F$157,0)),"")</f>
        <v/>
      </c>
      <c r="F313" s="85" t="str">
        <f t="array" ref="F313">IF($G313&lt;&gt;"",INDEX(Online!D$8:D$157, MATCH(CONCATENATE("*",$G313,"*"),Online!$F$8:$F$157,0)),"")</f>
        <v/>
      </c>
      <c r="G313" s="85"/>
      <c r="H313" s="85" t="str">
        <f>IF(ISNA(VLOOKUP($B313,Online!$A$8:$V$298,7,FALSE)),"",VLOOKUP($B313,Online!$A$8:$V$298,7,FALSE))</f>
        <v/>
      </c>
      <c r="I313" s="85" t="str">
        <f>IF(ISNA(VLOOKUP($B313,Online!$A$8:$V$298,7,FALSE)),"",VLOOKUP($B313,Online!$A$8:$V$298,7,FALSE))</f>
        <v/>
      </c>
      <c r="J313" s="85" t="str">
        <f>IF(ISNA(VLOOKUP($B313,Online!$A$8:$V$298,7,FALSE)),"",VLOOKUP($B313,Online!$A$8:$V$298,7,FALSE))</f>
        <v/>
      </c>
      <c r="K313" s="85" t="str">
        <f>IF(ISNA(VLOOKUP($B313,Online!$A$8:$V$298,7,FALSE)),"",VLOOKUP($B313,Online!$A$8:$V$298,7,FALSE))</f>
        <v/>
      </c>
      <c r="L313" s="85" t="str">
        <f>IF(ISNA(VLOOKUP($B313,Online!$A$8:$V$298,7,FALSE)),"",VLOOKUP($B313,Online!$A$8:$V$298,7,FALSE))</f>
        <v/>
      </c>
      <c r="M313" s="146" t="str">
        <f>IF(ISNA(VLOOKUP($B313,Online!$A$8:$V$298,12,FALSE)),"",VLOOKUP($B313,Online!$A$8:$V$298,12,FALSE))</f>
        <v/>
      </c>
      <c r="N313" s="85" t="str">
        <f>IF(ISNA(VLOOKUP($B313,Online!$A$8:$V$298,7,FALSE)),"",VLOOKUP($B313,Online!$A$8:$V$298,7,FALSE))</f>
        <v/>
      </c>
      <c r="O313" s="85" t="str">
        <f>IF(ISNA(VLOOKUP($B313,Online!$A$8:$V$298,7,FALSE)),"",VLOOKUP($B313,Online!$A$8:$V$298,7,FALSE))</f>
        <v/>
      </c>
      <c r="P313" s="85" t="str">
        <f>IF(ISNA(VLOOKUP($B313,Online!$A$8:$V$298,7,FALSE)),"",VLOOKUP($B313,Online!$A$8:$V$298,7,FALSE))</f>
        <v/>
      </c>
      <c r="Q313" s="85" t="str">
        <f>IF(ISNA(VLOOKUP($B313,Online!$A$8:$V$298,7,FALSE)),"",VLOOKUP($B313,Online!$A$8:$V$298,7,FALSE))</f>
        <v/>
      </c>
      <c r="R313" s="85" t="str">
        <f>IF(ISNA(VLOOKUP($B313,Online!$A$8:$V$298,7,FALSE)),"",VLOOKUP($B313,Online!$A$8:$V$298,7,FALSE))</f>
        <v/>
      </c>
      <c r="S313" s="85" t="str">
        <f>IF(ISNA(VLOOKUP($B313,Online!$A$8:$V$298,7,FALSE)),"",VLOOKUP($B313,Online!$A$8:$V$298,7,FALSE))</f>
        <v/>
      </c>
      <c r="T313" s="85" t="str">
        <f>IF(ISNA(VLOOKUP($B313,Online!$A$8:$V$298,7,FALSE)),"",VLOOKUP($B313,Online!$A$8:$V$298,7,FALSE))</f>
        <v/>
      </c>
      <c r="U313" s="85" t="str">
        <f>IF(ISNA(VLOOKUP($B313,Online!$A$8:$V$298,7,FALSE)),"",VLOOKUP($B313,Online!$A$8:$V$298,7,FALSE))</f>
        <v/>
      </c>
      <c r="V313" s="85" t="str">
        <f>IF(ISNA(VLOOKUP($B313,Online!$A$8:$V$298,21,FALSE)),"",VLOOKUP($B313,Online!$A$8:$V$298,21,FALSE))</f>
        <v/>
      </c>
      <c r="W313" s="144"/>
      <c r="X313" s="2"/>
      <c r="Z313" s="138"/>
    </row>
    <row r="314" spans="1:26">
      <c r="A314" s="85" t="str">
        <f t="shared" si="1"/>
        <v/>
      </c>
      <c r="B314" s="144" t="str">
        <f t="array" ref="B314">IF(G314&lt;&gt;"",INDEX(Online!A$8:A$157, MATCH(CONCATENATE("*",$G314,"*"),Online!$F$8:$F$157,0)),"")</f>
        <v/>
      </c>
      <c r="C314" s="145" t="str">
        <f t="array" ref="C314">IF($G314="","",INDEX(Online!B$8:B$157, MATCH(CONCATENATE("*",$G314,"*"),Online!$F$8:$F$157,0)))</f>
        <v/>
      </c>
      <c r="D314" s="85" t="s">
        <v>38</v>
      </c>
      <c r="E314" s="85" t="str">
        <f t="array" ref="E314">IF($G314&lt;&gt;"",INDEX(Online!E$8:E$157, MATCH(CONCATENATE("*",$G314,"*"),Online!$F$8:$F$157,0)),"")</f>
        <v/>
      </c>
      <c r="F314" s="85" t="str">
        <f t="array" ref="F314">IF($G314&lt;&gt;"",INDEX(Online!D$8:D$157, MATCH(CONCATENATE("*",$G314,"*"),Online!$F$8:$F$157,0)),"")</f>
        <v/>
      </c>
      <c r="G314" s="85"/>
      <c r="H314" s="85" t="str">
        <f>IF(ISNA(VLOOKUP($B314,Online!$A$8:$V$298,7,FALSE)),"",VLOOKUP($B314,Online!$A$8:$V$298,7,FALSE))</f>
        <v/>
      </c>
      <c r="I314" s="85" t="str">
        <f>IF(ISNA(VLOOKUP($B314,Online!$A$8:$V$298,7,FALSE)),"",VLOOKUP($B314,Online!$A$8:$V$298,7,FALSE))</f>
        <v/>
      </c>
      <c r="J314" s="85" t="str">
        <f>IF(ISNA(VLOOKUP($B314,Online!$A$8:$V$298,7,FALSE)),"",VLOOKUP($B314,Online!$A$8:$V$298,7,FALSE))</f>
        <v/>
      </c>
      <c r="K314" s="85" t="str">
        <f>IF(ISNA(VLOOKUP($B314,Online!$A$8:$V$298,7,FALSE)),"",VLOOKUP($B314,Online!$A$8:$V$298,7,FALSE))</f>
        <v/>
      </c>
      <c r="L314" s="85" t="str">
        <f>IF(ISNA(VLOOKUP($B314,Online!$A$8:$V$298,7,FALSE)),"",VLOOKUP($B314,Online!$A$8:$V$298,7,FALSE))</f>
        <v/>
      </c>
      <c r="M314" s="146" t="str">
        <f>IF(ISNA(VLOOKUP($B314,Online!$A$8:$V$298,12,FALSE)),"",VLOOKUP($B314,Online!$A$8:$V$298,12,FALSE))</f>
        <v/>
      </c>
      <c r="N314" s="85" t="str">
        <f>IF(ISNA(VLOOKUP($B314,Online!$A$8:$V$298,7,FALSE)),"",VLOOKUP($B314,Online!$A$8:$V$298,7,FALSE))</f>
        <v/>
      </c>
      <c r="O314" s="85" t="str">
        <f>IF(ISNA(VLOOKUP($B314,Online!$A$8:$V$298,7,FALSE)),"",VLOOKUP($B314,Online!$A$8:$V$298,7,FALSE))</f>
        <v/>
      </c>
      <c r="P314" s="85" t="str">
        <f>IF(ISNA(VLOOKUP($B314,Online!$A$8:$V$298,7,FALSE)),"",VLOOKUP($B314,Online!$A$8:$V$298,7,FALSE))</f>
        <v/>
      </c>
      <c r="Q314" s="85" t="str">
        <f>IF(ISNA(VLOOKUP($B314,Online!$A$8:$V$298,7,FALSE)),"",VLOOKUP($B314,Online!$A$8:$V$298,7,FALSE))</f>
        <v/>
      </c>
      <c r="R314" s="85" t="str">
        <f>IF(ISNA(VLOOKUP($B314,Online!$A$8:$V$298,7,FALSE)),"",VLOOKUP($B314,Online!$A$8:$V$298,7,FALSE))</f>
        <v/>
      </c>
      <c r="S314" s="85" t="str">
        <f>IF(ISNA(VLOOKUP($B314,Online!$A$8:$V$298,7,FALSE)),"",VLOOKUP($B314,Online!$A$8:$V$298,7,FALSE))</f>
        <v/>
      </c>
      <c r="T314" s="85" t="str">
        <f>IF(ISNA(VLOOKUP($B314,Online!$A$8:$V$298,7,FALSE)),"",VLOOKUP($B314,Online!$A$8:$V$298,7,FALSE))</f>
        <v/>
      </c>
      <c r="U314" s="85" t="str">
        <f>IF(ISNA(VLOOKUP($B314,Online!$A$8:$V$298,7,FALSE)),"",VLOOKUP($B314,Online!$A$8:$V$298,7,FALSE))</f>
        <v/>
      </c>
      <c r="V314" s="85" t="str">
        <f>IF(ISNA(VLOOKUP($B314,Online!$A$8:$V$298,21,FALSE)),"",VLOOKUP($B314,Online!$A$8:$V$298,21,FALSE))</f>
        <v/>
      </c>
      <c r="W314" s="144"/>
      <c r="X314" s="2"/>
      <c r="Z314" s="138"/>
    </row>
    <row r="315" spans="1:26">
      <c r="A315" s="85" t="str">
        <f t="shared" si="1"/>
        <v/>
      </c>
      <c r="B315" s="144" t="str">
        <f t="array" ref="B315">IF(G315&lt;&gt;"",INDEX(Online!A$8:A$157, MATCH(CONCATENATE("*",$G315,"*"),Online!$F$8:$F$157,0)),"")</f>
        <v/>
      </c>
      <c r="C315" s="145" t="str">
        <f t="array" ref="C315">IF($G315="","",INDEX(Online!B$8:B$157, MATCH(CONCATENATE("*",$G315,"*"),Online!$F$8:$F$157,0)))</f>
        <v/>
      </c>
      <c r="D315" s="85" t="s">
        <v>38</v>
      </c>
      <c r="E315" s="85" t="str">
        <f t="array" ref="E315">IF($G315&lt;&gt;"",INDEX(Online!E$8:E$157, MATCH(CONCATENATE("*",$G315,"*"),Online!$F$8:$F$157,0)),"")</f>
        <v/>
      </c>
      <c r="F315" s="85" t="str">
        <f t="array" ref="F315">IF($G315&lt;&gt;"",INDEX(Online!D$8:D$157, MATCH(CONCATENATE("*",$G315,"*"),Online!$F$8:$F$157,0)),"")</f>
        <v/>
      </c>
      <c r="G315" s="85"/>
      <c r="H315" s="85" t="str">
        <f>IF(ISNA(VLOOKUP($B315,Online!$A$8:$V$298,7,FALSE)),"",VLOOKUP($B315,Online!$A$8:$V$298,7,FALSE))</f>
        <v/>
      </c>
      <c r="I315" s="85" t="str">
        <f>IF(ISNA(VLOOKUP($B315,Online!$A$8:$V$298,7,FALSE)),"",VLOOKUP($B315,Online!$A$8:$V$298,7,FALSE))</f>
        <v/>
      </c>
      <c r="J315" s="85" t="str">
        <f>IF(ISNA(VLOOKUP($B315,Online!$A$8:$V$298,7,FALSE)),"",VLOOKUP($B315,Online!$A$8:$V$298,7,FALSE))</f>
        <v/>
      </c>
      <c r="K315" s="85" t="str">
        <f>IF(ISNA(VLOOKUP($B315,Online!$A$8:$V$298,7,FALSE)),"",VLOOKUP($B315,Online!$A$8:$V$298,7,FALSE))</f>
        <v/>
      </c>
      <c r="L315" s="85" t="str">
        <f>IF(ISNA(VLOOKUP($B315,Online!$A$8:$V$298,7,FALSE)),"",VLOOKUP($B315,Online!$A$8:$V$298,7,FALSE))</f>
        <v/>
      </c>
      <c r="M315" s="146" t="str">
        <f>IF(ISNA(VLOOKUP($B315,Online!$A$8:$V$298,12,FALSE)),"",VLOOKUP($B315,Online!$A$8:$V$298,12,FALSE))</f>
        <v/>
      </c>
      <c r="N315" s="85" t="str">
        <f>IF(ISNA(VLOOKUP($B315,Online!$A$8:$V$298,7,FALSE)),"",VLOOKUP($B315,Online!$A$8:$V$298,7,FALSE))</f>
        <v/>
      </c>
      <c r="O315" s="85" t="str">
        <f>IF(ISNA(VLOOKUP($B315,Online!$A$8:$V$298,7,FALSE)),"",VLOOKUP($B315,Online!$A$8:$V$298,7,FALSE))</f>
        <v/>
      </c>
      <c r="P315" s="85" t="str">
        <f>IF(ISNA(VLOOKUP($B315,Online!$A$8:$V$298,7,FALSE)),"",VLOOKUP($B315,Online!$A$8:$V$298,7,FALSE))</f>
        <v/>
      </c>
      <c r="Q315" s="85" t="str">
        <f>IF(ISNA(VLOOKUP($B315,Online!$A$8:$V$298,7,FALSE)),"",VLOOKUP($B315,Online!$A$8:$V$298,7,FALSE))</f>
        <v/>
      </c>
      <c r="R315" s="85" t="str">
        <f>IF(ISNA(VLOOKUP($B315,Online!$A$8:$V$298,7,FALSE)),"",VLOOKUP($B315,Online!$A$8:$V$298,7,FALSE))</f>
        <v/>
      </c>
      <c r="S315" s="85" t="str">
        <f>IF(ISNA(VLOOKUP($B315,Online!$A$8:$V$298,7,FALSE)),"",VLOOKUP($B315,Online!$A$8:$V$298,7,FALSE))</f>
        <v/>
      </c>
      <c r="T315" s="85" t="str">
        <f>IF(ISNA(VLOOKUP($B315,Online!$A$8:$V$298,7,FALSE)),"",VLOOKUP($B315,Online!$A$8:$V$298,7,FALSE))</f>
        <v/>
      </c>
      <c r="U315" s="85" t="str">
        <f>IF(ISNA(VLOOKUP($B315,Online!$A$8:$V$298,7,FALSE)),"",VLOOKUP($B315,Online!$A$8:$V$298,7,FALSE))</f>
        <v/>
      </c>
      <c r="V315" s="85" t="str">
        <f>IF(ISNA(VLOOKUP($B315,Online!$A$8:$V$298,21,FALSE)),"",VLOOKUP($B315,Online!$A$8:$V$298,21,FALSE))</f>
        <v/>
      </c>
      <c r="W315" s="144"/>
      <c r="X315" s="2"/>
      <c r="Z315" s="138"/>
    </row>
    <row r="316" spans="1:26">
      <c r="A316" s="85" t="str">
        <f t="shared" si="1"/>
        <v/>
      </c>
      <c r="B316" s="144" t="str">
        <f t="array" ref="B316">IF(G316&lt;&gt;"",INDEX(Online!A$8:A$157, MATCH(CONCATENATE("*",$G316,"*"),Online!$F$8:$F$157,0)),"")</f>
        <v/>
      </c>
      <c r="C316" s="145" t="str">
        <f t="array" ref="C316">IF($G316="","",INDEX(Online!B$8:B$157, MATCH(CONCATENATE("*",$G316,"*"),Online!$F$8:$F$157,0)))</f>
        <v/>
      </c>
      <c r="D316" s="85" t="s">
        <v>38</v>
      </c>
      <c r="E316" s="85" t="str">
        <f t="array" ref="E316">IF($G316&lt;&gt;"",INDEX(Online!E$8:E$157, MATCH(CONCATENATE("*",$G316,"*"),Online!$F$8:$F$157,0)),"")</f>
        <v/>
      </c>
      <c r="F316" s="85" t="str">
        <f t="array" ref="F316">IF($G316&lt;&gt;"",INDEX(Online!D$8:D$157, MATCH(CONCATENATE("*",$G316,"*"),Online!$F$8:$F$157,0)),"")</f>
        <v/>
      </c>
      <c r="G316" s="85"/>
      <c r="H316" s="85" t="str">
        <f>IF(ISNA(VLOOKUP($B316,Online!$A$8:$V$298,7,FALSE)),"",VLOOKUP($B316,Online!$A$8:$V$298,7,FALSE))</f>
        <v/>
      </c>
      <c r="I316" s="85" t="str">
        <f>IF(ISNA(VLOOKUP($B316,Online!$A$8:$V$298,7,FALSE)),"",VLOOKUP($B316,Online!$A$8:$V$298,7,FALSE))</f>
        <v/>
      </c>
      <c r="J316" s="85" t="str">
        <f>IF(ISNA(VLOOKUP($B316,Online!$A$8:$V$298,7,FALSE)),"",VLOOKUP($B316,Online!$A$8:$V$298,7,FALSE))</f>
        <v/>
      </c>
      <c r="K316" s="85" t="str">
        <f>IF(ISNA(VLOOKUP($B316,Online!$A$8:$V$298,7,FALSE)),"",VLOOKUP($B316,Online!$A$8:$V$298,7,FALSE))</f>
        <v/>
      </c>
      <c r="L316" s="85" t="str">
        <f>IF(ISNA(VLOOKUP($B316,Online!$A$8:$V$298,7,FALSE)),"",VLOOKUP($B316,Online!$A$8:$V$298,7,FALSE))</f>
        <v/>
      </c>
      <c r="M316" s="146" t="str">
        <f>IF(ISNA(VLOOKUP($B316,Online!$A$8:$V$298,12,FALSE)),"",VLOOKUP($B316,Online!$A$8:$V$298,12,FALSE))</f>
        <v/>
      </c>
      <c r="N316" s="85" t="str">
        <f>IF(ISNA(VLOOKUP($B316,Online!$A$8:$V$298,7,FALSE)),"",VLOOKUP($B316,Online!$A$8:$V$298,7,FALSE))</f>
        <v/>
      </c>
      <c r="O316" s="85" t="str">
        <f>IF(ISNA(VLOOKUP($B316,Online!$A$8:$V$298,7,FALSE)),"",VLOOKUP($B316,Online!$A$8:$V$298,7,FALSE))</f>
        <v/>
      </c>
      <c r="P316" s="85" t="str">
        <f>IF(ISNA(VLOOKUP($B316,Online!$A$8:$V$298,7,FALSE)),"",VLOOKUP($B316,Online!$A$8:$V$298,7,FALSE))</f>
        <v/>
      </c>
      <c r="Q316" s="85" t="str">
        <f>IF(ISNA(VLOOKUP($B316,Online!$A$8:$V$298,7,FALSE)),"",VLOOKUP($B316,Online!$A$8:$V$298,7,FALSE))</f>
        <v/>
      </c>
      <c r="R316" s="85" t="str">
        <f>IF(ISNA(VLOOKUP($B316,Online!$A$8:$V$298,7,FALSE)),"",VLOOKUP($B316,Online!$A$8:$V$298,7,FALSE))</f>
        <v/>
      </c>
      <c r="S316" s="85" t="str">
        <f>IF(ISNA(VLOOKUP($B316,Online!$A$8:$V$298,7,FALSE)),"",VLOOKUP($B316,Online!$A$8:$V$298,7,FALSE))</f>
        <v/>
      </c>
      <c r="T316" s="85" t="str">
        <f>IF(ISNA(VLOOKUP($B316,Online!$A$8:$V$298,7,FALSE)),"",VLOOKUP($B316,Online!$A$8:$V$298,7,FALSE))</f>
        <v/>
      </c>
      <c r="U316" s="85" t="str">
        <f>IF(ISNA(VLOOKUP($B316,Online!$A$8:$V$298,7,FALSE)),"",VLOOKUP($B316,Online!$A$8:$V$298,7,FALSE))</f>
        <v/>
      </c>
      <c r="V316" s="85" t="str">
        <f>IF(ISNA(VLOOKUP($B316,Online!$A$8:$V$298,21,FALSE)),"",VLOOKUP($B316,Online!$A$8:$V$298,21,FALSE))</f>
        <v/>
      </c>
      <c r="W316" s="144"/>
      <c r="X316" s="2"/>
      <c r="Z316" s="138"/>
    </row>
    <row r="317" spans="1:26">
      <c r="A317" s="85" t="str">
        <f t="shared" si="1"/>
        <v/>
      </c>
      <c r="B317" s="144" t="str">
        <f t="array" ref="B317">IF(G317&lt;&gt;"",INDEX(Online!A$8:A$157, MATCH(CONCATENATE("*",$G317,"*"),Online!$F$8:$F$157,0)),"")</f>
        <v/>
      </c>
      <c r="C317" s="145" t="str">
        <f t="array" ref="C317">IF($G317="","",INDEX(Online!B$8:B$157, MATCH(CONCATENATE("*",$G317,"*"),Online!$F$8:$F$157,0)))</f>
        <v/>
      </c>
      <c r="D317" s="85" t="s">
        <v>38</v>
      </c>
      <c r="E317" s="85" t="str">
        <f t="array" ref="E317">IF($G317&lt;&gt;"",INDEX(Online!E$8:E$157, MATCH(CONCATENATE("*",$G317,"*"),Online!$F$8:$F$157,0)),"")</f>
        <v/>
      </c>
      <c r="F317" s="85" t="str">
        <f t="array" ref="F317">IF($G317&lt;&gt;"",INDEX(Online!D$8:D$157, MATCH(CONCATENATE("*",$G317,"*"),Online!$F$8:$F$157,0)),"")</f>
        <v/>
      </c>
      <c r="G317" s="85"/>
      <c r="H317" s="85" t="str">
        <f>IF(ISNA(VLOOKUP($B317,Online!$A$8:$V$298,7,FALSE)),"",VLOOKUP($B317,Online!$A$8:$V$298,7,FALSE))</f>
        <v/>
      </c>
      <c r="I317" s="85" t="str">
        <f>IF(ISNA(VLOOKUP($B317,Online!$A$8:$V$298,7,FALSE)),"",VLOOKUP($B317,Online!$A$8:$V$298,7,FALSE))</f>
        <v/>
      </c>
      <c r="J317" s="85" t="str">
        <f>IF(ISNA(VLOOKUP($B317,Online!$A$8:$V$298,7,FALSE)),"",VLOOKUP($B317,Online!$A$8:$V$298,7,FALSE))</f>
        <v/>
      </c>
      <c r="K317" s="85" t="str">
        <f>IF(ISNA(VLOOKUP($B317,Online!$A$8:$V$298,7,FALSE)),"",VLOOKUP($B317,Online!$A$8:$V$298,7,FALSE))</f>
        <v/>
      </c>
      <c r="L317" s="85" t="str">
        <f>IF(ISNA(VLOOKUP($B317,Online!$A$8:$V$298,7,FALSE)),"",VLOOKUP($B317,Online!$A$8:$V$298,7,FALSE))</f>
        <v/>
      </c>
      <c r="M317" s="146" t="str">
        <f>IF(ISNA(VLOOKUP($B317,Online!$A$8:$V$298,12,FALSE)),"",VLOOKUP($B317,Online!$A$8:$V$298,12,FALSE))</f>
        <v/>
      </c>
      <c r="N317" s="85" t="str">
        <f>IF(ISNA(VLOOKUP($B317,Online!$A$8:$V$298,7,FALSE)),"",VLOOKUP($B317,Online!$A$8:$V$298,7,FALSE))</f>
        <v/>
      </c>
      <c r="O317" s="85" t="str">
        <f>IF(ISNA(VLOOKUP($B317,Online!$A$8:$V$298,7,FALSE)),"",VLOOKUP($B317,Online!$A$8:$V$298,7,FALSE))</f>
        <v/>
      </c>
      <c r="P317" s="85" t="str">
        <f>IF(ISNA(VLOOKUP($B317,Online!$A$8:$V$298,7,FALSE)),"",VLOOKUP($B317,Online!$A$8:$V$298,7,FALSE))</f>
        <v/>
      </c>
      <c r="Q317" s="85" t="str">
        <f>IF(ISNA(VLOOKUP($B317,Online!$A$8:$V$298,7,FALSE)),"",VLOOKUP($B317,Online!$A$8:$V$298,7,FALSE))</f>
        <v/>
      </c>
      <c r="R317" s="85" t="str">
        <f>IF(ISNA(VLOOKUP($B317,Online!$A$8:$V$298,7,FALSE)),"",VLOOKUP($B317,Online!$A$8:$V$298,7,FALSE))</f>
        <v/>
      </c>
      <c r="S317" s="85" t="str">
        <f>IF(ISNA(VLOOKUP($B317,Online!$A$8:$V$298,7,FALSE)),"",VLOOKUP($B317,Online!$A$8:$V$298,7,FALSE))</f>
        <v/>
      </c>
      <c r="T317" s="85" t="str">
        <f>IF(ISNA(VLOOKUP($B317,Online!$A$8:$V$298,7,FALSE)),"",VLOOKUP($B317,Online!$A$8:$V$298,7,FALSE))</f>
        <v/>
      </c>
      <c r="U317" s="85" t="str">
        <f>IF(ISNA(VLOOKUP($B317,Online!$A$8:$V$298,7,FALSE)),"",VLOOKUP($B317,Online!$A$8:$V$298,7,FALSE))</f>
        <v/>
      </c>
      <c r="V317" s="85" t="str">
        <f>IF(ISNA(VLOOKUP($B317,Online!$A$8:$V$298,21,FALSE)),"",VLOOKUP($B317,Online!$A$8:$V$298,21,FALSE))</f>
        <v/>
      </c>
      <c r="W317" s="144"/>
      <c r="X317" s="2"/>
      <c r="Z317" s="138"/>
    </row>
    <row r="318" spans="1:26">
      <c r="A318" s="85" t="str">
        <f t="shared" si="1"/>
        <v/>
      </c>
      <c r="B318" s="144" t="str">
        <f t="array" ref="B318">IF(G318&lt;&gt;"",INDEX(Online!A$8:A$157, MATCH(CONCATENATE("*",$G318,"*"),Online!$F$8:$F$157,0)),"")</f>
        <v/>
      </c>
      <c r="C318" s="145" t="str">
        <f t="array" ref="C318">IF($G318="","",INDEX(Online!B$8:B$157, MATCH(CONCATENATE("*",$G318,"*"),Online!$F$8:$F$157,0)))</f>
        <v/>
      </c>
      <c r="D318" s="85" t="s">
        <v>38</v>
      </c>
      <c r="E318" s="85" t="str">
        <f t="array" ref="E318">IF($G318&lt;&gt;"",INDEX(Online!E$8:E$157, MATCH(CONCATENATE("*",$G318,"*"),Online!$F$8:$F$157,0)),"")</f>
        <v/>
      </c>
      <c r="F318" s="85" t="str">
        <f t="array" ref="F318">IF($G318&lt;&gt;"",INDEX(Online!D$8:D$157, MATCH(CONCATENATE("*",$G318,"*"),Online!$F$8:$F$157,0)),"")</f>
        <v/>
      </c>
      <c r="G318" s="85"/>
      <c r="H318" s="85" t="str">
        <f>IF(ISNA(VLOOKUP($B318,Online!$A$8:$V$298,7,FALSE)),"",VLOOKUP($B318,Online!$A$8:$V$298,7,FALSE))</f>
        <v/>
      </c>
      <c r="I318" s="85" t="str">
        <f>IF(ISNA(VLOOKUP($B318,Online!$A$8:$V$298,7,FALSE)),"",VLOOKUP($B318,Online!$A$8:$V$298,7,FALSE))</f>
        <v/>
      </c>
      <c r="J318" s="85" t="str">
        <f>IF(ISNA(VLOOKUP($B318,Online!$A$8:$V$298,7,FALSE)),"",VLOOKUP($B318,Online!$A$8:$V$298,7,FALSE))</f>
        <v/>
      </c>
      <c r="K318" s="85" t="str">
        <f>IF(ISNA(VLOOKUP($B318,Online!$A$8:$V$298,7,FALSE)),"",VLOOKUP($B318,Online!$A$8:$V$298,7,FALSE))</f>
        <v/>
      </c>
      <c r="L318" s="85" t="str">
        <f>IF(ISNA(VLOOKUP($B318,Online!$A$8:$V$298,7,FALSE)),"",VLOOKUP($B318,Online!$A$8:$V$298,7,FALSE))</f>
        <v/>
      </c>
      <c r="M318" s="146" t="str">
        <f>IF(ISNA(VLOOKUP($B318,Online!$A$8:$V$298,12,FALSE)),"",VLOOKUP($B318,Online!$A$8:$V$298,12,FALSE))</f>
        <v/>
      </c>
      <c r="N318" s="85" t="str">
        <f>IF(ISNA(VLOOKUP($B318,Online!$A$8:$V$298,7,FALSE)),"",VLOOKUP($B318,Online!$A$8:$V$298,7,FALSE))</f>
        <v/>
      </c>
      <c r="O318" s="85" t="str">
        <f>IF(ISNA(VLOOKUP($B318,Online!$A$8:$V$298,7,FALSE)),"",VLOOKUP($B318,Online!$A$8:$V$298,7,FALSE))</f>
        <v/>
      </c>
      <c r="P318" s="85" t="str">
        <f>IF(ISNA(VLOOKUP($B318,Online!$A$8:$V$298,7,FALSE)),"",VLOOKUP($B318,Online!$A$8:$V$298,7,FALSE))</f>
        <v/>
      </c>
      <c r="Q318" s="85" t="str">
        <f>IF(ISNA(VLOOKUP($B318,Online!$A$8:$V$298,7,FALSE)),"",VLOOKUP($B318,Online!$A$8:$V$298,7,FALSE))</f>
        <v/>
      </c>
      <c r="R318" s="85" t="str">
        <f>IF(ISNA(VLOOKUP($B318,Online!$A$8:$V$298,7,FALSE)),"",VLOOKUP($B318,Online!$A$8:$V$298,7,FALSE))</f>
        <v/>
      </c>
      <c r="S318" s="85" t="str">
        <f>IF(ISNA(VLOOKUP($B318,Online!$A$8:$V$298,7,FALSE)),"",VLOOKUP($B318,Online!$A$8:$V$298,7,FALSE))</f>
        <v/>
      </c>
      <c r="T318" s="85" t="str">
        <f>IF(ISNA(VLOOKUP($B318,Online!$A$8:$V$298,7,FALSE)),"",VLOOKUP($B318,Online!$A$8:$V$298,7,FALSE))</f>
        <v/>
      </c>
      <c r="U318" s="85" t="str">
        <f>IF(ISNA(VLOOKUP($B318,Online!$A$8:$V$298,7,FALSE)),"",VLOOKUP($B318,Online!$A$8:$V$298,7,FALSE))</f>
        <v/>
      </c>
      <c r="V318" s="85" t="str">
        <f>IF(ISNA(VLOOKUP($B318,Online!$A$8:$V$298,21,FALSE)),"",VLOOKUP($B318,Online!$A$8:$V$298,21,FALSE))</f>
        <v/>
      </c>
      <c r="W318" s="144"/>
      <c r="X318" s="2"/>
      <c r="Z318" s="138"/>
    </row>
    <row r="319" spans="1:26">
      <c r="A319" s="85" t="str">
        <f t="shared" si="1"/>
        <v/>
      </c>
      <c r="B319" s="144" t="str">
        <f t="array" ref="B319">IF(G319&lt;&gt;"",INDEX(Online!A$8:A$157, MATCH(CONCATENATE("*",$G319,"*"),Online!$F$8:$F$157,0)),"")</f>
        <v/>
      </c>
      <c r="C319" s="145" t="str">
        <f t="array" ref="C319">IF($G319="","",INDEX(Online!B$8:B$157, MATCH(CONCATENATE("*",$G319,"*"),Online!$F$8:$F$157,0)))</f>
        <v/>
      </c>
      <c r="D319" s="85" t="s">
        <v>38</v>
      </c>
      <c r="E319" s="85" t="str">
        <f t="array" ref="E319">IF($G319&lt;&gt;"",INDEX(Online!E$8:E$157, MATCH(CONCATENATE("*",$G319,"*"),Online!$F$8:$F$157,0)),"")</f>
        <v/>
      </c>
      <c r="F319" s="85" t="str">
        <f t="array" ref="F319">IF($G319&lt;&gt;"",INDEX(Online!D$8:D$157, MATCH(CONCATENATE("*",$G319,"*"),Online!$F$8:$F$157,0)),"")</f>
        <v/>
      </c>
      <c r="G319" s="85"/>
      <c r="H319" s="85" t="str">
        <f>IF(ISNA(VLOOKUP($B319,Online!$A$8:$V$298,7,FALSE)),"",VLOOKUP($B319,Online!$A$8:$V$298,7,FALSE))</f>
        <v/>
      </c>
      <c r="I319" s="85" t="str">
        <f>IF(ISNA(VLOOKUP($B319,Online!$A$8:$V$298,7,FALSE)),"",VLOOKUP($B319,Online!$A$8:$V$298,7,FALSE))</f>
        <v/>
      </c>
      <c r="J319" s="85" t="str">
        <f>IF(ISNA(VLOOKUP($B319,Online!$A$8:$V$298,7,FALSE)),"",VLOOKUP($B319,Online!$A$8:$V$298,7,FALSE))</f>
        <v/>
      </c>
      <c r="K319" s="85" t="str">
        <f>IF(ISNA(VLOOKUP($B319,Online!$A$8:$V$298,7,FALSE)),"",VLOOKUP($B319,Online!$A$8:$V$298,7,FALSE))</f>
        <v/>
      </c>
      <c r="L319" s="85" t="str">
        <f>IF(ISNA(VLOOKUP($B319,Online!$A$8:$V$298,7,FALSE)),"",VLOOKUP($B319,Online!$A$8:$V$298,7,FALSE))</f>
        <v/>
      </c>
      <c r="M319" s="146" t="str">
        <f>IF(ISNA(VLOOKUP($B319,Online!$A$8:$V$298,12,FALSE)),"",VLOOKUP($B319,Online!$A$8:$V$298,12,FALSE))</f>
        <v/>
      </c>
      <c r="N319" s="85" t="str">
        <f>IF(ISNA(VLOOKUP($B319,Online!$A$8:$V$298,7,FALSE)),"",VLOOKUP($B319,Online!$A$8:$V$298,7,FALSE))</f>
        <v/>
      </c>
      <c r="O319" s="85" t="str">
        <f>IF(ISNA(VLOOKUP($B319,Online!$A$8:$V$298,7,FALSE)),"",VLOOKUP($B319,Online!$A$8:$V$298,7,FALSE))</f>
        <v/>
      </c>
      <c r="P319" s="85" t="str">
        <f>IF(ISNA(VLOOKUP($B319,Online!$A$8:$V$298,7,FALSE)),"",VLOOKUP($B319,Online!$A$8:$V$298,7,FALSE))</f>
        <v/>
      </c>
      <c r="Q319" s="85" t="str">
        <f>IF(ISNA(VLOOKUP($B319,Online!$A$8:$V$298,7,FALSE)),"",VLOOKUP($B319,Online!$A$8:$V$298,7,FALSE))</f>
        <v/>
      </c>
      <c r="R319" s="85" t="str">
        <f>IF(ISNA(VLOOKUP($B319,Online!$A$8:$V$298,7,FALSE)),"",VLOOKUP($B319,Online!$A$8:$V$298,7,FALSE))</f>
        <v/>
      </c>
      <c r="S319" s="85" t="str">
        <f>IF(ISNA(VLOOKUP($B319,Online!$A$8:$V$298,7,FALSE)),"",VLOOKUP($B319,Online!$A$8:$V$298,7,FALSE))</f>
        <v/>
      </c>
      <c r="T319" s="85" t="str">
        <f>IF(ISNA(VLOOKUP($B319,Online!$A$8:$V$298,7,FALSE)),"",VLOOKUP($B319,Online!$A$8:$V$298,7,FALSE))</f>
        <v/>
      </c>
      <c r="U319" s="85" t="str">
        <f>IF(ISNA(VLOOKUP($B319,Online!$A$8:$V$298,7,FALSE)),"",VLOOKUP($B319,Online!$A$8:$V$298,7,FALSE))</f>
        <v/>
      </c>
      <c r="V319" s="85" t="str">
        <f>IF(ISNA(VLOOKUP($B319,Online!$A$8:$V$298,21,FALSE)),"",VLOOKUP($B319,Online!$A$8:$V$298,21,FALSE))</f>
        <v/>
      </c>
      <c r="W319" s="144"/>
      <c r="X319" s="2"/>
      <c r="Z319" s="138"/>
    </row>
    <row r="320" spans="1:26">
      <c r="A320" s="85" t="str">
        <f t="shared" si="1"/>
        <v/>
      </c>
      <c r="B320" s="144" t="str">
        <f t="array" ref="B320">IF(G320&lt;&gt;"",INDEX(Online!A$8:A$157, MATCH(CONCATENATE("*",$G320,"*"),Online!$F$8:$F$157,0)),"")</f>
        <v/>
      </c>
      <c r="C320" s="145" t="str">
        <f t="array" ref="C320">IF($G320="","",INDEX(Online!B$8:B$157, MATCH(CONCATENATE("*",$G320,"*"),Online!$F$8:$F$157,0)))</f>
        <v/>
      </c>
      <c r="D320" s="85" t="s">
        <v>38</v>
      </c>
      <c r="E320" s="85" t="str">
        <f t="array" ref="E320">IF($G320&lt;&gt;"",INDEX(Online!E$8:E$157, MATCH(CONCATENATE("*",$G320,"*"),Online!$F$8:$F$157,0)),"")</f>
        <v/>
      </c>
      <c r="F320" s="85" t="str">
        <f t="array" ref="F320">IF($G320&lt;&gt;"",INDEX(Online!D$8:D$157, MATCH(CONCATENATE("*",$G320,"*"),Online!$F$8:$F$157,0)),"")</f>
        <v/>
      </c>
      <c r="G320" s="85"/>
      <c r="H320" s="85" t="str">
        <f>IF(ISNA(VLOOKUP($B320,Online!$A$8:$V$298,7,FALSE)),"",VLOOKUP($B320,Online!$A$8:$V$298,7,FALSE))</f>
        <v/>
      </c>
      <c r="I320" s="85" t="str">
        <f>IF(ISNA(VLOOKUP($B320,Online!$A$8:$V$298,7,FALSE)),"",VLOOKUP($B320,Online!$A$8:$V$298,7,FALSE))</f>
        <v/>
      </c>
      <c r="J320" s="85" t="str">
        <f>IF(ISNA(VLOOKUP($B320,Online!$A$8:$V$298,7,FALSE)),"",VLOOKUP($B320,Online!$A$8:$V$298,7,FALSE))</f>
        <v/>
      </c>
      <c r="K320" s="85" t="str">
        <f>IF(ISNA(VLOOKUP($B320,Online!$A$8:$V$298,7,FALSE)),"",VLOOKUP($B320,Online!$A$8:$V$298,7,FALSE))</f>
        <v/>
      </c>
      <c r="L320" s="85" t="str">
        <f>IF(ISNA(VLOOKUP($B320,Online!$A$8:$V$298,7,FALSE)),"",VLOOKUP($B320,Online!$A$8:$V$298,7,FALSE))</f>
        <v/>
      </c>
      <c r="M320" s="146" t="str">
        <f>IF(ISNA(VLOOKUP($B320,Online!$A$8:$V$298,12,FALSE)),"",VLOOKUP($B320,Online!$A$8:$V$298,12,FALSE))</f>
        <v/>
      </c>
      <c r="N320" s="85" t="str">
        <f>IF(ISNA(VLOOKUP($B320,Online!$A$8:$V$298,7,FALSE)),"",VLOOKUP($B320,Online!$A$8:$V$298,7,FALSE))</f>
        <v/>
      </c>
      <c r="O320" s="85" t="str">
        <f>IF(ISNA(VLOOKUP($B320,Online!$A$8:$V$298,7,FALSE)),"",VLOOKUP($B320,Online!$A$8:$V$298,7,FALSE))</f>
        <v/>
      </c>
      <c r="P320" s="85" t="str">
        <f>IF(ISNA(VLOOKUP($B320,Online!$A$8:$V$298,7,FALSE)),"",VLOOKUP($B320,Online!$A$8:$V$298,7,FALSE))</f>
        <v/>
      </c>
      <c r="Q320" s="85" t="str">
        <f>IF(ISNA(VLOOKUP($B320,Online!$A$8:$V$298,7,FALSE)),"",VLOOKUP($B320,Online!$A$8:$V$298,7,FALSE))</f>
        <v/>
      </c>
      <c r="R320" s="85" t="str">
        <f>IF(ISNA(VLOOKUP($B320,Online!$A$8:$V$298,7,FALSE)),"",VLOOKUP($B320,Online!$A$8:$V$298,7,FALSE))</f>
        <v/>
      </c>
      <c r="S320" s="85" t="str">
        <f>IF(ISNA(VLOOKUP($B320,Online!$A$8:$V$298,7,FALSE)),"",VLOOKUP($B320,Online!$A$8:$V$298,7,FALSE))</f>
        <v/>
      </c>
      <c r="T320" s="85" t="str">
        <f>IF(ISNA(VLOOKUP($B320,Online!$A$8:$V$298,7,FALSE)),"",VLOOKUP($B320,Online!$A$8:$V$298,7,FALSE))</f>
        <v/>
      </c>
      <c r="U320" s="85" t="str">
        <f>IF(ISNA(VLOOKUP($B320,Online!$A$8:$V$298,7,FALSE)),"",VLOOKUP($B320,Online!$A$8:$V$298,7,FALSE))</f>
        <v/>
      </c>
      <c r="V320" s="85" t="str">
        <f>IF(ISNA(VLOOKUP($B320,Online!$A$8:$V$298,21,FALSE)),"",VLOOKUP($B320,Online!$A$8:$V$298,21,FALSE))</f>
        <v/>
      </c>
      <c r="W320" s="144"/>
      <c r="X320" s="2"/>
      <c r="Z320" s="138"/>
    </row>
    <row r="321" spans="1:26">
      <c r="A321" s="85" t="str">
        <f t="shared" si="1"/>
        <v/>
      </c>
      <c r="B321" s="144" t="str">
        <f t="array" ref="B321">IF(G321&lt;&gt;"",INDEX(Online!A$8:A$157, MATCH(CONCATENATE("*",$G321,"*"),Online!$F$8:$F$157,0)),"")</f>
        <v/>
      </c>
      <c r="C321" s="145" t="str">
        <f t="array" ref="C321">IF($G321="","",INDEX(Online!B$8:B$157, MATCH(CONCATENATE("*",$G321,"*"),Online!$F$8:$F$157,0)))</f>
        <v/>
      </c>
      <c r="D321" s="85" t="s">
        <v>38</v>
      </c>
      <c r="E321" s="85" t="str">
        <f t="array" ref="E321">IF($G321&lt;&gt;"",INDEX(Online!E$8:E$157, MATCH(CONCATENATE("*",$G321,"*"),Online!$F$8:$F$157,0)),"")</f>
        <v/>
      </c>
      <c r="F321" s="85" t="str">
        <f t="array" ref="F321">IF($G321&lt;&gt;"",INDEX(Online!D$8:D$157, MATCH(CONCATENATE("*",$G321,"*"),Online!$F$8:$F$157,0)),"")</f>
        <v/>
      </c>
      <c r="G321" s="85"/>
      <c r="H321" s="85" t="str">
        <f>IF(ISNA(VLOOKUP($B321,Online!$A$8:$V$298,7,FALSE)),"",VLOOKUP($B321,Online!$A$8:$V$298,7,FALSE))</f>
        <v/>
      </c>
      <c r="I321" s="85" t="str">
        <f>IF(ISNA(VLOOKUP($B321,Online!$A$8:$V$298,7,FALSE)),"",VLOOKUP($B321,Online!$A$8:$V$298,7,FALSE))</f>
        <v/>
      </c>
      <c r="J321" s="85" t="str">
        <f>IF(ISNA(VLOOKUP($B321,Online!$A$8:$V$298,7,FALSE)),"",VLOOKUP($B321,Online!$A$8:$V$298,7,FALSE))</f>
        <v/>
      </c>
      <c r="K321" s="85" t="str">
        <f>IF(ISNA(VLOOKUP($B321,Online!$A$8:$V$298,7,FALSE)),"",VLOOKUP($B321,Online!$A$8:$V$298,7,FALSE))</f>
        <v/>
      </c>
      <c r="L321" s="85" t="str">
        <f>IF(ISNA(VLOOKUP($B321,Online!$A$8:$V$298,7,FALSE)),"",VLOOKUP($B321,Online!$A$8:$V$298,7,FALSE))</f>
        <v/>
      </c>
      <c r="M321" s="146" t="str">
        <f>IF(ISNA(VLOOKUP($B321,Online!$A$8:$V$298,12,FALSE)),"",VLOOKUP($B321,Online!$A$8:$V$298,12,FALSE))</f>
        <v/>
      </c>
      <c r="N321" s="85" t="str">
        <f>IF(ISNA(VLOOKUP($B321,Online!$A$8:$V$298,7,FALSE)),"",VLOOKUP($B321,Online!$A$8:$V$298,7,FALSE))</f>
        <v/>
      </c>
      <c r="O321" s="85" t="str">
        <f>IF(ISNA(VLOOKUP($B321,Online!$A$8:$V$298,7,FALSE)),"",VLOOKUP($B321,Online!$A$8:$V$298,7,FALSE))</f>
        <v/>
      </c>
      <c r="P321" s="85" t="str">
        <f>IF(ISNA(VLOOKUP($B321,Online!$A$8:$V$298,7,FALSE)),"",VLOOKUP($B321,Online!$A$8:$V$298,7,FALSE))</f>
        <v/>
      </c>
      <c r="Q321" s="85" t="str">
        <f>IF(ISNA(VLOOKUP($B321,Online!$A$8:$V$298,7,FALSE)),"",VLOOKUP($B321,Online!$A$8:$V$298,7,FALSE))</f>
        <v/>
      </c>
      <c r="R321" s="85" t="str">
        <f>IF(ISNA(VLOOKUP($B321,Online!$A$8:$V$298,7,FALSE)),"",VLOOKUP($B321,Online!$A$8:$V$298,7,FALSE))</f>
        <v/>
      </c>
      <c r="S321" s="85" t="str">
        <f>IF(ISNA(VLOOKUP($B321,Online!$A$8:$V$298,7,FALSE)),"",VLOOKUP($B321,Online!$A$8:$V$298,7,FALSE))</f>
        <v/>
      </c>
      <c r="T321" s="85" t="str">
        <f>IF(ISNA(VLOOKUP($B321,Online!$A$8:$V$298,7,FALSE)),"",VLOOKUP($B321,Online!$A$8:$V$298,7,FALSE))</f>
        <v/>
      </c>
      <c r="U321" s="85" t="str">
        <f>IF(ISNA(VLOOKUP($B321,Online!$A$8:$V$298,7,FALSE)),"",VLOOKUP($B321,Online!$A$8:$V$298,7,FALSE))</f>
        <v/>
      </c>
      <c r="V321" s="85" t="str">
        <f>IF(ISNA(VLOOKUP($B321,Online!$A$8:$V$298,21,FALSE)),"",VLOOKUP($B321,Online!$A$8:$V$298,21,FALSE))</f>
        <v/>
      </c>
      <c r="W321" s="144"/>
      <c r="X321" s="2"/>
      <c r="Z321" s="138"/>
    </row>
    <row r="322" spans="1:26">
      <c r="A322" s="85" t="str">
        <f t="shared" si="1"/>
        <v/>
      </c>
      <c r="B322" s="144" t="str">
        <f t="array" ref="B322">IF(G322&lt;&gt;"",INDEX(Online!A$8:A$157, MATCH(CONCATENATE("*",$G322,"*"),Online!$F$8:$F$157,0)),"")</f>
        <v/>
      </c>
      <c r="C322" s="145" t="str">
        <f t="array" ref="C322">IF($G322="","",INDEX(Online!B$8:B$157, MATCH(CONCATENATE("*",$G322,"*"),Online!$F$8:$F$157,0)))</f>
        <v/>
      </c>
      <c r="D322" s="85" t="s">
        <v>38</v>
      </c>
      <c r="E322" s="85" t="str">
        <f t="array" ref="E322">IF($G322&lt;&gt;"",INDEX(Online!E$8:E$157, MATCH(CONCATENATE("*",$G322,"*"),Online!$F$8:$F$157,0)),"")</f>
        <v/>
      </c>
      <c r="F322" s="85" t="str">
        <f t="array" ref="F322">IF($G322&lt;&gt;"",INDEX(Online!D$8:D$157, MATCH(CONCATENATE("*",$G322,"*"),Online!$F$8:$F$157,0)),"")</f>
        <v/>
      </c>
      <c r="G322" s="85"/>
      <c r="H322" s="85" t="str">
        <f>IF(ISNA(VLOOKUP($B322,Online!$A$8:$V$298,7,FALSE)),"",VLOOKUP($B322,Online!$A$8:$V$298,7,FALSE))</f>
        <v/>
      </c>
      <c r="I322" s="85" t="str">
        <f>IF(ISNA(VLOOKUP($B322,Online!$A$8:$V$298,7,FALSE)),"",VLOOKUP($B322,Online!$A$8:$V$298,7,FALSE))</f>
        <v/>
      </c>
      <c r="J322" s="85" t="str">
        <f>IF(ISNA(VLOOKUP($B322,Online!$A$8:$V$298,7,FALSE)),"",VLOOKUP($B322,Online!$A$8:$V$298,7,FALSE))</f>
        <v/>
      </c>
      <c r="K322" s="85" t="str">
        <f>IF(ISNA(VLOOKUP($B322,Online!$A$8:$V$298,7,FALSE)),"",VLOOKUP($B322,Online!$A$8:$V$298,7,FALSE))</f>
        <v/>
      </c>
      <c r="L322" s="85" t="str">
        <f>IF(ISNA(VLOOKUP($B322,Online!$A$8:$V$298,7,FALSE)),"",VLOOKUP($B322,Online!$A$8:$V$298,7,FALSE))</f>
        <v/>
      </c>
      <c r="M322" s="146" t="str">
        <f>IF(ISNA(VLOOKUP($B322,Online!$A$8:$V$298,12,FALSE)),"",VLOOKUP($B322,Online!$A$8:$V$298,12,FALSE))</f>
        <v/>
      </c>
      <c r="N322" s="85" t="str">
        <f>IF(ISNA(VLOOKUP($B322,Online!$A$8:$V$298,7,FALSE)),"",VLOOKUP($B322,Online!$A$8:$V$298,7,FALSE))</f>
        <v/>
      </c>
      <c r="O322" s="85" t="str">
        <f>IF(ISNA(VLOOKUP($B322,Online!$A$8:$V$298,7,FALSE)),"",VLOOKUP($B322,Online!$A$8:$V$298,7,FALSE))</f>
        <v/>
      </c>
      <c r="P322" s="85" t="str">
        <f>IF(ISNA(VLOOKUP($B322,Online!$A$8:$V$298,7,FALSE)),"",VLOOKUP($B322,Online!$A$8:$V$298,7,FALSE))</f>
        <v/>
      </c>
      <c r="Q322" s="85" t="str">
        <f>IF(ISNA(VLOOKUP($B322,Online!$A$8:$V$298,7,FALSE)),"",VLOOKUP($B322,Online!$A$8:$V$298,7,FALSE))</f>
        <v/>
      </c>
      <c r="R322" s="85" t="str">
        <f>IF(ISNA(VLOOKUP($B322,Online!$A$8:$V$298,7,FALSE)),"",VLOOKUP($B322,Online!$A$8:$V$298,7,FALSE))</f>
        <v/>
      </c>
      <c r="S322" s="85" t="str">
        <f>IF(ISNA(VLOOKUP($B322,Online!$A$8:$V$298,7,FALSE)),"",VLOOKUP($B322,Online!$A$8:$V$298,7,FALSE))</f>
        <v/>
      </c>
      <c r="T322" s="85" t="str">
        <f>IF(ISNA(VLOOKUP($B322,Online!$A$8:$V$298,7,FALSE)),"",VLOOKUP($B322,Online!$A$8:$V$298,7,FALSE))</f>
        <v/>
      </c>
      <c r="U322" s="85" t="str">
        <f>IF(ISNA(VLOOKUP($B322,Online!$A$8:$V$298,7,FALSE)),"",VLOOKUP($B322,Online!$A$8:$V$298,7,FALSE))</f>
        <v/>
      </c>
      <c r="V322" s="85" t="str">
        <f>IF(ISNA(VLOOKUP($B322,Online!$A$8:$V$298,21,FALSE)),"",VLOOKUP($B322,Online!$A$8:$V$298,21,FALSE))</f>
        <v/>
      </c>
      <c r="W322" s="144"/>
      <c r="X322" s="2"/>
      <c r="Z322" s="138"/>
    </row>
    <row r="323" spans="1:26">
      <c r="A323" s="85" t="str">
        <f t="shared" si="1"/>
        <v/>
      </c>
      <c r="B323" s="144" t="str">
        <f t="array" ref="B323">IF(G323&lt;&gt;"",INDEX(Online!A$8:A$157, MATCH(CONCATENATE("*",$G323,"*"),Online!$F$8:$F$157,0)),"")</f>
        <v/>
      </c>
      <c r="C323" s="145" t="str">
        <f t="array" ref="C323">IF($G323="","",INDEX(Online!B$8:B$157, MATCH(CONCATENATE("*",$G323,"*"),Online!$F$8:$F$157,0)))</f>
        <v/>
      </c>
      <c r="D323" s="85" t="s">
        <v>38</v>
      </c>
      <c r="E323" s="85" t="str">
        <f t="array" ref="E323">IF($G323&lt;&gt;"",INDEX(Online!E$8:E$157, MATCH(CONCATENATE("*",$G323,"*"),Online!$F$8:$F$157,0)),"")</f>
        <v/>
      </c>
      <c r="F323" s="85" t="str">
        <f t="array" ref="F323">IF($G323&lt;&gt;"",INDEX(Online!D$8:D$157, MATCH(CONCATENATE("*",$G323,"*"),Online!$F$8:$F$157,0)),"")</f>
        <v/>
      </c>
      <c r="G323" s="85"/>
      <c r="H323" s="85" t="str">
        <f>IF(ISNA(VLOOKUP($B323,Online!$A$8:$V$298,7,FALSE)),"",VLOOKUP($B323,Online!$A$8:$V$298,7,FALSE))</f>
        <v/>
      </c>
      <c r="I323" s="85" t="str">
        <f>IF(ISNA(VLOOKUP($B323,Online!$A$8:$V$298,7,FALSE)),"",VLOOKUP($B323,Online!$A$8:$V$298,7,FALSE))</f>
        <v/>
      </c>
      <c r="J323" s="85" t="str">
        <f>IF(ISNA(VLOOKUP($B323,Online!$A$8:$V$298,7,FALSE)),"",VLOOKUP($B323,Online!$A$8:$V$298,7,FALSE))</f>
        <v/>
      </c>
      <c r="K323" s="85" t="str">
        <f>IF(ISNA(VLOOKUP($B323,Online!$A$8:$V$298,7,FALSE)),"",VLOOKUP($B323,Online!$A$8:$V$298,7,FALSE))</f>
        <v/>
      </c>
      <c r="L323" s="85" t="str">
        <f>IF(ISNA(VLOOKUP($B323,Online!$A$8:$V$298,7,FALSE)),"",VLOOKUP($B323,Online!$A$8:$V$298,7,FALSE))</f>
        <v/>
      </c>
      <c r="M323" s="146" t="str">
        <f>IF(ISNA(VLOOKUP($B323,Online!$A$8:$V$298,12,FALSE)),"",VLOOKUP($B323,Online!$A$8:$V$298,12,FALSE))</f>
        <v/>
      </c>
      <c r="N323" s="85" t="str">
        <f>IF(ISNA(VLOOKUP($B323,Online!$A$8:$V$298,7,FALSE)),"",VLOOKUP($B323,Online!$A$8:$V$298,7,FALSE))</f>
        <v/>
      </c>
      <c r="O323" s="85" t="str">
        <f>IF(ISNA(VLOOKUP($B323,Online!$A$8:$V$298,7,FALSE)),"",VLOOKUP($B323,Online!$A$8:$V$298,7,FALSE))</f>
        <v/>
      </c>
      <c r="P323" s="85" t="str">
        <f>IF(ISNA(VLOOKUP($B323,Online!$A$8:$V$298,7,FALSE)),"",VLOOKUP($B323,Online!$A$8:$V$298,7,FALSE))</f>
        <v/>
      </c>
      <c r="Q323" s="85" t="str">
        <f>IF(ISNA(VLOOKUP($B323,Online!$A$8:$V$298,7,FALSE)),"",VLOOKUP($B323,Online!$A$8:$V$298,7,FALSE))</f>
        <v/>
      </c>
      <c r="R323" s="85" t="str">
        <f>IF(ISNA(VLOOKUP($B323,Online!$A$8:$V$298,7,FALSE)),"",VLOOKUP($B323,Online!$A$8:$V$298,7,FALSE))</f>
        <v/>
      </c>
      <c r="S323" s="85" t="str">
        <f>IF(ISNA(VLOOKUP($B323,Online!$A$8:$V$298,7,FALSE)),"",VLOOKUP($B323,Online!$A$8:$V$298,7,FALSE))</f>
        <v/>
      </c>
      <c r="T323" s="85" t="str">
        <f>IF(ISNA(VLOOKUP($B323,Online!$A$8:$V$298,7,FALSE)),"",VLOOKUP($B323,Online!$A$8:$V$298,7,FALSE))</f>
        <v/>
      </c>
      <c r="U323" s="85" t="str">
        <f>IF(ISNA(VLOOKUP($B323,Online!$A$8:$V$298,7,FALSE)),"",VLOOKUP($B323,Online!$A$8:$V$298,7,FALSE))</f>
        <v/>
      </c>
      <c r="V323" s="85" t="str">
        <f>IF(ISNA(VLOOKUP($B323,Online!$A$8:$V$298,21,FALSE)),"",VLOOKUP($B323,Online!$A$8:$V$298,21,FALSE))</f>
        <v/>
      </c>
      <c r="W323" s="144"/>
      <c r="X323" s="2"/>
      <c r="Z323" s="138"/>
    </row>
    <row r="324" spans="1:26">
      <c r="A324" s="85" t="str">
        <f t="shared" si="1"/>
        <v/>
      </c>
      <c r="B324" s="144" t="str">
        <f t="array" ref="B324">IF(G324&lt;&gt;"",INDEX(Online!A$8:A$157, MATCH(CONCATENATE("*",$G324,"*"),Online!$F$8:$F$157,0)),"")</f>
        <v/>
      </c>
      <c r="C324" s="145" t="str">
        <f t="array" ref="C324">IF($G324="","",INDEX(Online!B$8:B$157, MATCH(CONCATENATE("*",$G324,"*"),Online!$F$8:$F$157,0)))</f>
        <v/>
      </c>
      <c r="D324" s="85" t="s">
        <v>38</v>
      </c>
      <c r="E324" s="85" t="str">
        <f t="array" ref="E324">IF($G324&lt;&gt;"",INDEX(Online!E$8:E$157, MATCH(CONCATENATE("*",$G324,"*"),Online!$F$8:$F$157,0)),"")</f>
        <v/>
      </c>
      <c r="F324" s="85" t="str">
        <f t="array" ref="F324">IF($G324&lt;&gt;"",INDEX(Online!D$8:D$157, MATCH(CONCATENATE("*",$G324,"*"),Online!$F$8:$F$157,0)),"")</f>
        <v/>
      </c>
      <c r="G324" s="85"/>
      <c r="H324" s="85" t="str">
        <f>IF(ISNA(VLOOKUP($B324,Online!$A$8:$V$298,7,FALSE)),"",VLOOKUP($B324,Online!$A$8:$V$298,7,FALSE))</f>
        <v/>
      </c>
      <c r="I324" s="85" t="str">
        <f>IF(ISNA(VLOOKUP($B324,Online!$A$8:$V$298,7,FALSE)),"",VLOOKUP($B324,Online!$A$8:$V$298,7,FALSE))</f>
        <v/>
      </c>
      <c r="J324" s="85" t="str">
        <f>IF(ISNA(VLOOKUP($B324,Online!$A$8:$V$298,7,FALSE)),"",VLOOKUP($B324,Online!$A$8:$V$298,7,FALSE))</f>
        <v/>
      </c>
      <c r="K324" s="85" t="str">
        <f>IF(ISNA(VLOOKUP($B324,Online!$A$8:$V$298,7,FALSE)),"",VLOOKUP($B324,Online!$A$8:$V$298,7,FALSE))</f>
        <v/>
      </c>
      <c r="L324" s="85" t="str">
        <f>IF(ISNA(VLOOKUP($B324,Online!$A$8:$V$298,7,FALSE)),"",VLOOKUP($B324,Online!$A$8:$V$298,7,FALSE))</f>
        <v/>
      </c>
      <c r="M324" s="146" t="str">
        <f>IF(ISNA(VLOOKUP($B324,Online!$A$8:$V$298,12,FALSE)),"",VLOOKUP($B324,Online!$A$8:$V$298,12,FALSE))</f>
        <v/>
      </c>
      <c r="N324" s="85" t="str">
        <f>IF(ISNA(VLOOKUP($B324,Online!$A$8:$V$298,7,FALSE)),"",VLOOKUP($B324,Online!$A$8:$V$298,7,FALSE))</f>
        <v/>
      </c>
      <c r="O324" s="85" t="str">
        <f>IF(ISNA(VLOOKUP($B324,Online!$A$8:$V$298,7,FALSE)),"",VLOOKUP($B324,Online!$A$8:$V$298,7,FALSE))</f>
        <v/>
      </c>
      <c r="P324" s="85" t="str">
        <f>IF(ISNA(VLOOKUP($B324,Online!$A$8:$V$298,7,FALSE)),"",VLOOKUP($B324,Online!$A$8:$V$298,7,FALSE))</f>
        <v/>
      </c>
      <c r="Q324" s="85" t="str">
        <f>IF(ISNA(VLOOKUP($B324,Online!$A$8:$V$298,7,FALSE)),"",VLOOKUP($B324,Online!$A$8:$V$298,7,FALSE))</f>
        <v/>
      </c>
      <c r="R324" s="85" t="str">
        <f>IF(ISNA(VLOOKUP($B324,Online!$A$8:$V$298,7,FALSE)),"",VLOOKUP($B324,Online!$A$8:$V$298,7,FALSE))</f>
        <v/>
      </c>
      <c r="S324" s="85" t="str">
        <f>IF(ISNA(VLOOKUP($B324,Online!$A$8:$V$298,7,FALSE)),"",VLOOKUP($B324,Online!$A$8:$V$298,7,FALSE))</f>
        <v/>
      </c>
      <c r="T324" s="85" t="str">
        <f>IF(ISNA(VLOOKUP($B324,Online!$A$8:$V$298,7,FALSE)),"",VLOOKUP($B324,Online!$A$8:$V$298,7,FALSE))</f>
        <v/>
      </c>
      <c r="U324" s="85" t="str">
        <f>IF(ISNA(VLOOKUP($B324,Online!$A$8:$V$298,7,FALSE)),"",VLOOKUP($B324,Online!$A$8:$V$298,7,FALSE))</f>
        <v/>
      </c>
      <c r="V324" s="85" t="str">
        <f>IF(ISNA(VLOOKUP($B324,Online!$A$8:$V$298,21,FALSE)),"",VLOOKUP($B324,Online!$A$8:$V$298,21,FALSE))</f>
        <v/>
      </c>
      <c r="W324" s="144"/>
      <c r="X324" s="2"/>
      <c r="Z324" s="138"/>
    </row>
    <row r="325" spans="1:26">
      <c r="A325" s="85" t="str">
        <f t="shared" si="1"/>
        <v/>
      </c>
      <c r="B325" s="144" t="str">
        <f t="array" ref="B325">IF(G325&lt;&gt;"",INDEX(Online!A$8:A$157, MATCH(CONCATENATE("*",$G325,"*"),Online!$F$8:$F$157,0)),"")</f>
        <v/>
      </c>
      <c r="C325" s="145" t="str">
        <f t="array" ref="C325">IF($G325="","",INDEX(Online!B$8:B$157, MATCH(CONCATENATE("*",$G325,"*"),Online!$F$8:$F$157,0)))</f>
        <v/>
      </c>
      <c r="D325" s="85" t="s">
        <v>38</v>
      </c>
      <c r="E325" s="85" t="str">
        <f t="array" ref="E325">IF($G325&lt;&gt;"",INDEX(Online!E$8:E$157, MATCH(CONCATENATE("*",$G325,"*"),Online!$F$8:$F$157,0)),"")</f>
        <v/>
      </c>
      <c r="F325" s="85" t="str">
        <f t="array" ref="F325">IF($G325&lt;&gt;"",INDEX(Online!D$8:D$157, MATCH(CONCATENATE("*",$G325,"*"),Online!$F$8:$F$157,0)),"")</f>
        <v/>
      </c>
      <c r="G325" s="85"/>
      <c r="H325" s="85" t="str">
        <f>IF(ISNA(VLOOKUP($B325,Online!$A$8:$V$298,7,FALSE)),"",VLOOKUP($B325,Online!$A$8:$V$298,7,FALSE))</f>
        <v/>
      </c>
      <c r="I325" s="85" t="str">
        <f>IF(ISNA(VLOOKUP($B325,Online!$A$8:$V$298,7,FALSE)),"",VLOOKUP($B325,Online!$A$8:$V$298,7,FALSE))</f>
        <v/>
      </c>
      <c r="J325" s="85" t="str">
        <f>IF(ISNA(VLOOKUP($B325,Online!$A$8:$V$298,7,FALSE)),"",VLOOKUP($B325,Online!$A$8:$V$298,7,FALSE))</f>
        <v/>
      </c>
      <c r="K325" s="85" t="str">
        <f>IF(ISNA(VLOOKUP($B325,Online!$A$8:$V$298,7,FALSE)),"",VLOOKUP($B325,Online!$A$8:$V$298,7,FALSE))</f>
        <v/>
      </c>
      <c r="L325" s="85" t="str">
        <f>IF(ISNA(VLOOKUP($B325,Online!$A$8:$V$298,7,FALSE)),"",VLOOKUP($B325,Online!$A$8:$V$298,7,FALSE))</f>
        <v/>
      </c>
      <c r="M325" s="146" t="str">
        <f>IF(ISNA(VLOOKUP($B325,Online!$A$8:$V$298,12,FALSE)),"",VLOOKUP($B325,Online!$A$8:$V$298,12,FALSE))</f>
        <v/>
      </c>
      <c r="N325" s="85" t="str">
        <f>IF(ISNA(VLOOKUP($B325,Online!$A$8:$V$298,7,FALSE)),"",VLOOKUP($B325,Online!$A$8:$V$298,7,FALSE))</f>
        <v/>
      </c>
      <c r="O325" s="85" t="str">
        <f>IF(ISNA(VLOOKUP($B325,Online!$A$8:$V$298,7,FALSE)),"",VLOOKUP($B325,Online!$A$8:$V$298,7,FALSE))</f>
        <v/>
      </c>
      <c r="P325" s="85" t="str">
        <f>IF(ISNA(VLOOKUP($B325,Online!$A$8:$V$298,7,FALSE)),"",VLOOKUP($B325,Online!$A$8:$V$298,7,FALSE))</f>
        <v/>
      </c>
      <c r="Q325" s="85" t="str">
        <f>IF(ISNA(VLOOKUP($B325,Online!$A$8:$V$298,7,FALSE)),"",VLOOKUP($B325,Online!$A$8:$V$298,7,FALSE))</f>
        <v/>
      </c>
      <c r="R325" s="85" t="str">
        <f>IF(ISNA(VLOOKUP($B325,Online!$A$8:$V$298,7,FALSE)),"",VLOOKUP($B325,Online!$A$8:$V$298,7,FALSE))</f>
        <v/>
      </c>
      <c r="S325" s="85" t="str">
        <f>IF(ISNA(VLOOKUP($B325,Online!$A$8:$V$298,7,FALSE)),"",VLOOKUP($B325,Online!$A$8:$V$298,7,FALSE))</f>
        <v/>
      </c>
      <c r="T325" s="85" t="str">
        <f>IF(ISNA(VLOOKUP($B325,Online!$A$8:$V$298,7,FALSE)),"",VLOOKUP($B325,Online!$A$8:$V$298,7,FALSE))</f>
        <v/>
      </c>
      <c r="U325" s="85" t="str">
        <f>IF(ISNA(VLOOKUP($B325,Online!$A$8:$V$298,7,FALSE)),"",VLOOKUP($B325,Online!$A$8:$V$298,7,FALSE))</f>
        <v/>
      </c>
      <c r="V325" s="85" t="str">
        <f>IF(ISNA(VLOOKUP($B325,Online!$A$8:$V$298,21,FALSE)),"",VLOOKUP($B325,Online!$A$8:$V$298,21,FALSE))</f>
        <v/>
      </c>
      <c r="W325" s="144"/>
      <c r="X325" s="2"/>
      <c r="Z325" s="138"/>
    </row>
    <row r="326" spans="1:26">
      <c r="A326" s="85" t="str">
        <f t="shared" si="1"/>
        <v/>
      </c>
      <c r="B326" s="144" t="str">
        <f t="array" ref="B326">IF(G326&lt;&gt;"",INDEX(Online!A$8:A$157, MATCH(CONCATENATE("*",$G326,"*"),Online!$F$8:$F$157,0)),"")</f>
        <v/>
      </c>
      <c r="C326" s="145" t="str">
        <f t="array" ref="C326">IF($G326="","",INDEX(Online!B$8:B$157, MATCH(CONCATENATE("*",$G326,"*"),Online!$F$8:$F$157,0)))</f>
        <v/>
      </c>
      <c r="D326" s="85" t="s">
        <v>38</v>
      </c>
      <c r="E326" s="85" t="str">
        <f t="array" ref="E326">IF($G326&lt;&gt;"",INDEX(Online!E$8:E$157, MATCH(CONCATENATE("*",$G326,"*"),Online!$F$8:$F$157,0)),"")</f>
        <v/>
      </c>
      <c r="F326" s="85" t="str">
        <f t="array" ref="F326">IF($G326&lt;&gt;"",INDEX(Online!D$8:D$157, MATCH(CONCATENATE("*",$G326,"*"),Online!$F$8:$F$157,0)),"")</f>
        <v/>
      </c>
      <c r="G326" s="85"/>
      <c r="H326" s="85" t="str">
        <f>IF(ISNA(VLOOKUP($B326,Online!$A$8:$V$298,7,FALSE)),"",VLOOKUP($B326,Online!$A$8:$V$298,7,FALSE))</f>
        <v/>
      </c>
      <c r="I326" s="85" t="str">
        <f>IF(ISNA(VLOOKUP($B326,Online!$A$8:$V$298,7,FALSE)),"",VLOOKUP($B326,Online!$A$8:$V$298,7,FALSE))</f>
        <v/>
      </c>
      <c r="J326" s="85" t="str">
        <f>IF(ISNA(VLOOKUP($B326,Online!$A$8:$V$298,7,FALSE)),"",VLOOKUP($B326,Online!$A$8:$V$298,7,FALSE))</f>
        <v/>
      </c>
      <c r="K326" s="85" t="str">
        <f>IF(ISNA(VLOOKUP($B326,Online!$A$8:$V$298,7,FALSE)),"",VLOOKUP($B326,Online!$A$8:$V$298,7,FALSE))</f>
        <v/>
      </c>
      <c r="L326" s="85" t="str">
        <f>IF(ISNA(VLOOKUP($B326,Online!$A$8:$V$298,7,FALSE)),"",VLOOKUP($B326,Online!$A$8:$V$298,7,FALSE))</f>
        <v/>
      </c>
      <c r="M326" s="146" t="str">
        <f>IF(ISNA(VLOOKUP($B326,Online!$A$8:$V$298,12,FALSE)),"",VLOOKUP($B326,Online!$A$8:$V$298,12,FALSE))</f>
        <v/>
      </c>
      <c r="N326" s="85" t="str">
        <f>IF(ISNA(VLOOKUP($B326,Online!$A$8:$V$298,7,FALSE)),"",VLOOKUP($B326,Online!$A$8:$V$298,7,FALSE))</f>
        <v/>
      </c>
      <c r="O326" s="85" t="str">
        <f>IF(ISNA(VLOOKUP($B326,Online!$A$8:$V$298,7,FALSE)),"",VLOOKUP($B326,Online!$A$8:$V$298,7,FALSE))</f>
        <v/>
      </c>
      <c r="P326" s="85" t="str">
        <f>IF(ISNA(VLOOKUP($B326,Online!$A$8:$V$298,7,FALSE)),"",VLOOKUP($B326,Online!$A$8:$V$298,7,FALSE))</f>
        <v/>
      </c>
      <c r="Q326" s="85" t="str">
        <f>IF(ISNA(VLOOKUP($B326,Online!$A$8:$V$298,7,FALSE)),"",VLOOKUP($B326,Online!$A$8:$V$298,7,FALSE))</f>
        <v/>
      </c>
      <c r="R326" s="85" t="str">
        <f>IF(ISNA(VLOOKUP($B326,Online!$A$8:$V$298,7,FALSE)),"",VLOOKUP($B326,Online!$A$8:$V$298,7,FALSE))</f>
        <v/>
      </c>
      <c r="S326" s="85" t="str">
        <f>IF(ISNA(VLOOKUP($B326,Online!$A$8:$V$298,7,FALSE)),"",VLOOKUP($B326,Online!$A$8:$V$298,7,FALSE))</f>
        <v/>
      </c>
      <c r="T326" s="85" t="str">
        <f>IF(ISNA(VLOOKUP($B326,Online!$A$8:$V$298,7,FALSE)),"",VLOOKUP($B326,Online!$A$8:$V$298,7,FALSE))</f>
        <v/>
      </c>
      <c r="U326" s="85" t="str">
        <f>IF(ISNA(VLOOKUP($B326,Online!$A$8:$V$298,7,FALSE)),"",VLOOKUP($B326,Online!$A$8:$V$298,7,FALSE))</f>
        <v/>
      </c>
      <c r="V326" s="85" t="str">
        <f>IF(ISNA(VLOOKUP($B326,Online!$A$8:$V$298,21,FALSE)),"",VLOOKUP($B326,Online!$A$8:$V$298,21,FALSE))</f>
        <v/>
      </c>
      <c r="W326" s="144"/>
      <c r="X326" s="2"/>
      <c r="Z326" s="138"/>
    </row>
    <row r="327" spans="1:26">
      <c r="A327" s="85" t="str">
        <f t="shared" si="1"/>
        <v/>
      </c>
      <c r="B327" s="144" t="str">
        <f t="array" ref="B327">IF(G327&lt;&gt;"",INDEX(Online!A$8:A$157, MATCH(CONCATENATE("*",$G327,"*"),Online!$F$8:$F$157,0)),"")</f>
        <v/>
      </c>
      <c r="C327" s="145" t="str">
        <f t="array" ref="C327">IF($G327="","",INDEX(Online!B$8:B$157, MATCH(CONCATENATE("*",$G327,"*"),Online!$F$8:$F$157,0)))</f>
        <v/>
      </c>
      <c r="D327" s="85" t="s">
        <v>38</v>
      </c>
      <c r="E327" s="85" t="str">
        <f t="array" ref="E327">IF($G327&lt;&gt;"",INDEX(Online!E$8:E$157, MATCH(CONCATENATE("*",$G327,"*"),Online!$F$8:$F$157,0)),"")</f>
        <v/>
      </c>
      <c r="F327" s="85" t="str">
        <f t="array" ref="F327">IF($G327&lt;&gt;"",INDEX(Online!D$8:D$157, MATCH(CONCATENATE("*",$G327,"*"),Online!$F$8:$F$157,0)),"")</f>
        <v/>
      </c>
      <c r="G327" s="85"/>
      <c r="H327" s="85" t="str">
        <f>IF(ISNA(VLOOKUP($B327,Online!$A$8:$V$298,7,FALSE)),"",VLOOKUP($B327,Online!$A$8:$V$298,7,FALSE))</f>
        <v/>
      </c>
      <c r="I327" s="85" t="str">
        <f>IF(ISNA(VLOOKUP($B327,Online!$A$8:$V$298,7,FALSE)),"",VLOOKUP($B327,Online!$A$8:$V$298,7,FALSE))</f>
        <v/>
      </c>
      <c r="J327" s="85" t="str">
        <f>IF(ISNA(VLOOKUP($B327,Online!$A$8:$V$298,7,FALSE)),"",VLOOKUP($B327,Online!$A$8:$V$298,7,FALSE))</f>
        <v/>
      </c>
      <c r="K327" s="85" t="str">
        <f>IF(ISNA(VLOOKUP($B327,Online!$A$8:$V$298,7,FALSE)),"",VLOOKUP($B327,Online!$A$8:$V$298,7,FALSE))</f>
        <v/>
      </c>
      <c r="L327" s="85" t="str">
        <f>IF(ISNA(VLOOKUP($B327,Online!$A$8:$V$298,7,FALSE)),"",VLOOKUP($B327,Online!$A$8:$V$298,7,FALSE))</f>
        <v/>
      </c>
      <c r="M327" s="146" t="str">
        <f>IF(ISNA(VLOOKUP($B327,Online!$A$8:$V$298,12,FALSE)),"",VLOOKUP($B327,Online!$A$8:$V$298,12,FALSE))</f>
        <v/>
      </c>
      <c r="N327" s="85" t="str">
        <f>IF(ISNA(VLOOKUP($B327,Online!$A$8:$V$298,7,FALSE)),"",VLOOKUP($B327,Online!$A$8:$V$298,7,FALSE))</f>
        <v/>
      </c>
      <c r="O327" s="85" t="str">
        <f>IF(ISNA(VLOOKUP($B327,Online!$A$8:$V$298,7,FALSE)),"",VLOOKUP($B327,Online!$A$8:$V$298,7,FALSE))</f>
        <v/>
      </c>
      <c r="P327" s="85" t="str">
        <f>IF(ISNA(VLOOKUP($B327,Online!$A$8:$V$298,7,FALSE)),"",VLOOKUP($B327,Online!$A$8:$V$298,7,FALSE))</f>
        <v/>
      </c>
      <c r="Q327" s="85" t="str">
        <f>IF(ISNA(VLOOKUP($B327,Online!$A$8:$V$298,7,FALSE)),"",VLOOKUP($B327,Online!$A$8:$V$298,7,FALSE))</f>
        <v/>
      </c>
      <c r="R327" s="85" t="str">
        <f>IF(ISNA(VLOOKUP($B327,Online!$A$8:$V$298,7,FALSE)),"",VLOOKUP($B327,Online!$A$8:$V$298,7,FALSE))</f>
        <v/>
      </c>
      <c r="S327" s="85" t="str">
        <f>IF(ISNA(VLOOKUP($B327,Online!$A$8:$V$298,7,FALSE)),"",VLOOKUP($B327,Online!$A$8:$V$298,7,FALSE))</f>
        <v/>
      </c>
      <c r="T327" s="85" t="str">
        <f>IF(ISNA(VLOOKUP($B327,Online!$A$8:$V$298,7,FALSE)),"",VLOOKUP($B327,Online!$A$8:$V$298,7,FALSE))</f>
        <v/>
      </c>
      <c r="U327" s="85" t="str">
        <f>IF(ISNA(VLOOKUP($B327,Online!$A$8:$V$298,7,FALSE)),"",VLOOKUP($B327,Online!$A$8:$V$298,7,FALSE))</f>
        <v/>
      </c>
      <c r="V327" s="85" t="str">
        <f>IF(ISNA(VLOOKUP($B327,Online!$A$8:$V$298,21,FALSE)),"",VLOOKUP($B327,Online!$A$8:$V$298,21,FALSE))</f>
        <v/>
      </c>
      <c r="W327" s="144"/>
      <c r="X327" s="2"/>
      <c r="Z327" s="138"/>
    </row>
    <row r="328" spans="1:26">
      <c r="A328" s="85" t="str">
        <f t="shared" si="1"/>
        <v/>
      </c>
      <c r="B328" s="144" t="str">
        <f t="array" ref="B328">IF(G328&lt;&gt;"",INDEX(Online!A$8:A$157, MATCH(CONCATENATE("*",$G328,"*"),Online!$F$8:$F$157,0)),"")</f>
        <v/>
      </c>
      <c r="C328" s="145" t="str">
        <f t="array" ref="C328">IF($G328="","",INDEX(Online!B$8:B$157, MATCH(CONCATENATE("*",$G328,"*"),Online!$F$8:$F$157,0)))</f>
        <v/>
      </c>
      <c r="D328" s="85" t="s">
        <v>38</v>
      </c>
      <c r="E328" s="85" t="str">
        <f t="array" ref="E328">IF($G328&lt;&gt;"",INDEX(Online!E$8:E$157, MATCH(CONCATENATE("*",$G328,"*"),Online!$F$8:$F$157,0)),"")</f>
        <v/>
      </c>
      <c r="F328" s="85" t="str">
        <f t="array" ref="F328">IF($G328&lt;&gt;"",INDEX(Online!D$8:D$157, MATCH(CONCATENATE("*",$G328,"*"),Online!$F$8:$F$157,0)),"")</f>
        <v/>
      </c>
      <c r="G328" s="85"/>
      <c r="H328" s="85" t="str">
        <f>IF(ISNA(VLOOKUP($B328,Online!$A$8:$V$298,7,FALSE)),"",VLOOKUP($B328,Online!$A$8:$V$298,7,FALSE))</f>
        <v/>
      </c>
      <c r="I328" s="85" t="str">
        <f>IF(ISNA(VLOOKUP($B328,Online!$A$8:$V$298,7,FALSE)),"",VLOOKUP($B328,Online!$A$8:$V$298,7,FALSE))</f>
        <v/>
      </c>
      <c r="J328" s="85" t="str">
        <f>IF(ISNA(VLOOKUP($B328,Online!$A$8:$V$298,7,FALSE)),"",VLOOKUP($B328,Online!$A$8:$V$298,7,FALSE))</f>
        <v/>
      </c>
      <c r="K328" s="85" t="str">
        <f>IF(ISNA(VLOOKUP($B328,Online!$A$8:$V$298,7,FALSE)),"",VLOOKUP($B328,Online!$A$8:$V$298,7,FALSE))</f>
        <v/>
      </c>
      <c r="L328" s="85" t="str">
        <f>IF(ISNA(VLOOKUP($B328,Online!$A$8:$V$298,7,FALSE)),"",VLOOKUP($B328,Online!$A$8:$V$298,7,FALSE))</f>
        <v/>
      </c>
      <c r="M328" s="146" t="str">
        <f>IF(ISNA(VLOOKUP($B328,Online!$A$8:$V$298,12,FALSE)),"",VLOOKUP($B328,Online!$A$8:$V$298,12,FALSE))</f>
        <v/>
      </c>
      <c r="N328" s="85" t="str">
        <f>IF(ISNA(VLOOKUP($B328,Online!$A$8:$V$298,7,FALSE)),"",VLOOKUP($B328,Online!$A$8:$V$298,7,FALSE))</f>
        <v/>
      </c>
      <c r="O328" s="85" t="str">
        <f>IF(ISNA(VLOOKUP($B328,Online!$A$8:$V$298,7,FALSE)),"",VLOOKUP($B328,Online!$A$8:$V$298,7,FALSE))</f>
        <v/>
      </c>
      <c r="P328" s="85" t="str">
        <f>IF(ISNA(VLOOKUP($B328,Online!$A$8:$V$298,7,FALSE)),"",VLOOKUP($B328,Online!$A$8:$V$298,7,FALSE))</f>
        <v/>
      </c>
      <c r="Q328" s="85" t="str">
        <f>IF(ISNA(VLOOKUP($B328,Online!$A$8:$V$298,7,FALSE)),"",VLOOKUP($B328,Online!$A$8:$V$298,7,FALSE))</f>
        <v/>
      </c>
      <c r="R328" s="85" t="str">
        <f>IF(ISNA(VLOOKUP($B328,Online!$A$8:$V$298,7,FALSE)),"",VLOOKUP($B328,Online!$A$8:$V$298,7,FALSE))</f>
        <v/>
      </c>
      <c r="S328" s="85" t="str">
        <f>IF(ISNA(VLOOKUP($B328,Online!$A$8:$V$298,7,FALSE)),"",VLOOKUP($B328,Online!$A$8:$V$298,7,FALSE))</f>
        <v/>
      </c>
      <c r="T328" s="85" t="str">
        <f>IF(ISNA(VLOOKUP($B328,Online!$A$8:$V$298,7,FALSE)),"",VLOOKUP($B328,Online!$A$8:$V$298,7,FALSE))</f>
        <v/>
      </c>
      <c r="U328" s="85" t="str">
        <f>IF(ISNA(VLOOKUP($B328,Online!$A$8:$V$298,7,FALSE)),"",VLOOKUP($B328,Online!$A$8:$V$298,7,FALSE))</f>
        <v/>
      </c>
      <c r="V328" s="85" t="str">
        <f>IF(ISNA(VLOOKUP($B328,Online!$A$8:$V$298,21,FALSE)),"",VLOOKUP($B328,Online!$A$8:$V$298,21,FALSE))</f>
        <v/>
      </c>
      <c r="W328" s="144"/>
      <c r="X328" s="2"/>
      <c r="Z328" s="138"/>
    </row>
    <row r="329" spans="1:26">
      <c r="A329" s="85" t="str">
        <f t="shared" si="1"/>
        <v/>
      </c>
      <c r="B329" s="144" t="str">
        <f t="array" ref="B329">IF(G329&lt;&gt;"",INDEX(Online!A$8:A$157, MATCH(CONCATENATE("*",$G329,"*"),Online!$F$8:$F$157,0)),"")</f>
        <v/>
      </c>
      <c r="C329" s="145" t="str">
        <f t="array" ref="C329">IF($G329="","",INDEX(Online!B$8:B$157, MATCH(CONCATENATE("*",$G329,"*"),Online!$F$8:$F$157,0)))</f>
        <v/>
      </c>
      <c r="D329" s="85" t="s">
        <v>38</v>
      </c>
      <c r="E329" s="85" t="str">
        <f t="array" ref="E329">IF($G329&lt;&gt;"",INDEX(Online!E$8:E$157, MATCH(CONCATENATE("*",$G329,"*"),Online!$F$8:$F$157,0)),"")</f>
        <v/>
      </c>
      <c r="F329" s="85" t="str">
        <f t="array" ref="F329">IF($G329&lt;&gt;"",INDEX(Online!D$8:D$157, MATCH(CONCATENATE("*",$G329,"*"),Online!$F$8:$F$157,0)),"")</f>
        <v/>
      </c>
      <c r="G329" s="85"/>
      <c r="H329" s="85" t="str">
        <f>IF(ISNA(VLOOKUP($B329,Online!$A$8:$V$298,7,FALSE)),"",VLOOKUP($B329,Online!$A$8:$V$298,7,FALSE))</f>
        <v/>
      </c>
      <c r="I329" s="85" t="str">
        <f>IF(ISNA(VLOOKUP($B329,Online!$A$8:$V$298,7,FALSE)),"",VLOOKUP($B329,Online!$A$8:$V$298,7,FALSE))</f>
        <v/>
      </c>
      <c r="J329" s="85" t="str">
        <f>IF(ISNA(VLOOKUP($B329,Online!$A$8:$V$298,7,FALSE)),"",VLOOKUP($B329,Online!$A$8:$V$298,7,FALSE))</f>
        <v/>
      </c>
      <c r="K329" s="85" t="str">
        <f>IF(ISNA(VLOOKUP($B329,Online!$A$8:$V$298,7,FALSE)),"",VLOOKUP($B329,Online!$A$8:$V$298,7,FALSE))</f>
        <v/>
      </c>
      <c r="L329" s="85" t="str">
        <f>IF(ISNA(VLOOKUP($B329,Online!$A$8:$V$298,7,FALSE)),"",VLOOKUP($B329,Online!$A$8:$V$298,7,FALSE))</f>
        <v/>
      </c>
      <c r="M329" s="146" t="str">
        <f>IF(ISNA(VLOOKUP($B329,Online!$A$8:$V$298,12,FALSE)),"",VLOOKUP($B329,Online!$A$8:$V$298,12,FALSE))</f>
        <v/>
      </c>
      <c r="N329" s="85" t="str">
        <f>IF(ISNA(VLOOKUP($B329,Online!$A$8:$V$298,7,FALSE)),"",VLOOKUP($B329,Online!$A$8:$V$298,7,FALSE))</f>
        <v/>
      </c>
      <c r="O329" s="85" t="str">
        <f>IF(ISNA(VLOOKUP($B329,Online!$A$8:$V$298,7,FALSE)),"",VLOOKUP($B329,Online!$A$8:$V$298,7,FALSE))</f>
        <v/>
      </c>
      <c r="P329" s="85" t="str">
        <f>IF(ISNA(VLOOKUP($B329,Online!$A$8:$V$298,7,FALSE)),"",VLOOKUP($B329,Online!$A$8:$V$298,7,FALSE))</f>
        <v/>
      </c>
      <c r="Q329" s="85" t="str">
        <f>IF(ISNA(VLOOKUP($B329,Online!$A$8:$V$298,7,FALSE)),"",VLOOKUP($B329,Online!$A$8:$V$298,7,FALSE))</f>
        <v/>
      </c>
      <c r="R329" s="85" t="str">
        <f>IF(ISNA(VLOOKUP($B329,Online!$A$8:$V$298,7,FALSE)),"",VLOOKUP($B329,Online!$A$8:$V$298,7,FALSE))</f>
        <v/>
      </c>
      <c r="S329" s="85" t="str">
        <f>IF(ISNA(VLOOKUP($B329,Online!$A$8:$V$298,7,FALSE)),"",VLOOKUP($B329,Online!$A$8:$V$298,7,FALSE))</f>
        <v/>
      </c>
      <c r="T329" s="85" t="str">
        <f>IF(ISNA(VLOOKUP($B329,Online!$A$8:$V$298,7,FALSE)),"",VLOOKUP($B329,Online!$A$8:$V$298,7,FALSE))</f>
        <v/>
      </c>
      <c r="U329" s="85" t="str">
        <f>IF(ISNA(VLOOKUP($B329,Online!$A$8:$V$298,7,FALSE)),"",VLOOKUP($B329,Online!$A$8:$V$298,7,FALSE))</f>
        <v/>
      </c>
      <c r="V329" s="85" t="str">
        <f>IF(ISNA(VLOOKUP($B329,Online!$A$8:$V$298,21,FALSE)),"",VLOOKUP($B329,Online!$A$8:$V$298,21,FALSE))</f>
        <v/>
      </c>
      <c r="W329" s="144"/>
      <c r="X329" s="2"/>
      <c r="Z329" s="138"/>
    </row>
    <row r="330" spans="1:26">
      <c r="A330" s="85" t="str">
        <f t="shared" si="1"/>
        <v/>
      </c>
      <c r="B330" s="144" t="str">
        <f t="array" ref="B330">IF(G330&lt;&gt;"",INDEX(Online!A$8:A$157, MATCH(CONCATENATE("*",$G330,"*"),Online!$F$8:$F$157,0)),"")</f>
        <v/>
      </c>
      <c r="C330" s="145" t="str">
        <f t="array" ref="C330">IF($G330="","",INDEX(Online!B$8:B$157, MATCH(CONCATENATE("*",$G330,"*"),Online!$F$8:$F$157,0)))</f>
        <v/>
      </c>
      <c r="D330" s="85" t="s">
        <v>38</v>
      </c>
      <c r="E330" s="85" t="str">
        <f t="array" ref="E330">IF($G330&lt;&gt;"",INDEX(Online!E$8:E$157, MATCH(CONCATENATE("*",$G330,"*"),Online!$F$8:$F$157,0)),"")</f>
        <v/>
      </c>
      <c r="F330" s="85" t="str">
        <f t="array" ref="F330">IF($G330&lt;&gt;"",INDEX(Online!D$8:D$157, MATCH(CONCATENATE("*",$G330,"*"),Online!$F$8:$F$157,0)),"")</f>
        <v/>
      </c>
      <c r="G330" s="85"/>
      <c r="H330" s="85" t="str">
        <f>IF(ISNA(VLOOKUP($B330,Online!$A$8:$V$298,7,FALSE)),"",VLOOKUP($B330,Online!$A$8:$V$298,7,FALSE))</f>
        <v/>
      </c>
      <c r="I330" s="85" t="str">
        <f>IF(ISNA(VLOOKUP($B330,Online!$A$8:$V$298,7,FALSE)),"",VLOOKUP($B330,Online!$A$8:$V$298,7,FALSE))</f>
        <v/>
      </c>
      <c r="J330" s="85" t="str">
        <f>IF(ISNA(VLOOKUP($B330,Online!$A$8:$V$298,7,FALSE)),"",VLOOKUP($B330,Online!$A$8:$V$298,7,FALSE))</f>
        <v/>
      </c>
      <c r="K330" s="85" t="str">
        <f>IF(ISNA(VLOOKUP($B330,Online!$A$8:$V$298,7,FALSE)),"",VLOOKUP($B330,Online!$A$8:$V$298,7,FALSE))</f>
        <v/>
      </c>
      <c r="L330" s="85" t="str">
        <f>IF(ISNA(VLOOKUP($B330,Online!$A$8:$V$298,7,FALSE)),"",VLOOKUP($B330,Online!$A$8:$V$298,7,FALSE))</f>
        <v/>
      </c>
      <c r="M330" s="146" t="str">
        <f>IF(ISNA(VLOOKUP($B330,Online!$A$8:$V$298,12,FALSE)),"",VLOOKUP($B330,Online!$A$8:$V$298,12,FALSE))</f>
        <v/>
      </c>
      <c r="N330" s="85" t="str">
        <f>IF(ISNA(VLOOKUP($B330,Online!$A$8:$V$298,7,FALSE)),"",VLOOKUP($B330,Online!$A$8:$V$298,7,FALSE))</f>
        <v/>
      </c>
      <c r="O330" s="85" t="str">
        <f>IF(ISNA(VLOOKUP($B330,Online!$A$8:$V$298,7,FALSE)),"",VLOOKUP($B330,Online!$A$8:$V$298,7,FALSE))</f>
        <v/>
      </c>
      <c r="P330" s="85" t="str">
        <f>IF(ISNA(VLOOKUP($B330,Online!$A$8:$V$298,7,FALSE)),"",VLOOKUP($B330,Online!$A$8:$V$298,7,FALSE))</f>
        <v/>
      </c>
      <c r="Q330" s="85" t="str">
        <f>IF(ISNA(VLOOKUP($B330,Online!$A$8:$V$298,7,FALSE)),"",VLOOKUP($B330,Online!$A$8:$V$298,7,FALSE))</f>
        <v/>
      </c>
      <c r="R330" s="85" t="str">
        <f>IF(ISNA(VLOOKUP($B330,Online!$A$8:$V$298,7,FALSE)),"",VLOOKUP($B330,Online!$A$8:$V$298,7,FALSE))</f>
        <v/>
      </c>
      <c r="S330" s="85" t="str">
        <f>IF(ISNA(VLOOKUP($B330,Online!$A$8:$V$298,7,FALSE)),"",VLOOKUP($B330,Online!$A$8:$V$298,7,FALSE))</f>
        <v/>
      </c>
      <c r="T330" s="85" t="str">
        <f>IF(ISNA(VLOOKUP($B330,Online!$A$8:$V$298,7,FALSE)),"",VLOOKUP($B330,Online!$A$8:$V$298,7,FALSE))</f>
        <v/>
      </c>
      <c r="U330" s="85" t="str">
        <f>IF(ISNA(VLOOKUP($B330,Online!$A$8:$V$298,7,FALSE)),"",VLOOKUP($B330,Online!$A$8:$V$298,7,FALSE))</f>
        <v/>
      </c>
      <c r="V330" s="85" t="str">
        <f>IF(ISNA(VLOOKUP($B330,Online!$A$8:$V$298,21,FALSE)),"",VLOOKUP($B330,Online!$A$8:$V$298,21,FALSE))</f>
        <v/>
      </c>
      <c r="W330" s="144"/>
      <c r="X330" s="2"/>
      <c r="Z330" s="138"/>
    </row>
    <row r="331" spans="1:26">
      <c r="A331" s="85" t="str">
        <f t="shared" si="1"/>
        <v/>
      </c>
      <c r="B331" s="144" t="str">
        <f t="array" ref="B331">IF(G331&lt;&gt;"",INDEX(Online!A$8:A$157, MATCH(CONCATENATE("*",$G331,"*"),Online!$F$8:$F$157,0)),"")</f>
        <v/>
      </c>
      <c r="C331" s="145" t="str">
        <f t="array" ref="C331">IF($G331="","",INDEX(Online!B$8:B$157, MATCH(CONCATENATE("*",$G331,"*"),Online!$F$8:$F$157,0)))</f>
        <v/>
      </c>
      <c r="D331" s="85" t="s">
        <v>38</v>
      </c>
      <c r="E331" s="85" t="str">
        <f t="array" ref="E331">IF($G331&lt;&gt;"",INDEX(Online!E$8:E$157, MATCH(CONCATENATE("*",$G331,"*"),Online!$F$8:$F$157,0)),"")</f>
        <v/>
      </c>
      <c r="F331" s="85" t="str">
        <f t="array" ref="F331">IF($G331&lt;&gt;"",INDEX(Online!D$8:D$157, MATCH(CONCATENATE("*",$G331,"*"),Online!$F$8:$F$157,0)),"")</f>
        <v/>
      </c>
      <c r="G331" s="85"/>
      <c r="H331" s="85" t="str">
        <f>IF(ISNA(VLOOKUP($B331,Online!$A$8:$V$298,7,FALSE)),"",VLOOKUP($B331,Online!$A$8:$V$298,7,FALSE))</f>
        <v/>
      </c>
      <c r="I331" s="85" t="str">
        <f>IF(ISNA(VLOOKUP($B331,Online!$A$8:$V$298,7,FALSE)),"",VLOOKUP($B331,Online!$A$8:$V$298,7,FALSE))</f>
        <v/>
      </c>
      <c r="J331" s="85" t="str">
        <f>IF(ISNA(VLOOKUP($B331,Online!$A$8:$V$298,7,FALSE)),"",VLOOKUP($B331,Online!$A$8:$V$298,7,FALSE))</f>
        <v/>
      </c>
      <c r="K331" s="85" t="str">
        <f>IF(ISNA(VLOOKUP($B331,Online!$A$8:$V$298,7,FALSE)),"",VLOOKUP($B331,Online!$A$8:$V$298,7,FALSE))</f>
        <v/>
      </c>
      <c r="L331" s="85" t="str">
        <f>IF(ISNA(VLOOKUP($B331,Online!$A$8:$V$298,7,FALSE)),"",VLOOKUP($B331,Online!$A$8:$V$298,7,FALSE))</f>
        <v/>
      </c>
      <c r="M331" s="146" t="str">
        <f>IF(ISNA(VLOOKUP($B331,Online!$A$8:$V$298,12,FALSE)),"",VLOOKUP($B331,Online!$A$8:$V$298,12,FALSE))</f>
        <v/>
      </c>
      <c r="N331" s="85" t="str">
        <f>IF(ISNA(VLOOKUP($B331,Online!$A$8:$V$298,7,FALSE)),"",VLOOKUP($B331,Online!$A$8:$V$298,7,FALSE))</f>
        <v/>
      </c>
      <c r="O331" s="85" t="str">
        <f>IF(ISNA(VLOOKUP($B331,Online!$A$8:$V$298,7,FALSE)),"",VLOOKUP($B331,Online!$A$8:$V$298,7,FALSE))</f>
        <v/>
      </c>
      <c r="P331" s="85" t="str">
        <f>IF(ISNA(VLOOKUP($B331,Online!$A$8:$V$298,7,FALSE)),"",VLOOKUP($B331,Online!$A$8:$V$298,7,FALSE))</f>
        <v/>
      </c>
      <c r="Q331" s="85" t="str">
        <f>IF(ISNA(VLOOKUP($B331,Online!$A$8:$V$298,7,FALSE)),"",VLOOKUP($B331,Online!$A$8:$V$298,7,FALSE))</f>
        <v/>
      </c>
      <c r="R331" s="85" t="str">
        <f>IF(ISNA(VLOOKUP($B331,Online!$A$8:$V$298,7,FALSE)),"",VLOOKUP($B331,Online!$A$8:$V$298,7,FALSE))</f>
        <v/>
      </c>
      <c r="S331" s="85" t="str">
        <f>IF(ISNA(VLOOKUP($B331,Online!$A$8:$V$298,7,FALSE)),"",VLOOKUP($B331,Online!$A$8:$V$298,7,FALSE))</f>
        <v/>
      </c>
      <c r="T331" s="85" t="str">
        <f>IF(ISNA(VLOOKUP($B331,Online!$A$8:$V$298,7,FALSE)),"",VLOOKUP($B331,Online!$A$8:$V$298,7,FALSE))</f>
        <v/>
      </c>
      <c r="U331" s="85" t="str">
        <f>IF(ISNA(VLOOKUP($B331,Online!$A$8:$V$298,7,FALSE)),"",VLOOKUP($B331,Online!$A$8:$V$298,7,FALSE))</f>
        <v/>
      </c>
      <c r="V331" s="85" t="str">
        <f>IF(ISNA(VLOOKUP($B331,Online!$A$8:$V$298,21,FALSE)),"",VLOOKUP($B331,Online!$A$8:$V$298,21,FALSE))</f>
        <v/>
      </c>
      <c r="W331" s="144"/>
      <c r="X331" s="2"/>
      <c r="Z331" s="138"/>
    </row>
    <row r="332" spans="1:26">
      <c r="A332" s="85" t="str">
        <f t="shared" si="1"/>
        <v/>
      </c>
      <c r="B332" s="144" t="str">
        <f t="array" ref="B332">IF(G332&lt;&gt;"",INDEX(Online!A$8:A$157, MATCH(CONCATENATE("*",$G332,"*"),Online!$F$8:$F$157,0)),"")</f>
        <v/>
      </c>
      <c r="C332" s="145" t="str">
        <f t="array" ref="C332">IF($G332="","",INDEX(Online!B$8:B$157, MATCH(CONCATENATE("*",$G332,"*"),Online!$F$8:$F$157,0)))</f>
        <v/>
      </c>
      <c r="D332" s="85" t="s">
        <v>38</v>
      </c>
      <c r="E332" s="85" t="str">
        <f t="array" ref="E332">IF($G332&lt;&gt;"",INDEX(Online!E$8:E$157, MATCH(CONCATENATE("*",$G332,"*"),Online!$F$8:$F$157,0)),"")</f>
        <v/>
      </c>
      <c r="F332" s="85" t="str">
        <f t="array" ref="F332">IF($G332&lt;&gt;"",INDEX(Online!D$8:D$157, MATCH(CONCATENATE("*",$G332,"*"),Online!$F$8:$F$157,0)),"")</f>
        <v/>
      </c>
      <c r="G332" s="85"/>
      <c r="H332" s="85" t="str">
        <f>IF(ISNA(VLOOKUP($B332,Online!$A$8:$V$298,7,FALSE)),"",VLOOKUP($B332,Online!$A$8:$V$298,7,FALSE))</f>
        <v/>
      </c>
      <c r="I332" s="85" t="str">
        <f>IF(ISNA(VLOOKUP($B332,Online!$A$8:$V$298,7,FALSE)),"",VLOOKUP($B332,Online!$A$8:$V$298,7,FALSE))</f>
        <v/>
      </c>
      <c r="J332" s="85" t="str">
        <f>IF(ISNA(VLOOKUP($B332,Online!$A$8:$V$298,7,FALSE)),"",VLOOKUP($B332,Online!$A$8:$V$298,7,FALSE))</f>
        <v/>
      </c>
      <c r="K332" s="85" t="str">
        <f>IF(ISNA(VLOOKUP($B332,Online!$A$8:$V$298,7,FALSE)),"",VLOOKUP($B332,Online!$A$8:$V$298,7,FALSE))</f>
        <v/>
      </c>
      <c r="L332" s="85" t="str">
        <f>IF(ISNA(VLOOKUP($B332,Online!$A$8:$V$298,7,FALSE)),"",VLOOKUP($B332,Online!$A$8:$V$298,7,FALSE))</f>
        <v/>
      </c>
      <c r="M332" s="146" t="str">
        <f>IF(ISNA(VLOOKUP($B332,Online!$A$8:$V$298,12,FALSE)),"",VLOOKUP($B332,Online!$A$8:$V$298,12,FALSE))</f>
        <v/>
      </c>
      <c r="N332" s="85" t="str">
        <f>IF(ISNA(VLOOKUP($B332,Online!$A$8:$V$298,7,FALSE)),"",VLOOKUP($B332,Online!$A$8:$V$298,7,FALSE))</f>
        <v/>
      </c>
      <c r="O332" s="85" t="str">
        <f>IF(ISNA(VLOOKUP($B332,Online!$A$8:$V$298,7,FALSE)),"",VLOOKUP($B332,Online!$A$8:$V$298,7,FALSE))</f>
        <v/>
      </c>
      <c r="P332" s="85" t="str">
        <f>IF(ISNA(VLOOKUP($B332,Online!$A$8:$V$298,7,FALSE)),"",VLOOKUP($B332,Online!$A$8:$V$298,7,FALSE))</f>
        <v/>
      </c>
      <c r="Q332" s="85" t="str">
        <f>IF(ISNA(VLOOKUP($B332,Online!$A$8:$V$298,7,FALSE)),"",VLOOKUP($B332,Online!$A$8:$V$298,7,FALSE))</f>
        <v/>
      </c>
      <c r="R332" s="85" t="str">
        <f>IF(ISNA(VLOOKUP($B332,Online!$A$8:$V$298,7,FALSE)),"",VLOOKUP($B332,Online!$A$8:$V$298,7,FALSE))</f>
        <v/>
      </c>
      <c r="S332" s="85" t="str">
        <f>IF(ISNA(VLOOKUP($B332,Online!$A$8:$V$298,7,FALSE)),"",VLOOKUP($B332,Online!$A$8:$V$298,7,FALSE))</f>
        <v/>
      </c>
      <c r="T332" s="85" t="str">
        <f>IF(ISNA(VLOOKUP($B332,Online!$A$8:$V$298,7,FALSE)),"",VLOOKUP($B332,Online!$A$8:$V$298,7,FALSE))</f>
        <v/>
      </c>
      <c r="U332" s="85" t="str">
        <f>IF(ISNA(VLOOKUP($B332,Online!$A$8:$V$298,7,FALSE)),"",VLOOKUP($B332,Online!$A$8:$V$298,7,FALSE))</f>
        <v/>
      </c>
      <c r="V332" s="85" t="str">
        <f>IF(ISNA(VLOOKUP($B332,Online!$A$8:$V$298,21,FALSE)),"",VLOOKUP($B332,Online!$A$8:$V$298,21,FALSE))</f>
        <v/>
      </c>
      <c r="W332" s="144"/>
      <c r="X332" s="2"/>
      <c r="Z332" s="138"/>
    </row>
    <row r="333" spans="1:26">
      <c r="A333" s="85" t="str">
        <f t="shared" si="1"/>
        <v/>
      </c>
      <c r="B333" s="144" t="str">
        <f t="array" ref="B333">IF(G333&lt;&gt;"",INDEX(Online!A$8:A$157, MATCH(CONCATENATE("*",$G333,"*"),Online!$F$8:$F$157,0)),"")</f>
        <v/>
      </c>
      <c r="C333" s="145" t="str">
        <f t="array" ref="C333">IF($G333="","",INDEX(Online!B$8:B$157, MATCH(CONCATENATE("*",$G333,"*"),Online!$F$8:$F$157,0)))</f>
        <v/>
      </c>
      <c r="D333" s="85" t="s">
        <v>38</v>
      </c>
      <c r="E333" s="85" t="str">
        <f t="array" ref="E333">IF($G333&lt;&gt;"",INDEX(Online!E$8:E$157, MATCH(CONCATENATE("*",$G333,"*"),Online!$F$8:$F$157,0)),"")</f>
        <v/>
      </c>
      <c r="F333" s="85" t="str">
        <f t="array" ref="F333">IF($G333&lt;&gt;"",INDEX(Online!D$8:D$157, MATCH(CONCATENATE("*",$G333,"*"),Online!$F$8:$F$157,0)),"")</f>
        <v/>
      </c>
      <c r="G333" s="85"/>
      <c r="H333" s="85" t="str">
        <f>IF(ISNA(VLOOKUP($B333,Online!$A$8:$V$298,7,FALSE)),"",VLOOKUP($B333,Online!$A$8:$V$298,7,FALSE))</f>
        <v/>
      </c>
      <c r="I333" s="85" t="str">
        <f>IF(ISNA(VLOOKUP($B333,Online!$A$8:$V$298,7,FALSE)),"",VLOOKUP($B333,Online!$A$8:$V$298,7,FALSE))</f>
        <v/>
      </c>
      <c r="J333" s="85" t="str">
        <f>IF(ISNA(VLOOKUP($B333,Online!$A$8:$V$298,7,FALSE)),"",VLOOKUP($B333,Online!$A$8:$V$298,7,FALSE))</f>
        <v/>
      </c>
      <c r="K333" s="85" t="str">
        <f>IF(ISNA(VLOOKUP($B333,Online!$A$8:$V$298,7,FALSE)),"",VLOOKUP($B333,Online!$A$8:$V$298,7,FALSE))</f>
        <v/>
      </c>
      <c r="L333" s="85" t="str">
        <f>IF(ISNA(VLOOKUP($B333,Online!$A$8:$V$298,7,FALSE)),"",VLOOKUP($B333,Online!$A$8:$V$298,7,FALSE))</f>
        <v/>
      </c>
      <c r="M333" s="146" t="str">
        <f>IF(ISNA(VLOOKUP($B333,Online!$A$8:$V$298,12,FALSE)),"",VLOOKUP($B333,Online!$A$8:$V$298,12,FALSE))</f>
        <v/>
      </c>
      <c r="N333" s="85" t="str">
        <f>IF(ISNA(VLOOKUP($B333,Online!$A$8:$V$298,7,FALSE)),"",VLOOKUP($B333,Online!$A$8:$V$298,7,FALSE))</f>
        <v/>
      </c>
      <c r="O333" s="85" t="str">
        <f>IF(ISNA(VLOOKUP($B333,Online!$A$8:$V$298,7,FALSE)),"",VLOOKUP($B333,Online!$A$8:$V$298,7,FALSE))</f>
        <v/>
      </c>
      <c r="P333" s="85" t="str">
        <f>IF(ISNA(VLOOKUP($B333,Online!$A$8:$V$298,7,FALSE)),"",VLOOKUP($B333,Online!$A$8:$V$298,7,FALSE))</f>
        <v/>
      </c>
      <c r="Q333" s="85" t="str">
        <f>IF(ISNA(VLOOKUP($B333,Online!$A$8:$V$298,7,FALSE)),"",VLOOKUP($B333,Online!$A$8:$V$298,7,FALSE))</f>
        <v/>
      </c>
      <c r="R333" s="85" t="str">
        <f>IF(ISNA(VLOOKUP($B333,Online!$A$8:$V$298,7,FALSE)),"",VLOOKUP($B333,Online!$A$8:$V$298,7,FALSE))</f>
        <v/>
      </c>
      <c r="S333" s="85" t="str">
        <f>IF(ISNA(VLOOKUP($B333,Online!$A$8:$V$298,7,FALSE)),"",VLOOKUP($B333,Online!$A$8:$V$298,7,FALSE))</f>
        <v/>
      </c>
      <c r="T333" s="85" t="str">
        <f>IF(ISNA(VLOOKUP($B333,Online!$A$8:$V$298,7,FALSE)),"",VLOOKUP($B333,Online!$A$8:$V$298,7,FALSE))</f>
        <v/>
      </c>
      <c r="U333" s="85" t="str">
        <f>IF(ISNA(VLOOKUP($B333,Online!$A$8:$V$298,7,FALSE)),"",VLOOKUP($B333,Online!$A$8:$V$298,7,FALSE))</f>
        <v/>
      </c>
      <c r="V333" s="85" t="str">
        <f>IF(ISNA(VLOOKUP($B333,Online!$A$8:$V$298,21,FALSE)),"",VLOOKUP($B333,Online!$A$8:$V$298,21,FALSE))</f>
        <v/>
      </c>
      <c r="W333" s="144"/>
      <c r="X333" s="2"/>
      <c r="Z333" s="138"/>
    </row>
    <row r="334" spans="1:26">
      <c r="A334" s="85" t="str">
        <f t="shared" si="1"/>
        <v/>
      </c>
      <c r="B334" s="144" t="str">
        <f t="array" ref="B334">IF(G334&lt;&gt;"",INDEX(Online!A$8:A$157, MATCH(CONCATENATE("*",$G334,"*"),Online!$F$8:$F$157,0)),"")</f>
        <v/>
      </c>
      <c r="C334" s="145" t="str">
        <f t="array" ref="C334">IF($G334="","",INDEX(Online!B$8:B$157, MATCH(CONCATENATE("*",$G334,"*"),Online!$F$8:$F$157,0)))</f>
        <v/>
      </c>
      <c r="D334" s="85" t="s">
        <v>38</v>
      </c>
      <c r="E334" s="85" t="str">
        <f t="array" ref="E334">IF($G334&lt;&gt;"",INDEX(Online!E$8:E$157, MATCH(CONCATENATE("*",$G334,"*"),Online!$F$8:$F$157,0)),"")</f>
        <v/>
      </c>
      <c r="F334" s="85" t="str">
        <f t="array" ref="F334">IF($G334&lt;&gt;"",INDEX(Online!D$8:D$157, MATCH(CONCATENATE("*",$G334,"*"),Online!$F$8:$F$157,0)),"")</f>
        <v/>
      </c>
      <c r="G334" s="85"/>
      <c r="H334" s="85" t="str">
        <f>IF(ISNA(VLOOKUP($B334,Online!$A$8:$V$298,7,FALSE)),"",VLOOKUP($B334,Online!$A$8:$V$298,7,FALSE))</f>
        <v/>
      </c>
      <c r="I334" s="85" t="str">
        <f>IF(ISNA(VLOOKUP($B334,Online!$A$8:$V$298,7,FALSE)),"",VLOOKUP($B334,Online!$A$8:$V$298,7,FALSE))</f>
        <v/>
      </c>
      <c r="J334" s="85" t="str">
        <f>IF(ISNA(VLOOKUP($B334,Online!$A$8:$V$298,7,FALSE)),"",VLOOKUP($B334,Online!$A$8:$V$298,7,FALSE))</f>
        <v/>
      </c>
      <c r="K334" s="85" t="str">
        <f>IF(ISNA(VLOOKUP($B334,Online!$A$8:$V$298,7,FALSE)),"",VLOOKUP($B334,Online!$A$8:$V$298,7,FALSE))</f>
        <v/>
      </c>
      <c r="L334" s="85" t="str">
        <f>IF(ISNA(VLOOKUP($B334,Online!$A$8:$V$298,7,FALSE)),"",VLOOKUP($B334,Online!$A$8:$V$298,7,FALSE))</f>
        <v/>
      </c>
      <c r="M334" s="146" t="str">
        <f>IF(ISNA(VLOOKUP($B334,Online!$A$8:$V$298,12,FALSE)),"",VLOOKUP($B334,Online!$A$8:$V$298,12,FALSE))</f>
        <v/>
      </c>
      <c r="N334" s="85" t="str">
        <f>IF(ISNA(VLOOKUP($B334,Online!$A$8:$V$298,7,FALSE)),"",VLOOKUP($B334,Online!$A$8:$V$298,7,FALSE))</f>
        <v/>
      </c>
      <c r="O334" s="85" t="str">
        <f>IF(ISNA(VLOOKUP($B334,Online!$A$8:$V$298,7,FALSE)),"",VLOOKUP($B334,Online!$A$8:$V$298,7,FALSE))</f>
        <v/>
      </c>
      <c r="P334" s="85" t="str">
        <f>IF(ISNA(VLOOKUP($B334,Online!$A$8:$V$298,7,FALSE)),"",VLOOKUP($B334,Online!$A$8:$V$298,7,FALSE))</f>
        <v/>
      </c>
      <c r="Q334" s="85" t="str">
        <f>IF(ISNA(VLOOKUP($B334,Online!$A$8:$V$298,7,FALSE)),"",VLOOKUP($B334,Online!$A$8:$V$298,7,FALSE))</f>
        <v/>
      </c>
      <c r="R334" s="85" t="str">
        <f>IF(ISNA(VLOOKUP($B334,Online!$A$8:$V$298,7,FALSE)),"",VLOOKUP($B334,Online!$A$8:$V$298,7,FALSE))</f>
        <v/>
      </c>
      <c r="S334" s="85" t="str">
        <f>IF(ISNA(VLOOKUP($B334,Online!$A$8:$V$298,7,FALSE)),"",VLOOKUP($B334,Online!$A$8:$V$298,7,FALSE))</f>
        <v/>
      </c>
      <c r="T334" s="85" t="str">
        <f>IF(ISNA(VLOOKUP($B334,Online!$A$8:$V$298,7,FALSE)),"",VLOOKUP($B334,Online!$A$8:$V$298,7,FALSE))</f>
        <v/>
      </c>
      <c r="U334" s="85" t="str">
        <f>IF(ISNA(VLOOKUP($B334,Online!$A$8:$V$298,7,FALSE)),"",VLOOKUP($B334,Online!$A$8:$V$298,7,FALSE))</f>
        <v/>
      </c>
      <c r="V334" s="85" t="str">
        <f>IF(ISNA(VLOOKUP($B334,Online!$A$8:$V$298,21,FALSE)),"",VLOOKUP($B334,Online!$A$8:$V$298,21,FALSE))</f>
        <v/>
      </c>
      <c r="W334" s="144"/>
      <c r="X334" s="2"/>
      <c r="Z334" s="138"/>
    </row>
    <row r="335" spans="1:26">
      <c r="A335" s="85" t="str">
        <f t="shared" si="1"/>
        <v/>
      </c>
      <c r="B335" s="144" t="str">
        <f t="array" ref="B335">IF(G335&lt;&gt;"",INDEX(Online!A$8:A$157, MATCH(CONCATENATE("*",$G335,"*"),Online!$F$8:$F$157,0)),"")</f>
        <v/>
      </c>
      <c r="C335" s="145" t="str">
        <f t="array" ref="C335">IF($G335="","",INDEX(Online!B$8:B$157, MATCH(CONCATENATE("*",$G335,"*"),Online!$F$8:$F$157,0)))</f>
        <v/>
      </c>
      <c r="D335" s="85" t="s">
        <v>38</v>
      </c>
      <c r="E335" s="85" t="str">
        <f t="array" ref="E335">IF($G335&lt;&gt;"",INDEX(Online!E$8:E$157, MATCH(CONCATENATE("*",$G335,"*"),Online!$F$8:$F$157,0)),"")</f>
        <v/>
      </c>
      <c r="F335" s="85" t="str">
        <f t="array" ref="F335">IF($G335&lt;&gt;"",INDEX(Online!D$8:D$157, MATCH(CONCATENATE("*",$G335,"*"),Online!$F$8:$F$157,0)),"")</f>
        <v/>
      </c>
      <c r="G335" s="85"/>
      <c r="H335" s="85" t="str">
        <f>IF(ISNA(VLOOKUP($B335,Online!$A$8:$V$298,7,FALSE)),"",VLOOKUP($B335,Online!$A$8:$V$298,7,FALSE))</f>
        <v/>
      </c>
      <c r="I335" s="85" t="str">
        <f>IF(ISNA(VLOOKUP($B335,Online!$A$8:$V$298,7,FALSE)),"",VLOOKUP($B335,Online!$A$8:$V$298,7,FALSE))</f>
        <v/>
      </c>
      <c r="J335" s="85" t="str">
        <f>IF(ISNA(VLOOKUP($B335,Online!$A$8:$V$298,7,FALSE)),"",VLOOKUP($B335,Online!$A$8:$V$298,7,FALSE))</f>
        <v/>
      </c>
      <c r="K335" s="85" t="str">
        <f>IF(ISNA(VLOOKUP($B335,Online!$A$8:$V$298,7,FALSE)),"",VLOOKUP($B335,Online!$A$8:$V$298,7,FALSE))</f>
        <v/>
      </c>
      <c r="L335" s="85" t="str">
        <f>IF(ISNA(VLOOKUP($B335,Online!$A$8:$V$298,7,FALSE)),"",VLOOKUP($B335,Online!$A$8:$V$298,7,FALSE))</f>
        <v/>
      </c>
      <c r="M335" s="146" t="str">
        <f>IF(ISNA(VLOOKUP($B335,Online!$A$8:$V$298,12,FALSE)),"",VLOOKUP($B335,Online!$A$8:$V$298,12,FALSE))</f>
        <v/>
      </c>
      <c r="N335" s="85" t="str">
        <f>IF(ISNA(VLOOKUP($B335,Online!$A$8:$V$298,7,FALSE)),"",VLOOKUP($B335,Online!$A$8:$V$298,7,FALSE))</f>
        <v/>
      </c>
      <c r="O335" s="85" t="str">
        <f>IF(ISNA(VLOOKUP($B335,Online!$A$8:$V$298,7,FALSE)),"",VLOOKUP($B335,Online!$A$8:$V$298,7,FALSE))</f>
        <v/>
      </c>
      <c r="P335" s="85" t="str">
        <f>IF(ISNA(VLOOKUP($B335,Online!$A$8:$V$298,7,FALSE)),"",VLOOKUP($B335,Online!$A$8:$V$298,7,FALSE))</f>
        <v/>
      </c>
      <c r="Q335" s="85" t="str">
        <f>IF(ISNA(VLOOKUP($B335,Online!$A$8:$V$298,7,FALSE)),"",VLOOKUP($B335,Online!$A$8:$V$298,7,FALSE))</f>
        <v/>
      </c>
      <c r="R335" s="85" t="str">
        <f>IF(ISNA(VLOOKUP($B335,Online!$A$8:$V$298,7,FALSE)),"",VLOOKUP($B335,Online!$A$8:$V$298,7,FALSE))</f>
        <v/>
      </c>
      <c r="S335" s="85" t="str">
        <f>IF(ISNA(VLOOKUP($B335,Online!$A$8:$V$298,7,FALSE)),"",VLOOKUP($B335,Online!$A$8:$V$298,7,FALSE))</f>
        <v/>
      </c>
      <c r="T335" s="85" t="str">
        <f>IF(ISNA(VLOOKUP($B335,Online!$A$8:$V$298,7,FALSE)),"",VLOOKUP($B335,Online!$A$8:$V$298,7,FALSE))</f>
        <v/>
      </c>
      <c r="U335" s="85" t="str">
        <f>IF(ISNA(VLOOKUP($B335,Online!$A$8:$V$298,7,FALSE)),"",VLOOKUP($B335,Online!$A$8:$V$298,7,FALSE))</f>
        <v/>
      </c>
      <c r="V335" s="85" t="str">
        <f>IF(ISNA(VLOOKUP($B335,Online!$A$8:$V$298,21,FALSE)),"",VLOOKUP($B335,Online!$A$8:$V$298,21,FALSE))</f>
        <v/>
      </c>
      <c r="W335" s="144"/>
      <c r="X335" s="2"/>
      <c r="Z335" s="138"/>
    </row>
    <row r="336" spans="1:26">
      <c r="A336" s="85" t="str">
        <f t="shared" si="1"/>
        <v/>
      </c>
      <c r="B336" s="144" t="str">
        <f t="array" ref="B336">IF(G336&lt;&gt;"",INDEX(Online!A$8:A$157, MATCH(CONCATENATE("*",$G336,"*"),Online!$F$8:$F$157,0)),"")</f>
        <v/>
      </c>
      <c r="C336" s="145" t="str">
        <f t="array" ref="C336">IF($G336="","",INDEX(Online!B$8:B$157, MATCH(CONCATENATE("*",$G336,"*"),Online!$F$8:$F$157,0)))</f>
        <v/>
      </c>
      <c r="D336" s="85" t="s">
        <v>38</v>
      </c>
      <c r="E336" s="85" t="str">
        <f t="array" ref="E336">IF($G336&lt;&gt;"",INDEX(Online!E$8:E$157, MATCH(CONCATENATE("*",$G336,"*"),Online!$F$8:$F$157,0)),"")</f>
        <v/>
      </c>
      <c r="F336" s="85" t="str">
        <f t="array" ref="F336">IF($G336&lt;&gt;"",INDEX(Online!D$8:D$157, MATCH(CONCATENATE("*",$G336,"*"),Online!$F$8:$F$157,0)),"")</f>
        <v/>
      </c>
      <c r="G336" s="85"/>
      <c r="H336" s="85" t="str">
        <f>IF(ISNA(VLOOKUP($B336,Online!$A$8:$V$298,7,FALSE)),"",VLOOKUP($B336,Online!$A$8:$V$298,7,FALSE))</f>
        <v/>
      </c>
      <c r="I336" s="85" t="str">
        <f>IF(ISNA(VLOOKUP($B336,Online!$A$8:$V$298,7,FALSE)),"",VLOOKUP($B336,Online!$A$8:$V$298,7,FALSE))</f>
        <v/>
      </c>
      <c r="J336" s="85" t="str">
        <f>IF(ISNA(VLOOKUP($B336,Online!$A$8:$V$298,7,FALSE)),"",VLOOKUP($B336,Online!$A$8:$V$298,7,FALSE))</f>
        <v/>
      </c>
      <c r="K336" s="85" t="str">
        <f>IF(ISNA(VLOOKUP($B336,Online!$A$8:$V$298,7,FALSE)),"",VLOOKUP($B336,Online!$A$8:$V$298,7,FALSE))</f>
        <v/>
      </c>
      <c r="L336" s="85" t="str">
        <f>IF(ISNA(VLOOKUP($B336,Online!$A$8:$V$298,7,FALSE)),"",VLOOKUP($B336,Online!$A$8:$V$298,7,FALSE))</f>
        <v/>
      </c>
      <c r="M336" s="146" t="str">
        <f>IF(ISNA(VLOOKUP($B336,Online!$A$8:$V$298,12,FALSE)),"",VLOOKUP($B336,Online!$A$8:$V$298,12,FALSE))</f>
        <v/>
      </c>
      <c r="N336" s="85" t="str">
        <f>IF(ISNA(VLOOKUP($B336,Online!$A$8:$V$298,7,FALSE)),"",VLOOKUP($B336,Online!$A$8:$V$298,7,FALSE))</f>
        <v/>
      </c>
      <c r="O336" s="85" t="str">
        <f>IF(ISNA(VLOOKUP($B336,Online!$A$8:$V$298,7,FALSE)),"",VLOOKUP($B336,Online!$A$8:$V$298,7,FALSE))</f>
        <v/>
      </c>
      <c r="P336" s="85" t="str">
        <f>IF(ISNA(VLOOKUP($B336,Online!$A$8:$V$298,7,FALSE)),"",VLOOKUP($B336,Online!$A$8:$V$298,7,FALSE))</f>
        <v/>
      </c>
      <c r="Q336" s="85" t="str">
        <f>IF(ISNA(VLOOKUP($B336,Online!$A$8:$V$298,7,FALSE)),"",VLOOKUP($B336,Online!$A$8:$V$298,7,FALSE))</f>
        <v/>
      </c>
      <c r="R336" s="85" t="str">
        <f>IF(ISNA(VLOOKUP($B336,Online!$A$8:$V$298,7,FALSE)),"",VLOOKUP($B336,Online!$A$8:$V$298,7,FALSE))</f>
        <v/>
      </c>
      <c r="S336" s="85" t="str">
        <f>IF(ISNA(VLOOKUP($B336,Online!$A$8:$V$298,7,FALSE)),"",VLOOKUP($B336,Online!$A$8:$V$298,7,FALSE))</f>
        <v/>
      </c>
      <c r="T336" s="85" t="str">
        <f>IF(ISNA(VLOOKUP($B336,Online!$A$8:$V$298,7,FALSE)),"",VLOOKUP($B336,Online!$A$8:$V$298,7,FALSE))</f>
        <v/>
      </c>
      <c r="U336" s="85" t="str">
        <f>IF(ISNA(VLOOKUP($B336,Online!$A$8:$V$298,7,FALSE)),"",VLOOKUP($B336,Online!$A$8:$V$298,7,FALSE))</f>
        <v/>
      </c>
      <c r="V336" s="85" t="str">
        <f>IF(ISNA(VLOOKUP($B336,Online!$A$8:$V$298,21,FALSE)),"",VLOOKUP($B336,Online!$A$8:$V$298,21,FALSE))</f>
        <v/>
      </c>
      <c r="W336" s="144"/>
      <c r="X336" s="2"/>
      <c r="Z336" s="138"/>
    </row>
    <row r="337" spans="1:26">
      <c r="A337" s="85" t="str">
        <f t="shared" si="1"/>
        <v/>
      </c>
      <c r="B337" s="144" t="str">
        <f t="array" ref="B337">IF(G337&lt;&gt;"",INDEX(Online!A$8:A$157, MATCH(CONCATENATE("*",$G337,"*"),Online!$F$8:$F$157,0)),"")</f>
        <v/>
      </c>
      <c r="C337" s="145" t="str">
        <f t="array" ref="C337">IF($G337="","",INDEX(Online!B$8:B$157, MATCH(CONCATENATE("*",$G337,"*"),Online!$F$8:$F$157,0)))</f>
        <v/>
      </c>
      <c r="D337" s="85" t="s">
        <v>38</v>
      </c>
      <c r="E337" s="85" t="str">
        <f t="array" ref="E337">IF($G337&lt;&gt;"",INDEX(Online!E$8:E$157, MATCH(CONCATENATE("*",$G337,"*"),Online!$F$8:$F$157,0)),"")</f>
        <v/>
      </c>
      <c r="F337" s="85" t="str">
        <f t="array" ref="F337">IF($G337&lt;&gt;"",INDEX(Online!D$8:D$157, MATCH(CONCATENATE("*",$G337,"*"),Online!$F$8:$F$157,0)),"")</f>
        <v/>
      </c>
      <c r="G337" s="85"/>
      <c r="H337" s="85" t="str">
        <f>IF(ISNA(VLOOKUP($B337,Online!$A$8:$V$298,7,FALSE)),"",VLOOKUP($B337,Online!$A$8:$V$298,7,FALSE))</f>
        <v/>
      </c>
      <c r="I337" s="85" t="str">
        <f>IF(ISNA(VLOOKUP($B337,Online!$A$8:$V$298,7,FALSE)),"",VLOOKUP($B337,Online!$A$8:$V$298,7,FALSE))</f>
        <v/>
      </c>
      <c r="J337" s="85" t="str">
        <f>IF(ISNA(VLOOKUP($B337,Online!$A$8:$V$298,7,FALSE)),"",VLOOKUP($B337,Online!$A$8:$V$298,7,FALSE))</f>
        <v/>
      </c>
      <c r="K337" s="85" t="str">
        <f>IF(ISNA(VLOOKUP($B337,Online!$A$8:$V$298,7,FALSE)),"",VLOOKUP($B337,Online!$A$8:$V$298,7,FALSE))</f>
        <v/>
      </c>
      <c r="L337" s="85" t="str">
        <f>IF(ISNA(VLOOKUP($B337,Online!$A$8:$V$298,7,FALSE)),"",VLOOKUP($B337,Online!$A$8:$V$298,7,FALSE))</f>
        <v/>
      </c>
      <c r="M337" s="146" t="str">
        <f>IF(ISNA(VLOOKUP($B337,Online!$A$8:$V$298,12,FALSE)),"",VLOOKUP($B337,Online!$A$8:$V$298,12,FALSE))</f>
        <v/>
      </c>
      <c r="N337" s="85" t="str">
        <f>IF(ISNA(VLOOKUP($B337,Online!$A$8:$V$298,7,FALSE)),"",VLOOKUP($B337,Online!$A$8:$V$298,7,FALSE))</f>
        <v/>
      </c>
      <c r="O337" s="85" t="str">
        <f>IF(ISNA(VLOOKUP($B337,Online!$A$8:$V$298,7,FALSE)),"",VLOOKUP($B337,Online!$A$8:$V$298,7,FALSE))</f>
        <v/>
      </c>
      <c r="P337" s="85" t="str">
        <f>IF(ISNA(VLOOKUP($B337,Online!$A$8:$V$298,7,FALSE)),"",VLOOKUP($B337,Online!$A$8:$V$298,7,FALSE))</f>
        <v/>
      </c>
      <c r="Q337" s="85" t="str">
        <f>IF(ISNA(VLOOKUP($B337,Online!$A$8:$V$298,7,FALSE)),"",VLOOKUP($B337,Online!$A$8:$V$298,7,FALSE))</f>
        <v/>
      </c>
      <c r="R337" s="85" t="str">
        <f>IF(ISNA(VLOOKUP($B337,Online!$A$8:$V$298,7,FALSE)),"",VLOOKUP($B337,Online!$A$8:$V$298,7,FALSE))</f>
        <v/>
      </c>
      <c r="S337" s="85" t="str">
        <f>IF(ISNA(VLOOKUP($B337,Online!$A$8:$V$298,7,FALSE)),"",VLOOKUP($B337,Online!$A$8:$V$298,7,FALSE))</f>
        <v/>
      </c>
      <c r="T337" s="85" t="str">
        <f>IF(ISNA(VLOOKUP($B337,Online!$A$8:$V$298,7,FALSE)),"",VLOOKUP($B337,Online!$A$8:$V$298,7,FALSE))</f>
        <v/>
      </c>
      <c r="U337" s="85" t="str">
        <f>IF(ISNA(VLOOKUP($B337,Online!$A$8:$V$298,7,FALSE)),"",VLOOKUP($B337,Online!$A$8:$V$298,7,FALSE))</f>
        <v/>
      </c>
      <c r="V337" s="85" t="str">
        <f>IF(ISNA(VLOOKUP($B337,Online!$A$8:$V$298,21,FALSE)),"",VLOOKUP($B337,Online!$A$8:$V$298,21,FALSE))</f>
        <v/>
      </c>
      <c r="W337" s="144"/>
      <c r="X337" s="2"/>
      <c r="Z337" s="138"/>
    </row>
    <row r="338" spans="1:26">
      <c r="A338" s="85" t="str">
        <f t="shared" si="1"/>
        <v/>
      </c>
      <c r="B338" s="144" t="str">
        <f t="array" ref="B338">IF(G338&lt;&gt;"",INDEX(Online!A$8:A$157, MATCH(CONCATENATE("*",$G338,"*"),Online!$F$8:$F$157,0)),"")</f>
        <v/>
      </c>
      <c r="C338" s="145" t="str">
        <f t="array" ref="C338">IF($G338="","",INDEX(Online!B$8:B$157, MATCH(CONCATENATE("*",$G338,"*"),Online!$F$8:$F$157,0)))</f>
        <v/>
      </c>
      <c r="D338" s="85" t="s">
        <v>38</v>
      </c>
      <c r="E338" s="85" t="str">
        <f t="array" ref="E338">IF($G338&lt;&gt;"",INDEX(Online!E$8:E$157, MATCH(CONCATENATE("*",$G338,"*"),Online!$F$8:$F$157,0)),"")</f>
        <v/>
      </c>
      <c r="F338" s="85" t="str">
        <f t="array" ref="F338">IF($G338&lt;&gt;"",INDEX(Online!D$8:D$157, MATCH(CONCATENATE("*",$G338,"*"),Online!$F$8:$F$157,0)),"")</f>
        <v/>
      </c>
      <c r="G338" s="85"/>
      <c r="H338" s="85" t="str">
        <f>IF(ISNA(VLOOKUP($B338,Online!$A$8:$V$298,7,FALSE)),"",VLOOKUP($B338,Online!$A$8:$V$298,7,FALSE))</f>
        <v/>
      </c>
      <c r="I338" s="85" t="str">
        <f>IF(ISNA(VLOOKUP($B338,Online!$A$8:$V$298,7,FALSE)),"",VLOOKUP($B338,Online!$A$8:$V$298,7,FALSE))</f>
        <v/>
      </c>
      <c r="J338" s="85" t="str">
        <f>IF(ISNA(VLOOKUP($B338,Online!$A$8:$V$298,7,FALSE)),"",VLOOKUP($B338,Online!$A$8:$V$298,7,FALSE))</f>
        <v/>
      </c>
      <c r="K338" s="85" t="str">
        <f>IF(ISNA(VLOOKUP($B338,Online!$A$8:$V$298,7,FALSE)),"",VLOOKUP($B338,Online!$A$8:$V$298,7,FALSE))</f>
        <v/>
      </c>
      <c r="L338" s="85" t="str">
        <f>IF(ISNA(VLOOKUP($B338,Online!$A$8:$V$298,7,FALSE)),"",VLOOKUP($B338,Online!$A$8:$V$298,7,FALSE))</f>
        <v/>
      </c>
      <c r="M338" s="146" t="str">
        <f>IF(ISNA(VLOOKUP($B338,Online!$A$8:$V$298,12,FALSE)),"",VLOOKUP($B338,Online!$A$8:$V$298,12,FALSE))</f>
        <v/>
      </c>
      <c r="N338" s="85" t="str">
        <f>IF(ISNA(VLOOKUP($B338,Online!$A$8:$V$298,7,FALSE)),"",VLOOKUP($B338,Online!$A$8:$V$298,7,FALSE))</f>
        <v/>
      </c>
      <c r="O338" s="85" t="str">
        <f>IF(ISNA(VLOOKUP($B338,Online!$A$8:$V$298,7,FALSE)),"",VLOOKUP($B338,Online!$A$8:$V$298,7,FALSE))</f>
        <v/>
      </c>
      <c r="P338" s="85" t="str">
        <f>IF(ISNA(VLOOKUP($B338,Online!$A$8:$V$298,7,FALSE)),"",VLOOKUP($B338,Online!$A$8:$V$298,7,FALSE))</f>
        <v/>
      </c>
      <c r="Q338" s="85" t="str">
        <f>IF(ISNA(VLOOKUP($B338,Online!$A$8:$V$298,7,FALSE)),"",VLOOKUP($B338,Online!$A$8:$V$298,7,FALSE))</f>
        <v/>
      </c>
      <c r="R338" s="85" t="str">
        <f>IF(ISNA(VLOOKUP($B338,Online!$A$8:$V$298,7,FALSE)),"",VLOOKUP($B338,Online!$A$8:$V$298,7,FALSE))</f>
        <v/>
      </c>
      <c r="S338" s="85" t="str">
        <f>IF(ISNA(VLOOKUP($B338,Online!$A$8:$V$298,7,FALSE)),"",VLOOKUP($B338,Online!$A$8:$V$298,7,FALSE))</f>
        <v/>
      </c>
      <c r="T338" s="85" t="str">
        <f>IF(ISNA(VLOOKUP($B338,Online!$A$8:$V$298,7,FALSE)),"",VLOOKUP($B338,Online!$A$8:$V$298,7,FALSE))</f>
        <v/>
      </c>
      <c r="U338" s="85" t="str">
        <f>IF(ISNA(VLOOKUP($B338,Online!$A$8:$V$298,7,FALSE)),"",VLOOKUP($B338,Online!$A$8:$V$298,7,FALSE))</f>
        <v/>
      </c>
      <c r="V338" s="85" t="str">
        <f>IF(ISNA(VLOOKUP($B338,Online!$A$8:$V$298,21,FALSE)),"",VLOOKUP($B338,Online!$A$8:$V$298,21,FALSE))</f>
        <v/>
      </c>
      <c r="W338" s="144"/>
      <c r="X338" s="2"/>
      <c r="Z338" s="138"/>
    </row>
    <row r="339" spans="1:26">
      <c r="A339" s="85" t="str">
        <f t="shared" si="1"/>
        <v/>
      </c>
      <c r="B339" s="144" t="str">
        <f t="array" ref="B339">IF(G339&lt;&gt;"",INDEX(Online!A$8:A$157, MATCH(CONCATENATE("*",$G339,"*"),Online!$F$8:$F$157,0)),"")</f>
        <v/>
      </c>
      <c r="C339" s="145" t="str">
        <f t="array" ref="C339">IF($G339="","",INDEX(Online!B$8:B$157, MATCH(CONCATENATE("*",$G339,"*"),Online!$F$8:$F$157,0)))</f>
        <v/>
      </c>
      <c r="D339" s="85" t="s">
        <v>38</v>
      </c>
      <c r="E339" s="85" t="str">
        <f t="array" ref="E339">IF($G339&lt;&gt;"",INDEX(Online!E$8:E$157, MATCH(CONCATENATE("*",$G339,"*"),Online!$F$8:$F$157,0)),"")</f>
        <v/>
      </c>
      <c r="F339" s="85" t="str">
        <f t="array" ref="F339">IF($G339&lt;&gt;"",INDEX(Online!D$8:D$157, MATCH(CONCATENATE("*",$G339,"*"),Online!$F$8:$F$157,0)),"")</f>
        <v/>
      </c>
      <c r="G339" s="85"/>
      <c r="H339" s="85" t="str">
        <f>IF(ISNA(VLOOKUP($B339,Online!$A$8:$V$298,7,FALSE)),"",VLOOKUP($B339,Online!$A$8:$V$298,7,FALSE))</f>
        <v/>
      </c>
      <c r="I339" s="85" t="str">
        <f>IF(ISNA(VLOOKUP($B339,Online!$A$8:$V$298,7,FALSE)),"",VLOOKUP($B339,Online!$A$8:$V$298,7,FALSE))</f>
        <v/>
      </c>
      <c r="J339" s="85" t="str">
        <f>IF(ISNA(VLOOKUP($B339,Online!$A$8:$V$298,7,FALSE)),"",VLOOKUP($B339,Online!$A$8:$V$298,7,FALSE))</f>
        <v/>
      </c>
      <c r="K339" s="85" t="str">
        <f>IF(ISNA(VLOOKUP($B339,Online!$A$8:$V$298,7,FALSE)),"",VLOOKUP($B339,Online!$A$8:$V$298,7,FALSE))</f>
        <v/>
      </c>
      <c r="L339" s="85" t="str">
        <f>IF(ISNA(VLOOKUP($B339,Online!$A$8:$V$298,7,FALSE)),"",VLOOKUP($B339,Online!$A$8:$V$298,7,FALSE))</f>
        <v/>
      </c>
      <c r="M339" s="146" t="str">
        <f>IF(ISNA(VLOOKUP($B339,Online!$A$8:$V$298,12,FALSE)),"",VLOOKUP($B339,Online!$A$8:$V$298,12,FALSE))</f>
        <v/>
      </c>
      <c r="N339" s="85" t="str">
        <f>IF(ISNA(VLOOKUP($B339,Online!$A$8:$V$298,7,FALSE)),"",VLOOKUP($B339,Online!$A$8:$V$298,7,FALSE))</f>
        <v/>
      </c>
      <c r="O339" s="85" t="str">
        <f>IF(ISNA(VLOOKUP($B339,Online!$A$8:$V$298,7,FALSE)),"",VLOOKUP($B339,Online!$A$8:$V$298,7,FALSE))</f>
        <v/>
      </c>
      <c r="P339" s="85" t="str">
        <f>IF(ISNA(VLOOKUP($B339,Online!$A$8:$V$298,7,FALSE)),"",VLOOKUP($B339,Online!$A$8:$V$298,7,FALSE))</f>
        <v/>
      </c>
      <c r="Q339" s="85" t="str">
        <f>IF(ISNA(VLOOKUP($B339,Online!$A$8:$V$298,7,FALSE)),"",VLOOKUP($B339,Online!$A$8:$V$298,7,FALSE))</f>
        <v/>
      </c>
      <c r="R339" s="85" t="str">
        <f>IF(ISNA(VLOOKUP($B339,Online!$A$8:$V$298,7,FALSE)),"",VLOOKUP($B339,Online!$A$8:$V$298,7,FALSE))</f>
        <v/>
      </c>
      <c r="S339" s="85" t="str">
        <f>IF(ISNA(VLOOKUP($B339,Online!$A$8:$V$298,7,FALSE)),"",VLOOKUP($B339,Online!$A$8:$V$298,7,FALSE))</f>
        <v/>
      </c>
      <c r="T339" s="85" t="str">
        <f>IF(ISNA(VLOOKUP($B339,Online!$A$8:$V$298,7,FALSE)),"",VLOOKUP($B339,Online!$A$8:$V$298,7,FALSE))</f>
        <v/>
      </c>
      <c r="U339" s="85" t="str">
        <f>IF(ISNA(VLOOKUP($B339,Online!$A$8:$V$298,7,FALSE)),"",VLOOKUP($B339,Online!$A$8:$V$298,7,FALSE))</f>
        <v/>
      </c>
      <c r="V339" s="85" t="str">
        <f>IF(ISNA(VLOOKUP($B339,Online!$A$8:$V$298,21,FALSE)),"",VLOOKUP($B339,Online!$A$8:$V$298,21,FALSE))</f>
        <v/>
      </c>
      <c r="W339" s="144"/>
      <c r="X339" s="2"/>
      <c r="Z339" s="138"/>
    </row>
    <row r="340" spans="1:26">
      <c r="A340" s="85" t="str">
        <f t="shared" si="1"/>
        <v/>
      </c>
      <c r="B340" s="144" t="str">
        <f t="array" ref="B340">IF(G340&lt;&gt;"",INDEX(Online!A$8:A$157, MATCH(CONCATENATE("*",$G340,"*"),Online!$F$8:$F$157,0)),"")</f>
        <v/>
      </c>
      <c r="C340" s="145" t="str">
        <f t="array" ref="C340">IF($G340="","",INDEX(Online!B$8:B$157, MATCH(CONCATENATE("*",$G340,"*"),Online!$F$8:$F$157,0)))</f>
        <v/>
      </c>
      <c r="D340" s="85" t="s">
        <v>38</v>
      </c>
      <c r="E340" s="85" t="str">
        <f t="array" ref="E340">IF($G340&lt;&gt;"",INDEX(Online!E$8:E$157, MATCH(CONCATENATE("*",$G340,"*"),Online!$F$8:$F$157,0)),"")</f>
        <v/>
      </c>
      <c r="F340" s="85" t="str">
        <f t="array" ref="F340">IF($G340&lt;&gt;"",INDEX(Online!D$8:D$157, MATCH(CONCATENATE("*",$G340,"*"),Online!$F$8:$F$157,0)),"")</f>
        <v/>
      </c>
      <c r="G340" s="85"/>
      <c r="H340" s="85" t="str">
        <f>IF(ISNA(VLOOKUP($B340,Online!$A$8:$V$298,7,FALSE)),"",VLOOKUP($B340,Online!$A$8:$V$298,7,FALSE))</f>
        <v/>
      </c>
      <c r="I340" s="85" t="str">
        <f>IF(ISNA(VLOOKUP($B340,Online!$A$8:$V$298,7,FALSE)),"",VLOOKUP($B340,Online!$A$8:$V$298,7,FALSE))</f>
        <v/>
      </c>
      <c r="J340" s="85" t="str">
        <f>IF(ISNA(VLOOKUP($B340,Online!$A$8:$V$298,7,FALSE)),"",VLOOKUP($B340,Online!$A$8:$V$298,7,FALSE))</f>
        <v/>
      </c>
      <c r="K340" s="85" t="str">
        <f>IF(ISNA(VLOOKUP($B340,Online!$A$8:$V$298,7,FALSE)),"",VLOOKUP($B340,Online!$A$8:$V$298,7,FALSE))</f>
        <v/>
      </c>
      <c r="L340" s="85" t="str">
        <f>IF(ISNA(VLOOKUP($B340,Online!$A$8:$V$298,7,FALSE)),"",VLOOKUP($B340,Online!$A$8:$V$298,7,FALSE))</f>
        <v/>
      </c>
      <c r="M340" s="146" t="str">
        <f>IF(ISNA(VLOOKUP($B340,Online!$A$8:$V$298,12,FALSE)),"",VLOOKUP($B340,Online!$A$8:$V$298,12,FALSE))</f>
        <v/>
      </c>
      <c r="N340" s="85" t="str">
        <f>IF(ISNA(VLOOKUP($B340,Online!$A$8:$V$298,7,FALSE)),"",VLOOKUP($B340,Online!$A$8:$V$298,7,FALSE))</f>
        <v/>
      </c>
      <c r="O340" s="85" t="str">
        <f>IF(ISNA(VLOOKUP($B340,Online!$A$8:$V$298,7,FALSE)),"",VLOOKUP($B340,Online!$A$8:$V$298,7,FALSE))</f>
        <v/>
      </c>
      <c r="P340" s="85" t="str">
        <f>IF(ISNA(VLOOKUP($B340,Online!$A$8:$V$298,7,FALSE)),"",VLOOKUP($B340,Online!$A$8:$V$298,7,FALSE))</f>
        <v/>
      </c>
      <c r="Q340" s="85" t="str">
        <f>IF(ISNA(VLOOKUP($B340,Online!$A$8:$V$298,7,FALSE)),"",VLOOKUP($B340,Online!$A$8:$V$298,7,FALSE))</f>
        <v/>
      </c>
      <c r="R340" s="85" t="str">
        <f>IF(ISNA(VLOOKUP($B340,Online!$A$8:$V$298,7,FALSE)),"",VLOOKUP($B340,Online!$A$8:$V$298,7,FALSE))</f>
        <v/>
      </c>
      <c r="S340" s="85" t="str">
        <f>IF(ISNA(VLOOKUP($B340,Online!$A$8:$V$298,7,FALSE)),"",VLOOKUP($B340,Online!$A$8:$V$298,7,FALSE))</f>
        <v/>
      </c>
      <c r="T340" s="85" t="str">
        <f>IF(ISNA(VLOOKUP($B340,Online!$A$8:$V$298,7,FALSE)),"",VLOOKUP($B340,Online!$A$8:$V$298,7,FALSE))</f>
        <v/>
      </c>
      <c r="U340" s="85" t="str">
        <f>IF(ISNA(VLOOKUP($B340,Online!$A$8:$V$298,7,FALSE)),"",VLOOKUP($B340,Online!$A$8:$V$298,7,FALSE))</f>
        <v/>
      </c>
      <c r="V340" s="85" t="str">
        <f>IF(ISNA(VLOOKUP($B340,Online!$A$8:$V$298,21,FALSE)),"",VLOOKUP($B340,Online!$A$8:$V$298,21,FALSE))</f>
        <v/>
      </c>
      <c r="W340" s="144"/>
      <c r="X340" s="2"/>
      <c r="Z340" s="138"/>
    </row>
    <row r="341" spans="1:26">
      <c r="A341" s="85" t="str">
        <f t="shared" si="1"/>
        <v/>
      </c>
      <c r="B341" s="144" t="str">
        <f t="array" ref="B341">IF(G341&lt;&gt;"",INDEX(Online!A$8:A$157, MATCH(CONCATENATE("*",$G341,"*"),Online!$F$8:$F$157,0)),"")</f>
        <v/>
      </c>
      <c r="C341" s="145" t="str">
        <f t="array" ref="C341">IF($G341="","",INDEX(Online!B$8:B$157, MATCH(CONCATENATE("*",$G341,"*"),Online!$F$8:$F$157,0)))</f>
        <v/>
      </c>
      <c r="D341" s="85" t="s">
        <v>38</v>
      </c>
      <c r="E341" s="85" t="str">
        <f t="array" ref="E341">IF($G341&lt;&gt;"",INDEX(Online!E$8:E$157, MATCH(CONCATENATE("*",$G341,"*"),Online!$F$8:$F$157,0)),"")</f>
        <v/>
      </c>
      <c r="F341" s="85" t="str">
        <f t="array" ref="F341">IF($G341&lt;&gt;"",INDEX(Online!D$8:D$157, MATCH(CONCATENATE("*",$G341,"*"),Online!$F$8:$F$157,0)),"")</f>
        <v/>
      </c>
      <c r="G341" s="85"/>
      <c r="H341" s="85" t="str">
        <f>IF(ISNA(VLOOKUP($B341,Online!$A$8:$V$298,7,FALSE)),"",VLOOKUP($B341,Online!$A$8:$V$298,7,FALSE))</f>
        <v/>
      </c>
      <c r="I341" s="85" t="str">
        <f>IF(ISNA(VLOOKUP($B341,Online!$A$8:$V$298,7,FALSE)),"",VLOOKUP($B341,Online!$A$8:$V$298,7,FALSE))</f>
        <v/>
      </c>
      <c r="J341" s="85" t="str">
        <f>IF(ISNA(VLOOKUP($B341,Online!$A$8:$V$298,7,FALSE)),"",VLOOKUP($B341,Online!$A$8:$V$298,7,FALSE))</f>
        <v/>
      </c>
      <c r="K341" s="85" t="str">
        <f>IF(ISNA(VLOOKUP($B341,Online!$A$8:$V$298,7,FALSE)),"",VLOOKUP($B341,Online!$A$8:$V$298,7,FALSE))</f>
        <v/>
      </c>
      <c r="L341" s="85" t="str">
        <f>IF(ISNA(VLOOKUP($B341,Online!$A$8:$V$298,7,FALSE)),"",VLOOKUP($B341,Online!$A$8:$V$298,7,FALSE))</f>
        <v/>
      </c>
      <c r="M341" s="146" t="str">
        <f>IF(ISNA(VLOOKUP($B341,Online!$A$8:$V$298,12,FALSE)),"",VLOOKUP($B341,Online!$A$8:$V$298,12,FALSE))</f>
        <v/>
      </c>
      <c r="N341" s="85" t="str">
        <f>IF(ISNA(VLOOKUP($B341,Online!$A$8:$V$298,7,FALSE)),"",VLOOKUP($B341,Online!$A$8:$V$298,7,FALSE))</f>
        <v/>
      </c>
      <c r="O341" s="85" t="str">
        <f>IF(ISNA(VLOOKUP($B341,Online!$A$8:$V$298,7,FALSE)),"",VLOOKUP($B341,Online!$A$8:$V$298,7,FALSE))</f>
        <v/>
      </c>
      <c r="P341" s="85" t="str">
        <f>IF(ISNA(VLOOKUP($B341,Online!$A$8:$V$298,7,FALSE)),"",VLOOKUP($B341,Online!$A$8:$V$298,7,FALSE))</f>
        <v/>
      </c>
      <c r="Q341" s="85" t="str">
        <f>IF(ISNA(VLOOKUP($B341,Online!$A$8:$V$298,7,FALSE)),"",VLOOKUP($B341,Online!$A$8:$V$298,7,FALSE))</f>
        <v/>
      </c>
      <c r="R341" s="85" t="str">
        <f>IF(ISNA(VLOOKUP($B341,Online!$A$8:$V$298,7,FALSE)),"",VLOOKUP($B341,Online!$A$8:$V$298,7,FALSE))</f>
        <v/>
      </c>
      <c r="S341" s="85" t="str">
        <f>IF(ISNA(VLOOKUP($B341,Online!$A$8:$V$298,7,FALSE)),"",VLOOKUP($B341,Online!$A$8:$V$298,7,FALSE))</f>
        <v/>
      </c>
      <c r="T341" s="85" t="str">
        <f>IF(ISNA(VLOOKUP($B341,Online!$A$8:$V$298,7,FALSE)),"",VLOOKUP($B341,Online!$A$8:$V$298,7,FALSE))</f>
        <v/>
      </c>
      <c r="U341" s="85" t="str">
        <f>IF(ISNA(VLOOKUP($B341,Online!$A$8:$V$298,7,FALSE)),"",VLOOKUP($B341,Online!$A$8:$V$298,7,FALSE))</f>
        <v/>
      </c>
      <c r="V341" s="85" t="str">
        <f>IF(ISNA(VLOOKUP($B341,Online!$A$8:$V$298,21,FALSE)),"",VLOOKUP($B341,Online!$A$8:$V$298,21,FALSE))</f>
        <v/>
      </c>
      <c r="W341" s="144"/>
      <c r="X341" s="2"/>
      <c r="Z341" s="138"/>
    </row>
    <row r="342" spans="1:26">
      <c r="A342" s="85" t="str">
        <f t="shared" si="1"/>
        <v/>
      </c>
      <c r="B342" s="144" t="str">
        <f t="array" ref="B342">IF(G342&lt;&gt;"",INDEX(Online!A$8:A$157, MATCH(CONCATENATE("*",$G342,"*"),Online!$F$8:$F$157,0)),"")</f>
        <v/>
      </c>
      <c r="C342" s="145" t="str">
        <f t="array" ref="C342">IF($G342="","",INDEX(Online!B$8:B$157, MATCH(CONCATENATE("*",$G342,"*"),Online!$F$8:$F$157,0)))</f>
        <v/>
      </c>
      <c r="D342" s="85" t="s">
        <v>38</v>
      </c>
      <c r="E342" s="85" t="str">
        <f t="array" ref="E342">IF($G342&lt;&gt;"",INDEX(Online!E$8:E$157, MATCH(CONCATENATE("*",$G342,"*"),Online!$F$8:$F$157,0)),"")</f>
        <v/>
      </c>
      <c r="F342" s="85" t="str">
        <f t="array" ref="F342">IF($G342&lt;&gt;"",INDEX(Online!D$8:D$157, MATCH(CONCATENATE("*",$G342,"*"),Online!$F$8:$F$157,0)),"")</f>
        <v/>
      </c>
      <c r="G342" s="85"/>
      <c r="H342" s="85" t="str">
        <f>IF(ISNA(VLOOKUP($B342,Online!$A$8:$V$298,7,FALSE)),"",VLOOKUP($B342,Online!$A$8:$V$298,7,FALSE))</f>
        <v/>
      </c>
      <c r="I342" s="85" t="str">
        <f>IF(ISNA(VLOOKUP($B342,Online!$A$8:$V$298,7,FALSE)),"",VLOOKUP($B342,Online!$A$8:$V$298,7,FALSE))</f>
        <v/>
      </c>
      <c r="J342" s="85" t="str">
        <f>IF(ISNA(VLOOKUP($B342,Online!$A$8:$V$298,7,FALSE)),"",VLOOKUP($B342,Online!$A$8:$V$298,7,FALSE))</f>
        <v/>
      </c>
      <c r="K342" s="85" t="str">
        <f>IF(ISNA(VLOOKUP($B342,Online!$A$8:$V$298,7,FALSE)),"",VLOOKUP($B342,Online!$A$8:$V$298,7,FALSE))</f>
        <v/>
      </c>
      <c r="L342" s="85" t="str">
        <f>IF(ISNA(VLOOKUP($B342,Online!$A$8:$V$298,7,FALSE)),"",VLOOKUP($B342,Online!$A$8:$V$298,7,FALSE))</f>
        <v/>
      </c>
      <c r="M342" s="146" t="str">
        <f>IF(ISNA(VLOOKUP($B342,Online!$A$8:$V$298,12,FALSE)),"",VLOOKUP($B342,Online!$A$8:$V$298,12,FALSE))</f>
        <v/>
      </c>
      <c r="N342" s="85" t="str">
        <f>IF(ISNA(VLOOKUP($B342,Online!$A$8:$V$298,7,FALSE)),"",VLOOKUP($B342,Online!$A$8:$V$298,7,FALSE))</f>
        <v/>
      </c>
      <c r="O342" s="85" t="str">
        <f>IF(ISNA(VLOOKUP($B342,Online!$A$8:$V$298,7,FALSE)),"",VLOOKUP($B342,Online!$A$8:$V$298,7,FALSE))</f>
        <v/>
      </c>
      <c r="P342" s="85" t="str">
        <f>IF(ISNA(VLOOKUP($B342,Online!$A$8:$V$298,7,FALSE)),"",VLOOKUP($B342,Online!$A$8:$V$298,7,FALSE))</f>
        <v/>
      </c>
      <c r="Q342" s="85" t="str">
        <f>IF(ISNA(VLOOKUP($B342,Online!$A$8:$V$298,7,FALSE)),"",VLOOKUP($B342,Online!$A$8:$V$298,7,FALSE))</f>
        <v/>
      </c>
      <c r="R342" s="85" t="str">
        <f>IF(ISNA(VLOOKUP($B342,Online!$A$8:$V$298,7,FALSE)),"",VLOOKUP($B342,Online!$A$8:$V$298,7,FALSE))</f>
        <v/>
      </c>
      <c r="S342" s="85" t="str">
        <f>IF(ISNA(VLOOKUP($B342,Online!$A$8:$V$298,7,FALSE)),"",VLOOKUP($B342,Online!$A$8:$V$298,7,FALSE))</f>
        <v/>
      </c>
      <c r="T342" s="85" t="str">
        <f>IF(ISNA(VLOOKUP($B342,Online!$A$8:$V$298,7,FALSE)),"",VLOOKUP($B342,Online!$A$8:$V$298,7,FALSE))</f>
        <v/>
      </c>
      <c r="U342" s="85" t="str">
        <f>IF(ISNA(VLOOKUP($B342,Online!$A$8:$V$298,7,FALSE)),"",VLOOKUP($B342,Online!$A$8:$V$298,7,FALSE))</f>
        <v/>
      </c>
      <c r="V342" s="85" t="str">
        <f>IF(ISNA(VLOOKUP($B342,Online!$A$8:$V$298,21,FALSE)),"",VLOOKUP($B342,Online!$A$8:$V$298,21,FALSE))</f>
        <v/>
      </c>
      <c r="W342" s="144"/>
      <c r="X342" s="2"/>
      <c r="Z342" s="138"/>
    </row>
    <row r="343" spans="1:26">
      <c r="A343" s="85" t="str">
        <f t="shared" si="1"/>
        <v/>
      </c>
      <c r="B343" s="144" t="str">
        <f t="array" ref="B343">IF(G343&lt;&gt;"",INDEX(Online!A$8:A$157, MATCH(CONCATENATE("*",$G343,"*"),Online!$F$8:$F$157,0)),"")</f>
        <v/>
      </c>
      <c r="C343" s="145" t="str">
        <f t="array" ref="C343">IF($G343="","",INDEX(Online!B$8:B$157, MATCH(CONCATENATE("*",$G343,"*"),Online!$F$8:$F$157,0)))</f>
        <v/>
      </c>
      <c r="D343" s="85" t="s">
        <v>38</v>
      </c>
      <c r="E343" s="85" t="str">
        <f t="array" ref="E343">IF($G343&lt;&gt;"",INDEX(Online!E$8:E$157, MATCH(CONCATENATE("*",$G343,"*"),Online!$F$8:$F$157,0)),"")</f>
        <v/>
      </c>
      <c r="F343" s="85" t="str">
        <f t="array" ref="F343">IF($G343&lt;&gt;"",INDEX(Online!D$8:D$157, MATCH(CONCATENATE("*",$G343,"*"),Online!$F$8:$F$157,0)),"")</f>
        <v/>
      </c>
      <c r="G343" s="85"/>
      <c r="H343" s="85" t="str">
        <f>IF(ISNA(VLOOKUP($B343,Online!$A$8:$V$298,7,FALSE)),"",VLOOKUP($B343,Online!$A$8:$V$298,7,FALSE))</f>
        <v/>
      </c>
      <c r="I343" s="85" t="str">
        <f>IF(ISNA(VLOOKUP($B343,Online!$A$8:$V$298,7,FALSE)),"",VLOOKUP($B343,Online!$A$8:$V$298,7,FALSE))</f>
        <v/>
      </c>
      <c r="J343" s="85" t="str">
        <f>IF(ISNA(VLOOKUP($B343,Online!$A$8:$V$298,7,FALSE)),"",VLOOKUP($B343,Online!$A$8:$V$298,7,FALSE))</f>
        <v/>
      </c>
      <c r="K343" s="85" t="str">
        <f>IF(ISNA(VLOOKUP($B343,Online!$A$8:$V$298,7,FALSE)),"",VLOOKUP($B343,Online!$A$8:$V$298,7,FALSE))</f>
        <v/>
      </c>
      <c r="L343" s="85" t="str">
        <f>IF(ISNA(VLOOKUP($B343,Online!$A$8:$V$298,7,FALSE)),"",VLOOKUP($B343,Online!$A$8:$V$298,7,FALSE))</f>
        <v/>
      </c>
      <c r="M343" s="146" t="str">
        <f>IF(ISNA(VLOOKUP($B343,Online!$A$8:$V$298,12,FALSE)),"",VLOOKUP($B343,Online!$A$8:$V$298,12,FALSE))</f>
        <v/>
      </c>
      <c r="N343" s="85" t="str">
        <f>IF(ISNA(VLOOKUP($B343,Online!$A$8:$V$298,7,FALSE)),"",VLOOKUP($B343,Online!$A$8:$V$298,7,FALSE))</f>
        <v/>
      </c>
      <c r="O343" s="85" t="str">
        <f>IF(ISNA(VLOOKUP($B343,Online!$A$8:$V$298,7,FALSE)),"",VLOOKUP($B343,Online!$A$8:$V$298,7,FALSE))</f>
        <v/>
      </c>
      <c r="P343" s="85" t="str">
        <f>IF(ISNA(VLOOKUP($B343,Online!$A$8:$V$298,7,FALSE)),"",VLOOKUP($B343,Online!$A$8:$V$298,7,FALSE))</f>
        <v/>
      </c>
      <c r="Q343" s="85" t="str">
        <f>IF(ISNA(VLOOKUP($B343,Online!$A$8:$V$298,7,FALSE)),"",VLOOKUP($B343,Online!$A$8:$V$298,7,FALSE))</f>
        <v/>
      </c>
      <c r="R343" s="85" t="str">
        <f>IF(ISNA(VLOOKUP($B343,Online!$A$8:$V$298,7,FALSE)),"",VLOOKUP($B343,Online!$A$8:$V$298,7,FALSE))</f>
        <v/>
      </c>
      <c r="S343" s="85" t="str">
        <f>IF(ISNA(VLOOKUP($B343,Online!$A$8:$V$298,7,FALSE)),"",VLOOKUP($B343,Online!$A$8:$V$298,7,FALSE))</f>
        <v/>
      </c>
      <c r="T343" s="85" t="str">
        <f>IF(ISNA(VLOOKUP($B343,Online!$A$8:$V$298,7,FALSE)),"",VLOOKUP($B343,Online!$A$8:$V$298,7,FALSE))</f>
        <v/>
      </c>
      <c r="U343" s="85" t="str">
        <f>IF(ISNA(VLOOKUP($B343,Online!$A$8:$V$298,7,FALSE)),"",VLOOKUP($B343,Online!$A$8:$V$298,7,FALSE))</f>
        <v/>
      </c>
      <c r="V343" s="85" t="str">
        <f>IF(ISNA(VLOOKUP($B343,Online!$A$8:$V$298,21,FALSE)),"",VLOOKUP($B343,Online!$A$8:$V$298,21,FALSE))</f>
        <v/>
      </c>
      <c r="W343" s="144"/>
      <c r="X343" s="2"/>
      <c r="Z343" s="138"/>
    </row>
    <row r="344" spans="1:26">
      <c r="A344" s="85" t="str">
        <f t="shared" si="1"/>
        <v/>
      </c>
      <c r="B344" s="144" t="str">
        <f t="array" ref="B344">IF(G344&lt;&gt;"",INDEX(Online!A$8:A$157, MATCH(CONCATENATE("*",$G344,"*"),Online!$F$8:$F$157,0)),"")</f>
        <v/>
      </c>
      <c r="C344" s="145" t="str">
        <f t="array" ref="C344">IF($G344="","",INDEX(Online!B$8:B$157, MATCH(CONCATENATE("*",$G344,"*"),Online!$F$8:$F$157,0)))</f>
        <v/>
      </c>
      <c r="D344" s="85" t="s">
        <v>38</v>
      </c>
      <c r="E344" s="85" t="str">
        <f t="array" ref="E344">IF($G344&lt;&gt;"",INDEX(Online!E$8:E$157, MATCH(CONCATENATE("*",$G344,"*"),Online!$F$8:$F$157,0)),"")</f>
        <v/>
      </c>
      <c r="F344" s="85" t="str">
        <f t="array" ref="F344">IF($G344&lt;&gt;"",INDEX(Online!D$8:D$157, MATCH(CONCATENATE("*",$G344,"*"),Online!$F$8:$F$157,0)),"")</f>
        <v/>
      </c>
      <c r="G344" s="85"/>
      <c r="H344" s="85" t="str">
        <f>IF(ISNA(VLOOKUP($B344,Online!$A$8:$V$298,7,FALSE)),"",VLOOKUP($B344,Online!$A$8:$V$298,7,FALSE))</f>
        <v/>
      </c>
      <c r="I344" s="85" t="str">
        <f>IF(ISNA(VLOOKUP($B344,Online!$A$8:$V$298,7,FALSE)),"",VLOOKUP($B344,Online!$A$8:$V$298,7,FALSE))</f>
        <v/>
      </c>
      <c r="J344" s="85" t="str">
        <f>IF(ISNA(VLOOKUP($B344,Online!$A$8:$V$298,7,FALSE)),"",VLOOKUP($B344,Online!$A$8:$V$298,7,FALSE))</f>
        <v/>
      </c>
      <c r="K344" s="85" t="str">
        <f>IF(ISNA(VLOOKUP($B344,Online!$A$8:$V$298,7,FALSE)),"",VLOOKUP($B344,Online!$A$8:$V$298,7,FALSE))</f>
        <v/>
      </c>
      <c r="L344" s="85" t="str">
        <f>IF(ISNA(VLOOKUP($B344,Online!$A$8:$V$298,7,FALSE)),"",VLOOKUP($B344,Online!$A$8:$V$298,7,FALSE))</f>
        <v/>
      </c>
      <c r="M344" s="146" t="str">
        <f>IF(ISNA(VLOOKUP($B344,Online!$A$8:$V$298,12,FALSE)),"",VLOOKUP($B344,Online!$A$8:$V$298,12,FALSE))</f>
        <v/>
      </c>
      <c r="N344" s="85" t="str">
        <f>IF(ISNA(VLOOKUP($B344,Online!$A$8:$V$298,7,FALSE)),"",VLOOKUP($B344,Online!$A$8:$V$298,7,FALSE))</f>
        <v/>
      </c>
      <c r="O344" s="85" t="str">
        <f>IF(ISNA(VLOOKUP($B344,Online!$A$8:$V$298,7,FALSE)),"",VLOOKUP($B344,Online!$A$8:$V$298,7,FALSE))</f>
        <v/>
      </c>
      <c r="P344" s="85" t="str">
        <f>IF(ISNA(VLOOKUP($B344,Online!$A$8:$V$298,7,FALSE)),"",VLOOKUP($B344,Online!$A$8:$V$298,7,FALSE))</f>
        <v/>
      </c>
      <c r="Q344" s="85" t="str">
        <f>IF(ISNA(VLOOKUP($B344,Online!$A$8:$V$298,7,FALSE)),"",VLOOKUP($B344,Online!$A$8:$V$298,7,FALSE))</f>
        <v/>
      </c>
      <c r="R344" s="85" t="str">
        <f>IF(ISNA(VLOOKUP($B344,Online!$A$8:$V$298,7,FALSE)),"",VLOOKUP($B344,Online!$A$8:$V$298,7,FALSE))</f>
        <v/>
      </c>
      <c r="S344" s="85" t="str">
        <f>IF(ISNA(VLOOKUP($B344,Online!$A$8:$V$298,7,FALSE)),"",VLOOKUP($B344,Online!$A$8:$V$298,7,FALSE))</f>
        <v/>
      </c>
      <c r="T344" s="85" t="str">
        <f>IF(ISNA(VLOOKUP($B344,Online!$A$8:$V$298,7,FALSE)),"",VLOOKUP($B344,Online!$A$8:$V$298,7,FALSE))</f>
        <v/>
      </c>
      <c r="U344" s="85" t="str">
        <f>IF(ISNA(VLOOKUP($B344,Online!$A$8:$V$298,7,FALSE)),"",VLOOKUP($B344,Online!$A$8:$V$298,7,FALSE))</f>
        <v/>
      </c>
      <c r="V344" s="85" t="str">
        <f>IF(ISNA(VLOOKUP($B344,Online!$A$8:$V$298,21,FALSE)),"",VLOOKUP($B344,Online!$A$8:$V$298,21,FALSE))</f>
        <v/>
      </c>
      <c r="W344" s="144"/>
      <c r="X344" s="2"/>
      <c r="Z344" s="138"/>
    </row>
    <row r="345" spans="1:26">
      <c r="A345" s="85" t="str">
        <f t="shared" si="1"/>
        <v/>
      </c>
      <c r="B345" s="144" t="str">
        <f t="array" ref="B345">IF(G345&lt;&gt;"",INDEX(Online!A$8:A$157, MATCH(CONCATENATE("*",$G345,"*"),Online!$F$8:$F$157,0)),"")</f>
        <v/>
      </c>
      <c r="C345" s="145" t="str">
        <f t="array" ref="C345">IF($G345="","",INDEX(Online!B$8:B$157, MATCH(CONCATENATE("*",$G345,"*"),Online!$F$8:$F$157,0)))</f>
        <v/>
      </c>
      <c r="D345" s="85" t="s">
        <v>38</v>
      </c>
      <c r="E345" s="85" t="str">
        <f t="array" ref="E345">IF($G345&lt;&gt;"",INDEX(Online!E$8:E$157, MATCH(CONCATENATE("*",$G345,"*"),Online!$F$8:$F$157,0)),"")</f>
        <v/>
      </c>
      <c r="F345" s="85" t="str">
        <f t="array" ref="F345">IF($G345&lt;&gt;"",INDEX(Online!D$8:D$157, MATCH(CONCATENATE("*",$G345,"*"),Online!$F$8:$F$157,0)),"")</f>
        <v/>
      </c>
      <c r="G345" s="85"/>
      <c r="H345" s="85" t="str">
        <f>IF(ISNA(VLOOKUP($B345,Online!$A$8:$V$298,7,FALSE)),"",VLOOKUP($B345,Online!$A$8:$V$298,7,FALSE))</f>
        <v/>
      </c>
      <c r="I345" s="85" t="str">
        <f>IF(ISNA(VLOOKUP($B345,Online!$A$8:$V$298,7,FALSE)),"",VLOOKUP($B345,Online!$A$8:$V$298,7,FALSE))</f>
        <v/>
      </c>
      <c r="J345" s="85" t="str">
        <f>IF(ISNA(VLOOKUP($B345,Online!$A$8:$V$298,7,FALSE)),"",VLOOKUP($B345,Online!$A$8:$V$298,7,FALSE))</f>
        <v/>
      </c>
      <c r="K345" s="85" t="str">
        <f>IF(ISNA(VLOOKUP($B345,Online!$A$8:$V$298,7,FALSE)),"",VLOOKUP($B345,Online!$A$8:$V$298,7,FALSE))</f>
        <v/>
      </c>
      <c r="L345" s="85" t="str">
        <f>IF(ISNA(VLOOKUP($B345,Online!$A$8:$V$298,7,FALSE)),"",VLOOKUP($B345,Online!$A$8:$V$298,7,FALSE))</f>
        <v/>
      </c>
      <c r="M345" s="146" t="str">
        <f>IF(ISNA(VLOOKUP($B345,Online!$A$8:$V$298,12,FALSE)),"",VLOOKUP($B345,Online!$A$8:$V$298,12,FALSE))</f>
        <v/>
      </c>
      <c r="N345" s="85" t="str">
        <f>IF(ISNA(VLOOKUP($B345,Online!$A$8:$V$298,7,FALSE)),"",VLOOKUP($B345,Online!$A$8:$V$298,7,FALSE))</f>
        <v/>
      </c>
      <c r="O345" s="85" t="str">
        <f>IF(ISNA(VLOOKUP($B345,Online!$A$8:$V$298,7,FALSE)),"",VLOOKUP($B345,Online!$A$8:$V$298,7,FALSE))</f>
        <v/>
      </c>
      <c r="P345" s="85" t="str">
        <f>IF(ISNA(VLOOKUP($B345,Online!$A$8:$V$298,7,FALSE)),"",VLOOKUP($B345,Online!$A$8:$V$298,7,FALSE))</f>
        <v/>
      </c>
      <c r="Q345" s="85" t="str">
        <f>IF(ISNA(VLOOKUP($B345,Online!$A$8:$V$298,7,FALSE)),"",VLOOKUP($B345,Online!$A$8:$V$298,7,FALSE))</f>
        <v/>
      </c>
      <c r="R345" s="85" t="str">
        <f>IF(ISNA(VLOOKUP($B345,Online!$A$8:$V$298,7,FALSE)),"",VLOOKUP($B345,Online!$A$8:$V$298,7,FALSE))</f>
        <v/>
      </c>
      <c r="S345" s="85" t="str">
        <f>IF(ISNA(VLOOKUP($B345,Online!$A$8:$V$298,7,FALSE)),"",VLOOKUP($B345,Online!$A$8:$V$298,7,FALSE))</f>
        <v/>
      </c>
      <c r="T345" s="85" t="str">
        <f>IF(ISNA(VLOOKUP($B345,Online!$A$8:$V$298,7,FALSE)),"",VLOOKUP($B345,Online!$A$8:$V$298,7,FALSE))</f>
        <v/>
      </c>
      <c r="U345" s="85" t="str">
        <f>IF(ISNA(VLOOKUP($B345,Online!$A$8:$V$298,7,FALSE)),"",VLOOKUP($B345,Online!$A$8:$V$298,7,FALSE))</f>
        <v/>
      </c>
      <c r="V345" s="85" t="str">
        <f>IF(ISNA(VLOOKUP($B345,Online!$A$8:$V$298,21,FALSE)),"",VLOOKUP($B345,Online!$A$8:$V$298,21,FALSE))</f>
        <v/>
      </c>
      <c r="W345" s="144"/>
      <c r="X345" s="2"/>
      <c r="Z345" s="138"/>
    </row>
    <row r="346" spans="1:26">
      <c r="A346" s="85" t="str">
        <f t="shared" si="1"/>
        <v/>
      </c>
      <c r="B346" s="144" t="str">
        <f t="array" ref="B346">IF(G346&lt;&gt;"",INDEX(Online!A$8:A$157, MATCH(CONCATENATE("*",$G346,"*"),Online!$F$8:$F$157,0)),"")</f>
        <v/>
      </c>
      <c r="C346" s="145" t="str">
        <f t="array" ref="C346">IF($G346="","",INDEX(Online!B$8:B$157, MATCH(CONCATENATE("*",$G346,"*"),Online!$F$8:$F$157,0)))</f>
        <v/>
      </c>
      <c r="D346" s="85" t="s">
        <v>38</v>
      </c>
      <c r="E346" s="85" t="str">
        <f t="array" ref="E346">IF($G346&lt;&gt;"",INDEX(Online!E$8:E$157, MATCH(CONCATENATE("*",$G346,"*"),Online!$F$8:$F$157,0)),"")</f>
        <v/>
      </c>
      <c r="F346" s="85" t="str">
        <f t="array" ref="F346">IF($G346&lt;&gt;"",INDEX(Online!D$8:D$157, MATCH(CONCATENATE("*",$G346,"*"),Online!$F$8:$F$157,0)),"")</f>
        <v/>
      </c>
      <c r="G346" s="85"/>
      <c r="H346" s="85" t="str">
        <f>IF(ISNA(VLOOKUP($B346,Online!$A$8:$V$298,7,FALSE)),"",VLOOKUP($B346,Online!$A$8:$V$298,7,FALSE))</f>
        <v/>
      </c>
      <c r="I346" s="85" t="str">
        <f>IF(ISNA(VLOOKUP($B346,Online!$A$8:$V$298,7,FALSE)),"",VLOOKUP($B346,Online!$A$8:$V$298,7,FALSE))</f>
        <v/>
      </c>
      <c r="J346" s="85" t="str">
        <f>IF(ISNA(VLOOKUP($B346,Online!$A$8:$V$298,7,FALSE)),"",VLOOKUP($B346,Online!$A$8:$V$298,7,FALSE))</f>
        <v/>
      </c>
      <c r="K346" s="85" t="str">
        <f>IF(ISNA(VLOOKUP($B346,Online!$A$8:$V$298,7,FALSE)),"",VLOOKUP($B346,Online!$A$8:$V$298,7,FALSE))</f>
        <v/>
      </c>
      <c r="L346" s="85" t="str">
        <f>IF(ISNA(VLOOKUP($B346,Online!$A$8:$V$298,7,FALSE)),"",VLOOKUP($B346,Online!$A$8:$V$298,7,FALSE))</f>
        <v/>
      </c>
      <c r="M346" s="146" t="str">
        <f>IF(ISNA(VLOOKUP($B346,Online!$A$8:$V$298,12,FALSE)),"",VLOOKUP($B346,Online!$A$8:$V$298,12,FALSE))</f>
        <v/>
      </c>
      <c r="N346" s="85" t="str">
        <f>IF(ISNA(VLOOKUP($B346,Online!$A$8:$V$298,7,FALSE)),"",VLOOKUP($B346,Online!$A$8:$V$298,7,FALSE))</f>
        <v/>
      </c>
      <c r="O346" s="85" t="str">
        <f>IF(ISNA(VLOOKUP($B346,Online!$A$8:$V$298,7,FALSE)),"",VLOOKUP($B346,Online!$A$8:$V$298,7,FALSE))</f>
        <v/>
      </c>
      <c r="P346" s="85" t="str">
        <f>IF(ISNA(VLOOKUP($B346,Online!$A$8:$V$298,7,FALSE)),"",VLOOKUP($B346,Online!$A$8:$V$298,7,FALSE))</f>
        <v/>
      </c>
      <c r="Q346" s="85" t="str">
        <f>IF(ISNA(VLOOKUP($B346,Online!$A$8:$V$298,7,FALSE)),"",VLOOKUP($B346,Online!$A$8:$V$298,7,FALSE))</f>
        <v/>
      </c>
      <c r="R346" s="85" t="str">
        <f>IF(ISNA(VLOOKUP($B346,Online!$A$8:$V$298,7,FALSE)),"",VLOOKUP($B346,Online!$A$8:$V$298,7,FALSE))</f>
        <v/>
      </c>
      <c r="S346" s="85" t="str">
        <f>IF(ISNA(VLOOKUP($B346,Online!$A$8:$V$298,7,FALSE)),"",VLOOKUP($B346,Online!$A$8:$V$298,7,FALSE))</f>
        <v/>
      </c>
      <c r="T346" s="85" t="str">
        <f>IF(ISNA(VLOOKUP($B346,Online!$A$8:$V$298,7,FALSE)),"",VLOOKUP($B346,Online!$A$8:$V$298,7,FALSE))</f>
        <v/>
      </c>
      <c r="U346" s="85" t="str">
        <f>IF(ISNA(VLOOKUP($B346,Online!$A$8:$V$298,7,FALSE)),"",VLOOKUP($B346,Online!$A$8:$V$298,7,FALSE))</f>
        <v/>
      </c>
      <c r="V346" s="85" t="str">
        <f>IF(ISNA(VLOOKUP($B346,Online!$A$8:$V$298,21,FALSE)),"",VLOOKUP($B346,Online!$A$8:$V$298,21,FALSE))</f>
        <v/>
      </c>
      <c r="W346" s="144"/>
      <c r="X346" s="2"/>
      <c r="Z346" s="138"/>
    </row>
    <row r="347" spans="1:26">
      <c r="A347" s="85" t="str">
        <f t="shared" si="1"/>
        <v/>
      </c>
      <c r="B347" s="144" t="str">
        <f t="array" ref="B347">IF(G347&lt;&gt;"",INDEX(Online!A$8:A$157, MATCH(CONCATENATE("*",$G347,"*"),Online!$F$8:$F$157,0)),"")</f>
        <v/>
      </c>
      <c r="C347" s="145" t="str">
        <f t="array" ref="C347">IF($G347="","",INDEX(Online!B$8:B$157, MATCH(CONCATENATE("*",$G347,"*"),Online!$F$8:$F$157,0)))</f>
        <v/>
      </c>
      <c r="D347" s="85" t="s">
        <v>38</v>
      </c>
      <c r="E347" s="85" t="str">
        <f t="array" ref="E347">IF($G347&lt;&gt;"",INDEX(Online!E$8:E$157, MATCH(CONCATENATE("*",$G347,"*"),Online!$F$8:$F$157,0)),"")</f>
        <v/>
      </c>
      <c r="F347" s="85" t="str">
        <f t="array" ref="F347">IF($G347&lt;&gt;"",INDEX(Online!D$8:D$157, MATCH(CONCATENATE("*",$G347,"*"),Online!$F$8:$F$157,0)),"")</f>
        <v/>
      </c>
      <c r="G347" s="85"/>
      <c r="H347" s="85" t="str">
        <f>IF(ISNA(VLOOKUP($B347,Online!$A$8:$V$298,7,FALSE)),"",VLOOKUP($B347,Online!$A$8:$V$298,7,FALSE))</f>
        <v/>
      </c>
      <c r="I347" s="85" t="str">
        <f>IF(ISNA(VLOOKUP($B347,Online!$A$8:$V$298,7,FALSE)),"",VLOOKUP($B347,Online!$A$8:$V$298,7,FALSE))</f>
        <v/>
      </c>
      <c r="J347" s="85" t="str">
        <f>IF(ISNA(VLOOKUP($B347,Online!$A$8:$V$298,7,FALSE)),"",VLOOKUP($B347,Online!$A$8:$V$298,7,FALSE))</f>
        <v/>
      </c>
      <c r="K347" s="85" t="str">
        <f>IF(ISNA(VLOOKUP($B347,Online!$A$8:$V$298,7,FALSE)),"",VLOOKUP($B347,Online!$A$8:$V$298,7,FALSE))</f>
        <v/>
      </c>
      <c r="L347" s="85" t="str">
        <f>IF(ISNA(VLOOKUP($B347,Online!$A$8:$V$298,7,FALSE)),"",VLOOKUP($B347,Online!$A$8:$V$298,7,FALSE))</f>
        <v/>
      </c>
      <c r="M347" s="146" t="str">
        <f>IF(ISNA(VLOOKUP($B347,Online!$A$8:$V$298,12,FALSE)),"",VLOOKUP($B347,Online!$A$8:$V$298,12,FALSE))</f>
        <v/>
      </c>
      <c r="N347" s="85" t="str">
        <f>IF(ISNA(VLOOKUP($B347,Online!$A$8:$V$298,7,FALSE)),"",VLOOKUP($B347,Online!$A$8:$V$298,7,FALSE))</f>
        <v/>
      </c>
      <c r="O347" s="85" t="str">
        <f>IF(ISNA(VLOOKUP($B347,Online!$A$8:$V$298,7,FALSE)),"",VLOOKUP($B347,Online!$A$8:$V$298,7,FALSE))</f>
        <v/>
      </c>
      <c r="P347" s="85" t="str">
        <f>IF(ISNA(VLOOKUP($B347,Online!$A$8:$V$298,7,FALSE)),"",VLOOKUP($B347,Online!$A$8:$V$298,7,FALSE))</f>
        <v/>
      </c>
      <c r="Q347" s="85" t="str">
        <f>IF(ISNA(VLOOKUP($B347,Online!$A$8:$V$298,7,FALSE)),"",VLOOKUP($B347,Online!$A$8:$V$298,7,FALSE))</f>
        <v/>
      </c>
      <c r="R347" s="85" t="str">
        <f>IF(ISNA(VLOOKUP($B347,Online!$A$8:$V$298,7,FALSE)),"",VLOOKUP($B347,Online!$A$8:$V$298,7,FALSE))</f>
        <v/>
      </c>
      <c r="S347" s="85" t="str">
        <f>IF(ISNA(VLOOKUP($B347,Online!$A$8:$V$298,7,FALSE)),"",VLOOKUP($B347,Online!$A$8:$V$298,7,FALSE))</f>
        <v/>
      </c>
      <c r="T347" s="85" t="str">
        <f>IF(ISNA(VLOOKUP($B347,Online!$A$8:$V$298,7,FALSE)),"",VLOOKUP($B347,Online!$A$8:$V$298,7,FALSE))</f>
        <v/>
      </c>
      <c r="U347" s="85" t="str">
        <f>IF(ISNA(VLOOKUP($B347,Online!$A$8:$V$298,7,FALSE)),"",VLOOKUP($B347,Online!$A$8:$V$298,7,FALSE))</f>
        <v/>
      </c>
      <c r="V347" s="85" t="str">
        <f>IF(ISNA(VLOOKUP($B347,Online!$A$8:$V$298,21,FALSE)),"",VLOOKUP($B347,Online!$A$8:$V$298,21,FALSE))</f>
        <v/>
      </c>
      <c r="W347" s="144"/>
      <c r="X347" s="2"/>
      <c r="Z347" s="138"/>
    </row>
    <row r="348" spans="1:26">
      <c r="A348" s="85" t="str">
        <f t="shared" si="1"/>
        <v/>
      </c>
      <c r="B348" s="144" t="str">
        <f t="array" ref="B348">IF(G348&lt;&gt;"",INDEX(Online!A$8:A$157, MATCH(CONCATENATE("*",$G348,"*"),Online!$F$8:$F$157,0)),"")</f>
        <v/>
      </c>
      <c r="C348" s="145" t="str">
        <f t="array" ref="C348">IF($G348="","",INDEX(Online!B$8:B$157, MATCH(CONCATENATE("*",$G348,"*"),Online!$F$8:$F$157,0)))</f>
        <v/>
      </c>
      <c r="D348" s="85" t="s">
        <v>38</v>
      </c>
      <c r="E348" s="85" t="str">
        <f t="array" ref="E348">IF($G348&lt;&gt;"",INDEX(Online!E$8:E$157, MATCH(CONCATENATE("*",$G348,"*"),Online!$F$8:$F$157,0)),"")</f>
        <v/>
      </c>
      <c r="F348" s="85" t="str">
        <f t="array" ref="F348">IF($G348&lt;&gt;"",INDEX(Online!D$8:D$157, MATCH(CONCATENATE("*",$G348,"*"),Online!$F$8:$F$157,0)),"")</f>
        <v/>
      </c>
      <c r="G348" s="85"/>
      <c r="H348" s="85" t="str">
        <f>IF(ISNA(VLOOKUP($B348,Online!$A$8:$V$298,7,FALSE)),"",VLOOKUP($B348,Online!$A$8:$V$298,7,FALSE))</f>
        <v/>
      </c>
      <c r="I348" s="85" t="str">
        <f>IF(ISNA(VLOOKUP($B348,Online!$A$8:$V$298,7,FALSE)),"",VLOOKUP($B348,Online!$A$8:$V$298,7,FALSE))</f>
        <v/>
      </c>
      <c r="J348" s="85" t="str">
        <f>IF(ISNA(VLOOKUP($B348,Online!$A$8:$V$298,7,FALSE)),"",VLOOKUP($B348,Online!$A$8:$V$298,7,FALSE))</f>
        <v/>
      </c>
      <c r="K348" s="85" t="str">
        <f>IF(ISNA(VLOOKUP($B348,Online!$A$8:$V$298,7,FALSE)),"",VLOOKUP($B348,Online!$A$8:$V$298,7,FALSE))</f>
        <v/>
      </c>
      <c r="L348" s="85" t="str">
        <f>IF(ISNA(VLOOKUP($B348,Online!$A$8:$V$298,7,FALSE)),"",VLOOKUP($B348,Online!$A$8:$V$298,7,FALSE))</f>
        <v/>
      </c>
      <c r="M348" s="146" t="str">
        <f>IF(ISNA(VLOOKUP($B348,Online!$A$8:$V$298,12,FALSE)),"",VLOOKUP($B348,Online!$A$8:$V$298,12,FALSE))</f>
        <v/>
      </c>
      <c r="N348" s="85" t="str">
        <f>IF(ISNA(VLOOKUP($B348,Online!$A$8:$V$298,7,FALSE)),"",VLOOKUP($B348,Online!$A$8:$V$298,7,FALSE))</f>
        <v/>
      </c>
      <c r="O348" s="85" t="str">
        <f>IF(ISNA(VLOOKUP($B348,Online!$A$8:$V$298,7,FALSE)),"",VLOOKUP($B348,Online!$A$8:$V$298,7,FALSE))</f>
        <v/>
      </c>
      <c r="P348" s="85" t="str">
        <f>IF(ISNA(VLOOKUP($B348,Online!$A$8:$V$298,7,FALSE)),"",VLOOKUP($B348,Online!$A$8:$V$298,7,FALSE))</f>
        <v/>
      </c>
      <c r="Q348" s="85" t="str">
        <f>IF(ISNA(VLOOKUP($B348,Online!$A$8:$V$298,7,FALSE)),"",VLOOKUP($B348,Online!$A$8:$V$298,7,FALSE))</f>
        <v/>
      </c>
      <c r="R348" s="85" t="str">
        <f>IF(ISNA(VLOOKUP($B348,Online!$A$8:$V$298,7,FALSE)),"",VLOOKUP($B348,Online!$A$8:$V$298,7,FALSE))</f>
        <v/>
      </c>
      <c r="S348" s="85" t="str">
        <f>IF(ISNA(VLOOKUP($B348,Online!$A$8:$V$298,7,FALSE)),"",VLOOKUP($B348,Online!$A$8:$V$298,7,FALSE))</f>
        <v/>
      </c>
      <c r="T348" s="85" t="str">
        <f>IF(ISNA(VLOOKUP($B348,Online!$A$8:$V$298,7,FALSE)),"",VLOOKUP($B348,Online!$A$8:$V$298,7,FALSE))</f>
        <v/>
      </c>
      <c r="U348" s="85" t="str">
        <f>IF(ISNA(VLOOKUP($B348,Online!$A$8:$V$298,7,FALSE)),"",VLOOKUP($B348,Online!$A$8:$V$298,7,FALSE))</f>
        <v/>
      </c>
      <c r="V348" s="85" t="str">
        <f>IF(ISNA(VLOOKUP($B348,Online!$A$8:$V$298,21,FALSE)),"",VLOOKUP($B348,Online!$A$8:$V$298,21,FALSE))</f>
        <v/>
      </c>
      <c r="W348" s="144"/>
      <c r="X348" s="2"/>
      <c r="Z348" s="138"/>
    </row>
    <row r="349" spans="1:26">
      <c r="A349" s="85" t="str">
        <f t="shared" si="1"/>
        <v/>
      </c>
      <c r="B349" s="144" t="str">
        <f t="array" ref="B349">IF(G349&lt;&gt;"",INDEX(Online!A$8:A$157, MATCH(CONCATENATE("*",$G349,"*"),Online!$F$8:$F$157,0)),"")</f>
        <v/>
      </c>
      <c r="C349" s="145" t="str">
        <f t="array" ref="C349">IF($G349="","",INDEX(Online!B$8:B$157, MATCH(CONCATENATE("*",$G349,"*"),Online!$F$8:$F$157,0)))</f>
        <v/>
      </c>
      <c r="D349" s="85" t="s">
        <v>38</v>
      </c>
      <c r="E349" s="85" t="str">
        <f t="array" ref="E349">IF($G349&lt;&gt;"",INDEX(Online!E$8:E$157, MATCH(CONCATENATE("*",$G349,"*"),Online!$F$8:$F$157,0)),"")</f>
        <v/>
      </c>
      <c r="F349" s="85" t="str">
        <f t="array" ref="F349">IF($G349&lt;&gt;"",INDEX(Online!D$8:D$157, MATCH(CONCATENATE("*",$G349,"*"),Online!$F$8:$F$157,0)),"")</f>
        <v/>
      </c>
      <c r="G349" s="85"/>
      <c r="H349" s="85" t="str">
        <f>IF(ISNA(VLOOKUP($B349,Online!$A$8:$V$298,7,FALSE)),"",VLOOKUP($B349,Online!$A$8:$V$298,7,FALSE))</f>
        <v/>
      </c>
      <c r="I349" s="85" t="str">
        <f>IF(ISNA(VLOOKUP($B349,Online!$A$8:$V$298,7,FALSE)),"",VLOOKUP($B349,Online!$A$8:$V$298,7,FALSE))</f>
        <v/>
      </c>
      <c r="J349" s="85" t="str">
        <f>IF(ISNA(VLOOKUP($B349,Online!$A$8:$V$298,7,FALSE)),"",VLOOKUP($B349,Online!$A$8:$V$298,7,FALSE))</f>
        <v/>
      </c>
      <c r="K349" s="85" t="str">
        <f>IF(ISNA(VLOOKUP($B349,Online!$A$8:$V$298,7,FALSE)),"",VLOOKUP($B349,Online!$A$8:$V$298,7,FALSE))</f>
        <v/>
      </c>
      <c r="L349" s="85" t="str">
        <f>IF(ISNA(VLOOKUP($B349,Online!$A$8:$V$298,7,FALSE)),"",VLOOKUP($B349,Online!$A$8:$V$298,7,FALSE))</f>
        <v/>
      </c>
      <c r="M349" s="146" t="str">
        <f>IF(ISNA(VLOOKUP($B349,Online!$A$8:$V$298,12,FALSE)),"",VLOOKUP($B349,Online!$A$8:$V$298,12,FALSE))</f>
        <v/>
      </c>
      <c r="N349" s="85" t="str">
        <f>IF(ISNA(VLOOKUP($B349,Online!$A$8:$V$298,7,FALSE)),"",VLOOKUP($B349,Online!$A$8:$V$298,7,FALSE))</f>
        <v/>
      </c>
      <c r="O349" s="85" t="str">
        <f>IF(ISNA(VLOOKUP($B349,Online!$A$8:$V$298,7,FALSE)),"",VLOOKUP($B349,Online!$A$8:$V$298,7,FALSE))</f>
        <v/>
      </c>
      <c r="P349" s="85" t="str">
        <f>IF(ISNA(VLOOKUP($B349,Online!$A$8:$V$298,7,FALSE)),"",VLOOKUP($B349,Online!$A$8:$V$298,7,FALSE))</f>
        <v/>
      </c>
      <c r="Q349" s="85" t="str">
        <f>IF(ISNA(VLOOKUP($B349,Online!$A$8:$V$298,7,FALSE)),"",VLOOKUP($B349,Online!$A$8:$V$298,7,FALSE))</f>
        <v/>
      </c>
      <c r="R349" s="85" t="str">
        <f>IF(ISNA(VLOOKUP($B349,Online!$A$8:$V$298,7,FALSE)),"",VLOOKUP($B349,Online!$A$8:$V$298,7,FALSE))</f>
        <v/>
      </c>
      <c r="S349" s="85" t="str">
        <f>IF(ISNA(VLOOKUP($B349,Online!$A$8:$V$298,7,FALSE)),"",VLOOKUP($B349,Online!$A$8:$V$298,7,FALSE))</f>
        <v/>
      </c>
      <c r="T349" s="85" t="str">
        <f>IF(ISNA(VLOOKUP($B349,Online!$A$8:$V$298,7,FALSE)),"",VLOOKUP($B349,Online!$A$8:$V$298,7,FALSE))</f>
        <v/>
      </c>
      <c r="U349" s="85" t="str">
        <f>IF(ISNA(VLOOKUP($B349,Online!$A$8:$V$298,7,FALSE)),"",VLOOKUP($B349,Online!$A$8:$V$298,7,FALSE))</f>
        <v/>
      </c>
      <c r="V349" s="85" t="str">
        <f>IF(ISNA(VLOOKUP($B349,Online!$A$8:$V$298,21,FALSE)),"",VLOOKUP($B349,Online!$A$8:$V$298,21,FALSE))</f>
        <v/>
      </c>
      <c r="W349" s="144"/>
      <c r="X349" s="2"/>
      <c r="Z349" s="138"/>
    </row>
    <row r="350" spans="1:26">
      <c r="A350" s="85" t="str">
        <f t="shared" si="1"/>
        <v/>
      </c>
      <c r="B350" s="144" t="str">
        <f t="array" ref="B350">IF(G350&lt;&gt;"",INDEX(Online!A$8:A$157, MATCH(CONCATENATE("*",$G350,"*"),Online!$F$8:$F$157,0)),"")</f>
        <v/>
      </c>
      <c r="C350" s="145" t="str">
        <f t="array" ref="C350">IF($G350="","",INDEX(Online!B$8:B$157, MATCH(CONCATENATE("*",$G350,"*"),Online!$F$8:$F$157,0)))</f>
        <v/>
      </c>
      <c r="D350" s="85" t="s">
        <v>38</v>
      </c>
      <c r="E350" s="85" t="str">
        <f t="array" ref="E350">IF($G350&lt;&gt;"",INDEX(Online!E$8:E$157, MATCH(CONCATENATE("*",$G350,"*"),Online!$F$8:$F$157,0)),"")</f>
        <v/>
      </c>
      <c r="F350" s="85" t="str">
        <f t="array" ref="F350">IF($G350&lt;&gt;"",INDEX(Online!D$8:D$157, MATCH(CONCATENATE("*",$G350,"*"),Online!$F$8:$F$157,0)),"")</f>
        <v/>
      </c>
      <c r="G350" s="85"/>
      <c r="H350" s="85" t="str">
        <f>IF(ISNA(VLOOKUP($B350,Online!$A$8:$V$298,7,FALSE)),"",VLOOKUP($B350,Online!$A$8:$V$298,7,FALSE))</f>
        <v/>
      </c>
      <c r="I350" s="85" t="str">
        <f>IF(ISNA(VLOOKUP($B350,Online!$A$8:$V$298,7,FALSE)),"",VLOOKUP($B350,Online!$A$8:$V$298,7,FALSE))</f>
        <v/>
      </c>
      <c r="J350" s="85" t="str">
        <f>IF(ISNA(VLOOKUP($B350,Online!$A$8:$V$298,7,FALSE)),"",VLOOKUP($B350,Online!$A$8:$V$298,7,FALSE))</f>
        <v/>
      </c>
      <c r="K350" s="85" t="str">
        <f>IF(ISNA(VLOOKUP($B350,Online!$A$8:$V$298,7,FALSE)),"",VLOOKUP($B350,Online!$A$8:$V$298,7,FALSE))</f>
        <v/>
      </c>
      <c r="L350" s="85" t="str">
        <f>IF(ISNA(VLOOKUP($B350,Online!$A$8:$V$298,7,FALSE)),"",VLOOKUP($B350,Online!$A$8:$V$298,7,FALSE))</f>
        <v/>
      </c>
      <c r="M350" s="146" t="str">
        <f>IF(ISNA(VLOOKUP($B350,Online!$A$8:$V$298,12,FALSE)),"",VLOOKUP($B350,Online!$A$8:$V$298,12,FALSE))</f>
        <v/>
      </c>
      <c r="N350" s="85" t="str">
        <f>IF(ISNA(VLOOKUP($B350,Online!$A$8:$V$298,7,FALSE)),"",VLOOKUP($B350,Online!$A$8:$V$298,7,FALSE))</f>
        <v/>
      </c>
      <c r="O350" s="85" t="str">
        <f>IF(ISNA(VLOOKUP($B350,Online!$A$8:$V$298,7,FALSE)),"",VLOOKUP($B350,Online!$A$8:$V$298,7,FALSE))</f>
        <v/>
      </c>
      <c r="P350" s="85" t="str">
        <f>IF(ISNA(VLOOKUP($B350,Online!$A$8:$V$298,7,FALSE)),"",VLOOKUP($B350,Online!$A$8:$V$298,7,FALSE))</f>
        <v/>
      </c>
      <c r="Q350" s="85" t="str">
        <f>IF(ISNA(VLOOKUP($B350,Online!$A$8:$V$298,7,FALSE)),"",VLOOKUP($B350,Online!$A$8:$V$298,7,FALSE))</f>
        <v/>
      </c>
      <c r="R350" s="85" t="str">
        <f>IF(ISNA(VLOOKUP($B350,Online!$A$8:$V$298,7,FALSE)),"",VLOOKUP($B350,Online!$A$8:$V$298,7,FALSE))</f>
        <v/>
      </c>
      <c r="S350" s="85" t="str">
        <f>IF(ISNA(VLOOKUP($B350,Online!$A$8:$V$298,7,FALSE)),"",VLOOKUP($B350,Online!$A$8:$V$298,7,FALSE))</f>
        <v/>
      </c>
      <c r="T350" s="85" t="str">
        <f>IF(ISNA(VLOOKUP($B350,Online!$A$8:$V$298,7,FALSE)),"",VLOOKUP($B350,Online!$A$8:$V$298,7,FALSE))</f>
        <v/>
      </c>
      <c r="U350" s="85" t="str">
        <f>IF(ISNA(VLOOKUP($B350,Online!$A$8:$V$298,7,FALSE)),"",VLOOKUP($B350,Online!$A$8:$V$298,7,FALSE))</f>
        <v/>
      </c>
      <c r="V350" s="85" t="str">
        <f>IF(ISNA(VLOOKUP($B350,Online!$A$8:$V$298,21,FALSE)),"",VLOOKUP($B350,Online!$A$8:$V$298,21,FALSE))</f>
        <v/>
      </c>
      <c r="W350" s="144"/>
      <c r="X350" s="2"/>
      <c r="Z350" s="138"/>
    </row>
    <row r="351" spans="1:26">
      <c r="A351" s="85" t="str">
        <f t="shared" si="1"/>
        <v/>
      </c>
      <c r="B351" s="144" t="str">
        <f t="array" ref="B351">IF(G351&lt;&gt;"",INDEX(Online!A$8:A$157, MATCH(CONCATENATE("*",$G351,"*"),Online!$F$8:$F$157,0)),"")</f>
        <v/>
      </c>
      <c r="C351" s="145" t="str">
        <f t="array" ref="C351">IF($G351="","",INDEX(Online!B$8:B$157, MATCH(CONCATENATE("*",$G351,"*"),Online!$F$8:$F$157,0)))</f>
        <v/>
      </c>
      <c r="D351" s="85" t="s">
        <v>38</v>
      </c>
      <c r="E351" s="85" t="str">
        <f t="array" ref="E351">IF($G351&lt;&gt;"",INDEX(Online!E$8:E$157, MATCH(CONCATENATE("*",$G351,"*"),Online!$F$8:$F$157,0)),"")</f>
        <v/>
      </c>
      <c r="F351" s="85" t="str">
        <f t="array" ref="F351">IF($G351&lt;&gt;"",INDEX(Online!D$8:D$157, MATCH(CONCATENATE("*",$G351,"*"),Online!$F$8:$F$157,0)),"")</f>
        <v/>
      </c>
      <c r="G351" s="85"/>
      <c r="H351" s="85" t="str">
        <f>IF(ISNA(VLOOKUP($B351,Online!$A$8:$V$298,7,FALSE)),"",VLOOKUP($B351,Online!$A$8:$V$298,7,FALSE))</f>
        <v/>
      </c>
      <c r="I351" s="85" t="str">
        <f>IF(ISNA(VLOOKUP($B351,Online!$A$8:$V$298,7,FALSE)),"",VLOOKUP($B351,Online!$A$8:$V$298,7,FALSE))</f>
        <v/>
      </c>
      <c r="J351" s="85" t="str">
        <f>IF(ISNA(VLOOKUP($B351,Online!$A$8:$V$298,7,FALSE)),"",VLOOKUP($B351,Online!$A$8:$V$298,7,FALSE))</f>
        <v/>
      </c>
      <c r="K351" s="85" t="str">
        <f>IF(ISNA(VLOOKUP($B351,Online!$A$8:$V$298,7,FALSE)),"",VLOOKUP($B351,Online!$A$8:$V$298,7,FALSE))</f>
        <v/>
      </c>
      <c r="L351" s="85" t="str">
        <f>IF(ISNA(VLOOKUP($B351,Online!$A$8:$V$298,7,FALSE)),"",VLOOKUP($B351,Online!$A$8:$V$298,7,FALSE))</f>
        <v/>
      </c>
      <c r="M351" s="146" t="str">
        <f>IF(ISNA(VLOOKUP($B351,Online!$A$8:$V$298,12,FALSE)),"",VLOOKUP($B351,Online!$A$8:$V$298,12,FALSE))</f>
        <v/>
      </c>
      <c r="N351" s="85" t="str">
        <f>IF(ISNA(VLOOKUP($B351,Online!$A$8:$V$298,7,FALSE)),"",VLOOKUP($B351,Online!$A$8:$V$298,7,FALSE))</f>
        <v/>
      </c>
      <c r="O351" s="85" t="str">
        <f>IF(ISNA(VLOOKUP($B351,Online!$A$8:$V$298,7,FALSE)),"",VLOOKUP($B351,Online!$A$8:$V$298,7,FALSE))</f>
        <v/>
      </c>
      <c r="P351" s="85" t="str">
        <f>IF(ISNA(VLOOKUP($B351,Online!$A$8:$V$298,7,FALSE)),"",VLOOKUP($B351,Online!$A$8:$V$298,7,FALSE))</f>
        <v/>
      </c>
      <c r="Q351" s="85" t="str">
        <f>IF(ISNA(VLOOKUP($B351,Online!$A$8:$V$298,7,FALSE)),"",VLOOKUP($B351,Online!$A$8:$V$298,7,FALSE))</f>
        <v/>
      </c>
      <c r="R351" s="85" t="str">
        <f>IF(ISNA(VLOOKUP($B351,Online!$A$8:$V$298,7,FALSE)),"",VLOOKUP($B351,Online!$A$8:$V$298,7,FALSE))</f>
        <v/>
      </c>
      <c r="S351" s="85" t="str">
        <f>IF(ISNA(VLOOKUP($B351,Online!$A$8:$V$298,7,FALSE)),"",VLOOKUP($B351,Online!$A$8:$V$298,7,FALSE))</f>
        <v/>
      </c>
      <c r="T351" s="85" t="str">
        <f>IF(ISNA(VLOOKUP($B351,Online!$A$8:$V$298,7,FALSE)),"",VLOOKUP($B351,Online!$A$8:$V$298,7,FALSE))</f>
        <v/>
      </c>
      <c r="U351" s="85" t="str">
        <f>IF(ISNA(VLOOKUP($B351,Online!$A$8:$V$298,7,FALSE)),"",VLOOKUP($B351,Online!$A$8:$V$298,7,FALSE))</f>
        <v/>
      </c>
      <c r="V351" s="85" t="str">
        <f>IF(ISNA(VLOOKUP($B351,Online!$A$8:$V$298,21,FALSE)),"",VLOOKUP($B351,Online!$A$8:$V$298,21,FALSE))</f>
        <v/>
      </c>
      <c r="W351" s="144"/>
      <c r="X351" s="2"/>
      <c r="Z351" s="138"/>
    </row>
    <row r="352" spans="1:26">
      <c r="A352" s="85" t="str">
        <f t="shared" si="1"/>
        <v/>
      </c>
      <c r="B352" s="144" t="str">
        <f t="array" ref="B352">IF(G352&lt;&gt;"",INDEX(Online!A$8:A$157, MATCH(CONCATENATE("*",$G352,"*"),Online!$F$8:$F$157,0)),"")</f>
        <v/>
      </c>
      <c r="C352" s="145" t="str">
        <f t="array" ref="C352">IF($G352="","",INDEX(Online!B$8:B$157, MATCH(CONCATENATE("*",$G352,"*"),Online!$F$8:$F$157,0)))</f>
        <v/>
      </c>
      <c r="D352" s="85" t="s">
        <v>38</v>
      </c>
      <c r="E352" s="85" t="str">
        <f t="array" ref="E352">IF($G352&lt;&gt;"",INDEX(Online!E$8:E$157, MATCH(CONCATENATE("*",$G352,"*"),Online!$F$8:$F$157,0)),"")</f>
        <v/>
      </c>
      <c r="F352" s="85" t="str">
        <f t="array" ref="F352">IF($G352&lt;&gt;"",INDEX(Online!D$8:D$157, MATCH(CONCATENATE("*",$G352,"*"),Online!$F$8:$F$157,0)),"")</f>
        <v/>
      </c>
      <c r="G352" s="85"/>
      <c r="H352" s="85" t="str">
        <f>IF(ISNA(VLOOKUP($B352,Online!$A$8:$V$298,7,FALSE)),"",VLOOKUP($B352,Online!$A$8:$V$298,7,FALSE))</f>
        <v/>
      </c>
      <c r="I352" s="85" t="str">
        <f>IF(ISNA(VLOOKUP($B352,Online!$A$8:$V$298,7,FALSE)),"",VLOOKUP($B352,Online!$A$8:$V$298,7,FALSE))</f>
        <v/>
      </c>
      <c r="J352" s="85" t="str">
        <f>IF(ISNA(VLOOKUP($B352,Online!$A$8:$V$298,7,FALSE)),"",VLOOKUP($B352,Online!$A$8:$V$298,7,FALSE))</f>
        <v/>
      </c>
      <c r="K352" s="85" t="str">
        <f>IF(ISNA(VLOOKUP($B352,Online!$A$8:$V$298,7,FALSE)),"",VLOOKUP($B352,Online!$A$8:$V$298,7,FALSE))</f>
        <v/>
      </c>
      <c r="L352" s="85" t="str">
        <f>IF(ISNA(VLOOKUP($B352,Online!$A$8:$V$298,7,FALSE)),"",VLOOKUP($B352,Online!$A$8:$V$298,7,FALSE))</f>
        <v/>
      </c>
      <c r="M352" s="146" t="str">
        <f>IF(ISNA(VLOOKUP($B352,Online!$A$8:$V$298,12,FALSE)),"",VLOOKUP($B352,Online!$A$8:$V$298,12,FALSE))</f>
        <v/>
      </c>
      <c r="N352" s="85" t="str">
        <f>IF(ISNA(VLOOKUP($B352,Online!$A$8:$V$298,7,FALSE)),"",VLOOKUP($B352,Online!$A$8:$V$298,7,FALSE))</f>
        <v/>
      </c>
      <c r="O352" s="85" t="str">
        <f>IF(ISNA(VLOOKUP($B352,Online!$A$8:$V$298,7,FALSE)),"",VLOOKUP($B352,Online!$A$8:$V$298,7,FALSE))</f>
        <v/>
      </c>
      <c r="P352" s="85" t="str">
        <f>IF(ISNA(VLOOKUP($B352,Online!$A$8:$V$298,7,FALSE)),"",VLOOKUP($B352,Online!$A$8:$V$298,7,FALSE))</f>
        <v/>
      </c>
      <c r="Q352" s="85" t="str">
        <f>IF(ISNA(VLOOKUP($B352,Online!$A$8:$V$298,7,FALSE)),"",VLOOKUP($B352,Online!$A$8:$V$298,7,FALSE))</f>
        <v/>
      </c>
      <c r="R352" s="85" t="str">
        <f>IF(ISNA(VLOOKUP($B352,Online!$A$8:$V$298,7,FALSE)),"",VLOOKUP($B352,Online!$A$8:$V$298,7,FALSE))</f>
        <v/>
      </c>
      <c r="S352" s="85" t="str">
        <f>IF(ISNA(VLOOKUP($B352,Online!$A$8:$V$298,7,FALSE)),"",VLOOKUP($B352,Online!$A$8:$V$298,7,FALSE))</f>
        <v/>
      </c>
      <c r="T352" s="85" t="str">
        <f>IF(ISNA(VLOOKUP($B352,Online!$A$8:$V$298,7,FALSE)),"",VLOOKUP($B352,Online!$A$8:$V$298,7,FALSE))</f>
        <v/>
      </c>
      <c r="U352" s="85" t="str">
        <f>IF(ISNA(VLOOKUP($B352,Online!$A$8:$V$298,7,FALSE)),"",VLOOKUP($B352,Online!$A$8:$V$298,7,FALSE))</f>
        <v/>
      </c>
      <c r="V352" s="85" t="str">
        <f>IF(ISNA(VLOOKUP($B352,Online!$A$8:$V$298,21,FALSE)),"",VLOOKUP($B352,Online!$A$8:$V$298,21,FALSE))</f>
        <v/>
      </c>
      <c r="W352" s="144"/>
      <c r="X352" s="2"/>
      <c r="Z352" s="138"/>
    </row>
    <row r="353" spans="1:26">
      <c r="A353" s="85" t="str">
        <f t="shared" si="1"/>
        <v/>
      </c>
      <c r="B353" s="144" t="str">
        <f t="array" ref="B353">IF(G353&lt;&gt;"",INDEX(Online!A$8:A$157, MATCH(CONCATENATE("*",$G353,"*"),Online!$F$8:$F$157,0)),"")</f>
        <v/>
      </c>
      <c r="C353" s="145" t="str">
        <f t="array" ref="C353">IF($G353="","",INDEX(Online!B$8:B$157, MATCH(CONCATENATE("*",$G353,"*"),Online!$F$8:$F$157,0)))</f>
        <v/>
      </c>
      <c r="D353" s="85" t="s">
        <v>38</v>
      </c>
      <c r="E353" s="85" t="str">
        <f t="array" ref="E353">IF($G353&lt;&gt;"",INDEX(Online!E$8:E$157, MATCH(CONCATENATE("*",$G353,"*"),Online!$F$8:$F$157,0)),"")</f>
        <v/>
      </c>
      <c r="F353" s="85" t="str">
        <f t="array" ref="F353">IF($G353&lt;&gt;"",INDEX(Online!D$8:D$157, MATCH(CONCATENATE("*",$G353,"*"),Online!$F$8:$F$157,0)),"")</f>
        <v/>
      </c>
      <c r="G353" s="85"/>
      <c r="H353" s="85" t="str">
        <f>IF(ISNA(VLOOKUP($B353,Online!$A$8:$V$298,7,FALSE)),"",VLOOKUP($B353,Online!$A$8:$V$298,7,FALSE))</f>
        <v/>
      </c>
      <c r="I353" s="85" t="str">
        <f>IF(ISNA(VLOOKUP($B353,Online!$A$8:$V$298,7,FALSE)),"",VLOOKUP($B353,Online!$A$8:$V$298,7,FALSE))</f>
        <v/>
      </c>
      <c r="J353" s="85" t="str">
        <f>IF(ISNA(VLOOKUP($B353,Online!$A$8:$V$298,7,FALSE)),"",VLOOKUP($B353,Online!$A$8:$V$298,7,FALSE))</f>
        <v/>
      </c>
      <c r="K353" s="85" t="str">
        <f>IF(ISNA(VLOOKUP($B353,Online!$A$8:$V$298,7,FALSE)),"",VLOOKUP($B353,Online!$A$8:$V$298,7,FALSE))</f>
        <v/>
      </c>
      <c r="L353" s="85" t="str">
        <f>IF(ISNA(VLOOKUP($B353,Online!$A$8:$V$298,7,FALSE)),"",VLOOKUP($B353,Online!$A$8:$V$298,7,FALSE))</f>
        <v/>
      </c>
      <c r="M353" s="146" t="str">
        <f>IF(ISNA(VLOOKUP($B353,Online!$A$8:$V$298,12,FALSE)),"",VLOOKUP($B353,Online!$A$8:$V$298,12,FALSE))</f>
        <v/>
      </c>
      <c r="N353" s="85" t="str">
        <f>IF(ISNA(VLOOKUP($B353,Online!$A$8:$V$298,7,FALSE)),"",VLOOKUP($B353,Online!$A$8:$V$298,7,FALSE))</f>
        <v/>
      </c>
      <c r="O353" s="85" t="str">
        <f>IF(ISNA(VLOOKUP($B353,Online!$A$8:$V$298,7,FALSE)),"",VLOOKUP($B353,Online!$A$8:$V$298,7,FALSE))</f>
        <v/>
      </c>
      <c r="P353" s="85" t="str">
        <f>IF(ISNA(VLOOKUP($B353,Online!$A$8:$V$298,7,FALSE)),"",VLOOKUP($B353,Online!$A$8:$V$298,7,FALSE))</f>
        <v/>
      </c>
      <c r="Q353" s="85" t="str">
        <f>IF(ISNA(VLOOKUP($B353,Online!$A$8:$V$298,7,FALSE)),"",VLOOKUP($B353,Online!$A$8:$V$298,7,FALSE))</f>
        <v/>
      </c>
      <c r="R353" s="85" t="str">
        <f>IF(ISNA(VLOOKUP($B353,Online!$A$8:$V$298,7,FALSE)),"",VLOOKUP($B353,Online!$A$8:$V$298,7,FALSE))</f>
        <v/>
      </c>
      <c r="S353" s="85" t="str">
        <f>IF(ISNA(VLOOKUP($B353,Online!$A$8:$V$298,7,FALSE)),"",VLOOKUP($B353,Online!$A$8:$V$298,7,FALSE))</f>
        <v/>
      </c>
      <c r="T353" s="85" t="str">
        <f>IF(ISNA(VLOOKUP($B353,Online!$A$8:$V$298,7,FALSE)),"",VLOOKUP($B353,Online!$A$8:$V$298,7,FALSE))</f>
        <v/>
      </c>
      <c r="U353" s="85" t="str">
        <f>IF(ISNA(VLOOKUP($B353,Online!$A$8:$V$298,7,FALSE)),"",VLOOKUP($B353,Online!$A$8:$V$298,7,FALSE))</f>
        <v/>
      </c>
      <c r="V353" s="85" t="str">
        <f>IF(ISNA(VLOOKUP($B353,Online!$A$8:$V$298,21,FALSE)),"",VLOOKUP($B353,Online!$A$8:$V$298,21,FALSE))</f>
        <v/>
      </c>
      <c r="W353" s="144"/>
      <c r="X353" s="2"/>
      <c r="Z353" s="138"/>
    </row>
    <row r="354" spans="1:26">
      <c r="A354" s="85" t="str">
        <f t="shared" si="1"/>
        <v/>
      </c>
      <c r="B354" s="144" t="str">
        <f t="array" ref="B354">IF(G354&lt;&gt;"",INDEX(Online!A$8:A$157, MATCH(CONCATENATE("*",$G354,"*"),Online!$F$8:$F$157,0)),"")</f>
        <v/>
      </c>
      <c r="C354" s="145" t="str">
        <f t="array" ref="C354">IF($G354="","",INDEX(Online!B$8:B$157, MATCH(CONCATENATE("*",$G354,"*"),Online!$F$8:$F$157,0)))</f>
        <v/>
      </c>
      <c r="D354" s="85" t="s">
        <v>38</v>
      </c>
      <c r="E354" s="85" t="str">
        <f t="array" ref="E354">IF($G354&lt;&gt;"",INDEX(Online!E$8:E$157, MATCH(CONCATENATE("*",$G354,"*"),Online!$F$8:$F$157,0)),"")</f>
        <v/>
      </c>
      <c r="F354" s="85" t="str">
        <f t="array" ref="F354">IF($G354&lt;&gt;"",INDEX(Online!D$8:D$157, MATCH(CONCATENATE("*",$G354,"*"),Online!$F$8:$F$157,0)),"")</f>
        <v/>
      </c>
      <c r="G354" s="85"/>
      <c r="H354" s="85" t="str">
        <f>IF(ISNA(VLOOKUP($B354,Online!$A$8:$V$298,7,FALSE)),"",VLOOKUP($B354,Online!$A$8:$V$298,7,FALSE))</f>
        <v/>
      </c>
      <c r="I354" s="85" t="str">
        <f>IF(ISNA(VLOOKUP($B354,Online!$A$8:$V$298,7,FALSE)),"",VLOOKUP($B354,Online!$A$8:$V$298,7,FALSE))</f>
        <v/>
      </c>
      <c r="J354" s="85" t="str">
        <f>IF(ISNA(VLOOKUP($B354,Online!$A$8:$V$298,7,FALSE)),"",VLOOKUP($B354,Online!$A$8:$V$298,7,FALSE))</f>
        <v/>
      </c>
      <c r="K354" s="85" t="str">
        <f>IF(ISNA(VLOOKUP($B354,Online!$A$8:$V$298,7,FALSE)),"",VLOOKUP($B354,Online!$A$8:$V$298,7,FALSE))</f>
        <v/>
      </c>
      <c r="L354" s="85" t="str">
        <f>IF(ISNA(VLOOKUP($B354,Online!$A$8:$V$298,7,FALSE)),"",VLOOKUP($B354,Online!$A$8:$V$298,7,FALSE))</f>
        <v/>
      </c>
      <c r="M354" s="146" t="str">
        <f>IF(ISNA(VLOOKUP($B354,Online!$A$8:$V$298,12,FALSE)),"",VLOOKUP($B354,Online!$A$8:$V$298,12,FALSE))</f>
        <v/>
      </c>
      <c r="N354" s="85" t="str">
        <f>IF(ISNA(VLOOKUP($B354,Online!$A$8:$V$298,7,FALSE)),"",VLOOKUP($B354,Online!$A$8:$V$298,7,FALSE))</f>
        <v/>
      </c>
      <c r="O354" s="85" t="str">
        <f>IF(ISNA(VLOOKUP($B354,Online!$A$8:$V$298,7,FALSE)),"",VLOOKUP($B354,Online!$A$8:$V$298,7,FALSE))</f>
        <v/>
      </c>
      <c r="P354" s="85" t="str">
        <f>IF(ISNA(VLOOKUP($B354,Online!$A$8:$V$298,7,FALSE)),"",VLOOKUP($B354,Online!$A$8:$V$298,7,FALSE))</f>
        <v/>
      </c>
      <c r="Q354" s="85" t="str">
        <f>IF(ISNA(VLOOKUP($B354,Online!$A$8:$V$298,7,FALSE)),"",VLOOKUP($B354,Online!$A$8:$V$298,7,FALSE))</f>
        <v/>
      </c>
      <c r="R354" s="85" t="str">
        <f>IF(ISNA(VLOOKUP($B354,Online!$A$8:$V$298,7,FALSE)),"",VLOOKUP($B354,Online!$A$8:$V$298,7,FALSE))</f>
        <v/>
      </c>
      <c r="S354" s="85" t="str">
        <f>IF(ISNA(VLOOKUP($B354,Online!$A$8:$V$298,7,FALSE)),"",VLOOKUP($B354,Online!$A$8:$V$298,7,FALSE))</f>
        <v/>
      </c>
      <c r="T354" s="85" t="str">
        <f>IF(ISNA(VLOOKUP($B354,Online!$A$8:$V$298,7,FALSE)),"",VLOOKUP($B354,Online!$A$8:$V$298,7,FALSE))</f>
        <v/>
      </c>
      <c r="U354" s="85" t="str">
        <f>IF(ISNA(VLOOKUP($B354,Online!$A$8:$V$298,7,FALSE)),"",VLOOKUP($B354,Online!$A$8:$V$298,7,FALSE))</f>
        <v/>
      </c>
      <c r="V354" s="85" t="str">
        <f>IF(ISNA(VLOOKUP($B354,Online!$A$8:$V$298,21,FALSE)),"",VLOOKUP($B354,Online!$A$8:$V$298,21,FALSE))</f>
        <v/>
      </c>
      <c r="W354" s="144"/>
      <c r="X354" s="2"/>
      <c r="Z354" s="138"/>
    </row>
    <row r="355" spans="1:26">
      <c r="A355" s="85" t="str">
        <f t="shared" si="1"/>
        <v/>
      </c>
      <c r="B355" s="144" t="str">
        <f t="array" ref="B355">IF(G355&lt;&gt;"",INDEX(Online!A$8:A$157, MATCH(CONCATENATE("*",$G355,"*"),Online!$F$8:$F$157,0)),"")</f>
        <v/>
      </c>
      <c r="C355" s="145" t="str">
        <f t="array" ref="C355">IF($G355="","",INDEX(Online!B$8:B$157, MATCH(CONCATENATE("*",$G355,"*"),Online!$F$8:$F$157,0)))</f>
        <v/>
      </c>
      <c r="D355" s="85" t="s">
        <v>38</v>
      </c>
      <c r="E355" s="85" t="str">
        <f t="array" ref="E355">IF($G355&lt;&gt;"",INDEX(Online!E$8:E$157, MATCH(CONCATENATE("*",$G355,"*"),Online!$F$8:$F$157,0)),"")</f>
        <v/>
      </c>
      <c r="F355" s="85" t="str">
        <f t="array" ref="F355">IF($G355&lt;&gt;"",INDEX(Online!D$8:D$157, MATCH(CONCATENATE("*",$G355,"*"),Online!$F$8:$F$157,0)),"")</f>
        <v/>
      </c>
      <c r="G355" s="85"/>
      <c r="H355" s="85" t="str">
        <f>IF(ISNA(VLOOKUP($B355,Online!$A$8:$V$298,7,FALSE)),"",VLOOKUP($B355,Online!$A$8:$V$298,7,FALSE))</f>
        <v/>
      </c>
      <c r="I355" s="85" t="str">
        <f>IF(ISNA(VLOOKUP($B355,Online!$A$8:$V$298,7,FALSE)),"",VLOOKUP($B355,Online!$A$8:$V$298,7,FALSE))</f>
        <v/>
      </c>
      <c r="J355" s="85" t="str">
        <f>IF(ISNA(VLOOKUP($B355,Online!$A$8:$V$298,7,FALSE)),"",VLOOKUP($B355,Online!$A$8:$V$298,7,FALSE))</f>
        <v/>
      </c>
      <c r="K355" s="85" t="str">
        <f>IF(ISNA(VLOOKUP($B355,Online!$A$8:$V$298,7,FALSE)),"",VLOOKUP($B355,Online!$A$8:$V$298,7,FALSE))</f>
        <v/>
      </c>
      <c r="L355" s="85" t="str">
        <f>IF(ISNA(VLOOKUP($B355,Online!$A$8:$V$298,7,FALSE)),"",VLOOKUP($B355,Online!$A$8:$V$298,7,FALSE))</f>
        <v/>
      </c>
      <c r="M355" s="146" t="str">
        <f>IF(ISNA(VLOOKUP($B355,Online!$A$8:$V$298,12,FALSE)),"",VLOOKUP($B355,Online!$A$8:$V$298,12,FALSE))</f>
        <v/>
      </c>
      <c r="N355" s="85" t="str">
        <f>IF(ISNA(VLOOKUP($B355,Online!$A$8:$V$298,7,FALSE)),"",VLOOKUP($B355,Online!$A$8:$V$298,7,FALSE))</f>
        <v/>
      </c>
      <c r="O355" s="85" t="str">
        <f>IF(ISNA(VLOOKUP($B355,Online!$A$8:$V$298,7,FALSE)),"",VLOOKUP($B355,Online!$A$8:$V$298,7,FALSE))</f>
        <v/>
      </c>
      <c r="P355" s="85" t="str">
        <f>IF(ISNA(VLOOKUP($B355,Online!$A$8:$V$298,7,FALSE)),"",VLOOKUP($B355,Online!$A$8:$V$298,7,FALSE))</f>
        <v/>
      </c>
      <c r="Q355" s="85" t="str">
        <f>IF(ISNA(VLOOKUP($B355,Online!$A$8:$V$298,7,FALSE)),"",VLOOKUP($B355,Online!$A$8:$V$298,7,FALSE))</f>
        <v/>
      </c>
      <c r="R355" s="85" t="str">
        <f>IF(ISNA(VLOOKUP($B355,Online!$A$8:$V$298,7,FALSE)),"",VLOOKUP($B355,Online!$A$8:$V$298,7,FALSE))</f>
        <v/>
      </c>
      <c r="S355" s="85" t="str">
        <f>IF(ISNA(VLOOKUP($B355,Online!$A$8:$V$298,7,FALSE)),"",VLOOKUP($B355,Online!$A$8:$V$298,7,FALSE))</f>
        <v/>
      </c>
      <c r="T355" s="85" t="str">
        <f>IF(ISNA(VLOOKUP($B355,Online!$A$8:$V$298,7,FALSE)),"",VLOOKUP($B355,Online!$A$8:$V$298,7,FALSE))</f>
        <v/>
      </c>
      <c r="U355" s="85" t="str">
        <f>IF(ISNA(VLOOKUP($B355,Online!$A$8:$V$298,7,FALSE)),"",VLOOKUP($B355,Online!$A$8:$V$298,7,FALSE))</f>
        <v/>
      </c>
      <c r="V355" s="85" t="str">
        <f>IF(ISNA(VLOOKUP($B355,Online!$A$8:$V$298,21,FALSE)),"",VLOOKUP($B355,Online!$A$8:$V$298,21,FALSE))</f>
        <v/>
      </c>
      <c r="W355" s="144"/>
      <c r="X355" s="2"/>
      <c r="Z355" s="138"/>
    </row>
    <row r="356" spans="1:26">
      <c r="A356" s="85" t="str">
        <f t="shared" si="1"/>
        <v/>
      </c>
      <c r="B356" s="144" t="str">
        <f t="array" ref="B356">IF(G356&lt;&gt;"",INDEX(Online!A$8:A$157, MATCH(CONCATENATE("*",$G356,"*"),Online!$F$8:$F$157,0)),"")</f>
        <v/>
      </c>
      <c r="C356" s="145" t="str">
        <f t="array" ref="C356">IF($G356="","",INDEX(Online!B$8:B$157, MATCH(CONCATENATE("*",$G356,"*"),Online!$F$8:$F$157,0)))</f>
        <v/>
      </c>
      <c r="D356" s="85" t="s">
        <v>38</v>
      </c>
      <c r="E356" s="85" t="str">
        <f t="array" ref="E356">IF($G356&lt;&gt;"",INDEX(Online!E$8:E$157, MATCH(CONCATENATE("*",$G356,"*"),Online!$F$8:$F$157,0)),"")</f>
        <v/>
      </c>
      <c r="F356" s="85" t="str">
        <f t="array" ref="F356">IF($G356&lt;&gt;"",INDEX(Online!D$8:D$157, MATCH(CONCATENATE("*",$G356,"*"),Online!$F$8:$F$157,0)),"")</f>
        <v/>
      </c>
      <c r="G356" s="85"/>
      <c r="H356" s="85" t="str">
        <f>IF(ISNA(VLOOKUP($B356,Online!$A$8:$V$298,7,FALSE)),"",VLOOKUP($B356,Online!$A$8:$V$298,7,FALSE))</f>
        <v/>
      </c>
      <c r="I356" s="85" t="str">
        <f>IF(ISNA(VLOOKUP($B356,Online!$A$8:$V$298,7,FALSE)),"",VLOOKUP($B356,Online!$A$8:$V$298,7,FALSE))</f>
        <v/>
      </c>
      <c r="J356" s="85" t="str">
        <f>IF(ISNA(VLOOKUP($B356,Online!$A$8:$V$298,7,FALSE)),"",VLOOKUP($B356,Online!$A$8:$V$298,7,FALSE))</f>
        <v/>
      </c>
      <c r="K356" s="85" t="str">
        <f>IF(ISNA(VLOOKUP($B356,Online!$A$8:$V$298,7,FALSE)),"",VLOOKUP($B356,Online!$A$8:$V$298,7,FALSE))</f>
        <v/>
      </c>
      <c r="L356" s="85" t="str">
        <f>IF(ISNA(VLOOKUP($B356,Online!$A$8:$V$298,7,FALSE)),"",VLOOKUP($B356,Online!$A$8:$V$298,7,FALSE))</f>
        <v/>
      </c>
      <c r="M356" s="146" t="str">
        <f>IF(ISNA(VLOOKUP($B356,Online!$A$8:$V$298,12,FALSE)),"",VLOOKUP($B356,Online!$A$8:$V$298,12,FALSE))</f>
        <v/>
      </c>
      <c r="N356" s="85" t="str">
        <f>IF(ISNA(VLOOKUP($B356,Online!$A$8:$V$298,7,FALSE)),"",VLOOKUP($B356,Online!$A$8:$V$298,7,FALSE))</f>
        <v/>
      </c>
      <c r="O356" s="85" t="str">
        <f>IF(ISNA(VLOOKUP($B356,Online!$A$8:$V$298,7,FALSE)),"",VLOOKUP($B356,Online!$A$8:$V$298,7,FALSE))</f>
        <v/>
      </c>
      <c r="P356" s="85" t="str">
        <f>IF(ISNA(VLOOKUP($B356,Online!$A$8:$V$298,7,FALSE)),"",VLOOKUP($B356,Online!$A$8:$V$298,7,FALSE))</f>
        <v/>
      </c>
      <c r="Q356" s="85" t="str">
        <f>IF(ISNA(VLOOKUP($B356,Online!$A$8:$V$298,7,FALSE)),"",VLOOKUP($B356,Online!$A$8:$V$298,7,FALSE))</f>
        <v/>
      </c>
      <c r="R356" s="85" t="str">
        <f>IF(ISNA(VLOOKUP($B356,Online!$A$8:$V$298,7,FALSE)),"",VLOOKUP($B356,Online!$A$8:$V$298,7,FALSE))</f>
        <v/>
      </c>
      <c r="S356" s="85" t="str">
        <f>IF(ISNA(VLOOKUP($B356,Online!$A$8:$V$298,7,FALSE)),"",VLOOKUP($B356,Online!$A$8:$V$298,7,FALSE))</f>
        <v/>
      </c>
      <c r="T356" s="85" t="str">
        <f>IF(ISNA(VLOOKUP($B356,Online!$A$8:$V$298,7,FALSE)),"",VLOOKUP($B356,Online!$A$8:$V$298,7,FALSE))</f>
        <v/>
      </c>
      <c r="U356" s="85" t="str">
        <f>IF(ISNA(VLOOKUP($B356,Online!$A$8:$V$298,7,FALSE)),"",VLOOKUP($B356,Online!$A$8:$V$298,7,FALSE))</f>
        <v/>
      </c>
      <c r="V356" s="85" t="str">
        <f>IF(ISNA(VLOOKUP($B356,Online!$A$8:$V$298,21,FALSE)),"",VLOOKUP($B356,Online!$A$8:$V$298,21,FALSE))</f>
        <v/>
      </c>
      <c r="W356" s="144"/>
      <c r="X356" s="2"/>
      <c r="Z356" s="138"/>
    </row>
    <row r="357" spans="1:26">
      <c r="A357" s="85" t="str">
        <f t="shared" si="1"/>
        <v/>
      </c>
      <c r="B357" s="144" t="str">
        <f t="array" ref="B357">IF(G357&lt;&gt;"",INDEX(Online!A$8:A$157, MATCH(CONCATENATE("*",$G357,"*"),Online!$F$8:$F$157,0)),"")</f>
        <v/>
      </c>
      <c r="C357" s="145" t="str">
        <f t="array" ref="C357">IF($G357="","",INDEX(Online!B$8:B$157, MATCH(CONCATENATE("*",$G357,"*"),Online!$F$8:$F$157,0)))</f>
        <v/>
      </c>
      <c r="D357" s="85" t="s">
        <v>38</v>
      </c>
      <c r="E357" s="85" t="str">
        <f t="array" ref="E357">IF($G357&lt;&gt;"",INDEX(Online!E$8:E$157, MATCH(CONCATENATE("*",$G357,"*"),Online!$F$8:$F$157,0)),"")</f>
        <v/>
      </c>
      <c r="F357" s="85" t="str">
        <f t="array" ref="F357">IF($G357&lt;&gt;"",INDEX(Online!D$8:D$157, MATCH(CONCATENATE("*",$G357,"*"),Online!$F$8:$F$157,0)),"")</f>
        <v/>
      </c>
      <c r="G357" s="85"/>
      <c r="H357" s="85" t="str">
        <f>IF(ISNA(VLOOKUP($B357,Online!$A$8:$V$298,7,FALSE)),"",VLOOKUP($B357,Online!$A$8:$V$298,7,FALSE))</f>
        <v/>
      </c>
      <c r="I357" s="85" t="str">
        <f>IF(ISNA(VLOOKUP($B357,Online!$A$8:$V$298,7,FALSE)),"",VLOOKUP($B357,Online!$A$8:$V$298,7,FALSE))</f>
        <v/>
      </c>
      <c r="J357" s="85" t="str">
        <f>IF(ISNA(VLOOKUP($B357,Online!$A$8:$V$298,7,FALSE)),"",VLOOKUP($B357,Online!$A$8:$V$298,7,FALSE))</f>
        <v/>
      </c>
      <c r="K357" s="85" t="str">
        <f>IF(ISNA(VLOOKUP($B357,Online!$A$8:$V$298,7,FALSE)),"",VLOOKUP($B357,Online!$A$8:$V$298,7,FALSE))</f>
        <v/>
      </c>
      <c r="L357" s="85" t="str">
        <f>IF(ISNA(VLOOKUP($B357,Online!$A$8:$V$298,7,FALSE)),"",VLOOKUP($B357,Online!$A$8:$V$298,7,FALSE))</f>
        <v/>
      </c>
      <c r="M357" s="146" t="str">
        <f>IF(ISNA(VLOOKUP($B357,Online!$A$8:$V$298,12,FALSE)),"",VLOOKUP($B357,Online!$A$8:$V$298,12,FALSE))</f>
        <v/>
      </c>
      <c r="N357" s="85" t="str">
        <f>IF(ISNA(VLOOKUP($B357,Online!$A$8:$V$298,7,FALSE)),"",VLOOKUP($B357,Online!$A$8:$V$298,7,FALSE))</f>
        <v/>
      </c>
      <c r="O357" s="85" t="str">
        <f>IF(ISNA(VLOOKUP($B357,Online!$A$8:$V$298,7,FALSE)),"",VLOOKUP($B357,Online!$A$8:$V$298,7,FALSE))</f>
        <v/>
      </c>
      <c r="P357" s="85" t="str">
        <f>IF(ISNA(VLOOKUP($B357,Online!$A$8:$V$298,7,FALSE)),"",VLOOKUP($B357,Online!$A$8:$V$298,7,FALSE))</f>
        <v/>
      </c>
      <c r="Q357" s="85" t="str">
        <f>IF(ISNA(VLOOKUP($B357,Online!$A$8:$V$298,7,FALSE)),"",VLOOKUP($B357,Online!$A$8:$V$298,7,FALSE))</f>
        <v/>
      </c>
      <c r="R357" s="85" t="str">
        <f>IF(ISNA(VLOOKUP($B357,Online!$A$8:$V$298,7,FALSE)),"",VLOOKUP($B357,Online!$A$8:$V$298,7,FALSE))</f>
        <v/>
      </c>
      <c r="S357" s="85" t="str">
        <f>IF(ISNA(VLOOKUP($B357,Online!$A$8:$V$298,7,FALSE)),"",VLOOKUP($B357,Online!$A$8:$V$298,7,FALSE))</f>
        <v/>
      </c>
      <c r="T357" s="85" t="str">
        <f>IF(ISNA(VLOOKUP($B357,Online!$A$8:$V$298,7,FALSE)),"",VLOOKUP($B357,Online!$A$8:$V$298,7,FALSE))</f>
        <v/>
      </c>
      <c r="U357" s="85" t="str">
        <f>IF(ISNA(VLOOKUP($B357,Online!$A$8:$V$298,7,FALSE)),"",VLOOKUP($B357,Online!$A$8:$V$298,7,FALSE))</f>
        <v/>
      </c>
      <c r="V357" s="85" t="str">
        <f>IF(ISNA(VLOOKUP($B357,Online!$A$8:$V$298,21,FALSE)),"",VLOOKUP($B357,Online!$A$8:$V$298,21,FALSE))</f>
        <v/>
      </c>
      <c r="W357" s="144"/>
      <c r="X357" s="2"/>
      <c r="Z357" s="138"/>
    </row>
    <row r="358" spans="1:26">
      <c r="A358" s="85" t="str">
        <f t="shared" si="1"/>
        <v/>
      </c>
      <c r="B358" s="144" t="str">
        <f t="array" ref="B358">IF(G358&lt;&gt;"",INDEX(Online!A$8:A$157, MATCH(CONCATENATE("*",$G358,"*"),Online!$F$8:$F$157,0)),"")</f>
        <v/>
      </c>
      <c r="C358" s="145" t="str">
        <f t="array" ref="C358">IF($G358="","",INDEX(Online!B$8:B$157, MATCH(CONCATENATE("*",$G358,"*"),Online!$F$8:$F$157,0)))</f>
        <v/>
      </c>
      <c r="D358" s="85" t="s">
        <v>38</v>
      </c>
      <c r="E358" s="85" t="str">
        <f t="array" ref="E358">IF($G358&lt;&gt;"",INDEX(Online!E$8:E$157, MATCH(CONCATENATE("*",$G358,"*"),Online!$F$8:$F$157,0)),"")</f>
        <v/>
      </c>
      <c r="F358" s="85" t="str">
        <f t="array" ref="F358">IF($G358&lt;&gt;"",INDEX(Online!D$8:D$157, MATCH(CONCATENATE("*",$G358,"*"),Online!$F$8:$F$157,0)),"")</f>
        <v/>
      </c>
      <c r="G358" s="85"/>
      <c r="H358" s="85" t="str">
        <f>IF(ISNA(VLOOKUP($B358,Online!$A$8:$V$298,7,FALSE)),"",VLOOKUP($B358,Online!$A$8:$V$298,7,FALSE))</f>
        <v/>
      </c>
      <c r="I358" s="85" t="str">
        <f>IF(ISNA(VLOOKUP($B358,Online!$A$8:$V$298,7,FALSE)),"",VLOOKUP($B358,Online!$A$8:$V$298,7,FALSE))</f>
        <v/>
      </c>
      <c r="J358" s="85" t="str">
        <f>IF(ISNA(VLOOKUP($B358,Online!$A$8:$V$298,7,FALSE)),"",VLOOKUP($B358,Online!$A$8:$V$298,7,FALSE))</f>
        <v/>
      </c>
      <c r="K358" s="85" t="str">
        <f>IF(ISNA(VLOOKUP($B358,Online!$A$8:$V$298,7,FALSE)),"",VLOOKUP($B358,Online!$A$8:$V$298,7,FALSE))</f>
        <v/>
      </c>
      <c r="L358" s="85" t="str">
        <f>IF(ISNA(VLOOKUP($B358,Online!$A$8:$V$298,7,FALSE)),"",VLOOKUP($B358,Online!$A$8:$V$298,7,FALSE))</f>
        <v/>
      </c>
      <c r="M358" s="146" t="str">
        <f>IF(ISNA(VLOOKUP($B358,Online!$A$8:$V$298,12,FALSE)),"",VLOOKUP($B358,Online!$A$8:$V$298,12,FALSE))</f>
        <v/>
      </c>
      <c r="N358" s="85" t="str">
        <f>IF(ISNA(VLOOKUP($B358,Online!$A$8:$V$298,7,FALSE)),"",VLOOKUP($B358,Online!$A$8:$V$298,7,FALSE))</f>
        <v/>
      </c>
      <c r="O358" s="85" t="str">
        <f>IF(ISNA(VLOOKUP($B358,Online!$A$8:$V$298,7,FALSE)),"",VLOOKUP($B358,Online!$A$8:$V$298,7,FALSE))</f>
        <v/>
      </c>
      <c r="P358" s="85" t="str">
        <f>IF(ISNA(VLOOKUP($B358,Online!$A$8:$V$298,7,FALSE)),"",VLOOKUP($B358,Online!$A$8:$V$298,7,FALSE))</f>
        <v/>
      </c>
      <c r="Q358" s="85" t="str">
        <f>IF(ISNA(VLOOKUP($B358,Online!$A$8:$V$298,7,FALSE)),"",VLOOKUP($B358,Online!$A$8:$V$298,7,FALSE))</f>
        <v/>
      </c>
      <c r="R358" s="85" t="str">
        <f>IF(ISNA(VLOOKUP($B358,Online!$A$8:$V$298,7,FALSE)),"",VLOOKUP($B358,Online!$A$8:$V$298,7,FALSE))</f>
        <v/>
      </c>
      <c r="S358" s="85" t="str">
        <f>IF(ISNA(VLOOKUP($B358,Online!$A$8:$V$298,7,FALSE)),"",VLOOKUP($B358,Online!$A$8:$V$298,7,FALSE))</f>
        <v/>
      </c>
      <c r="T358" s="85" t="str">
        <f>IF(ISNA(VLOOKUP($B358,Online!$A$8:$V$298,7,FALSE)),"",VLOOKUP($B358,Online!$A$8:$V$298,7,FALSE))</f>
        <v/>
      </c>
      <c r="U358" s="85" t="str">
        <f>IF(ISNA(VLOOKUP($B358,Online!$A$8:$V$298,7,FALSE)),"",VLOOKUP($B358,Online!$A$8:$V$298,7,FALSE))</f>
        <v/>
      </c>
      <c r="V358" s="85" t="str">
        <f>IF(ISNA(VLOOKUP($B358,Online!$A$8:$V$298,21,FALSE)),"",VLOOKUP($B358,Online!$A$8:$V$298,21,FALSE))</f>
        <v/>
      </c>
      <c r="W358" s="144"/>
      <c r="X358" s="2"/>
      <c r="Z358" s="138"/>
    </row>
    <row r="359" spans="1:26">
      <c r="A359" s="85" t="str">
        <f t="shared" si="1"/>
        <v/>
      </c>
      <c r="B359" s="144" t="str">
        <f t="array" ref="B359">IF(G359&lt;&gt;"",INDEX(Online!A$8:A$157, MATCH(CONCATENATE("*",$G359,"*"),Online!$F$8:$F$157,0)),"")</f>
        <v/>
      </c>
      <c r="C359" s="145" t="str">
        <f t="array" ref="C359">IF($G359="","",INDEX(Online!B$8:B$157, MATCH(CONCATENATE("*",$G359,"*"),Online!$F$8:$F$157,0)))</f>
        <v/>
      </c>
      <c r="D359" s="85" t="s">
        <v>38</v>
      </c>
      <c r="E359" s="85" t="str">
        <f t="array" ref="E359">IF($G359&lt;&gt;"",INDEX(Online!E$8:E$157, MATCH(CONCATENATE("*",$G359,"*"),Online!$F$8:$F$157,0)),"")</f>
        <v/>
      </c>
      <c r="F359" s="85" t="str">
        <f t="array" ref="F359">IF($G359&lt;&gt;"",INDEX(Online!D$8:D$157, MATCH(CONCATENATE("*",$G359,"*"),Online!$F$8:$F$157,0)),"")</f>
        <v/>
      </c>
      <c r="G359" s="85"/>
      <c r="H359" s="85" t="str">
        <f>IF(ISNA(VLOOKUP($B359,Online!$A$8:$V$298,7,FALSE)),"",VLOOKUP($B359,Online!$A$8:$V$298,7,FALSE))</f>
        <v/>
      </c>
      <c r="I359" s="85" t="str">
        <f>IF(ISNA(VLOOKUP($B359,Online!$A$8:$V$298,7,FALSE)),"",VLOOKUP($B359,Online!$A$8:$V$298,7,FALSE))</f>
        <v/>
      </c>
      <c r="J359" s="85" t="str">
        <f>IF(ISNA(VLOOKUP($B359,Online!$A$8:$V$298,7,FALSE)),"",VLOOKUP($B359,Online!$A$8:$V$298,7,FALSE))</f>
        <v/>
      </c>
      <c r="K359" s="85" t="str">
        <f>IF(ISNA(VLOOKUP($B359,Online!$A$8:$V$298,7,FALSE)),"",VLOOKUP($B359,Online!$A$8:$V$298,7,FALSE))</f>
        <v/>
      </c>
      <c r="L359" s="85" t="str">
        <f>IF(ISNA(VLOOKUP($B359,Online!$A$8:$V$298,7,FALSE)),"",VLOOKUP($B359,Online!$A$8:$V$298,7,FALSE))</f>
        <v/>
      </c>
      <c r="M359" s="146" t="str">
        <f>IF(ISNA(VLOOKUP($B359,Online!$A$8:$V$298,12,FALSE)),"",VLOOKUP($B359,Online!$A$8:$V$298,12,FALSE))</f>
        <v/>
      </c>
      <c r="N359" s="85" t="str">
        <f>IF(ISNA(VLOOKUP($B359,Online!$A$8:$V$298,7,FALSE)),"",VLOOKUP($B359,Online!$A$8:$V$298,7,FALSE))</f>
        <v/>
      </c>
      <c r="O359" s="85" t="str">
        <f>IF(ISNA(VLOOKUP($B359,Online!$A$8:$V$298,7,FALSE)),"",VLOOKUP($B359,Online!$A$8:$V$298,7,FALSE))</f>
        <v/>
      </c>
      <c r="P359" s="85" t="str">
        <f>IF(ISNA(VLOOKUP($B359,Online!$A$8:$V$298,7,FALSE)),"",VLOOKUP($B359,Online!$A$8:$V$298,7,FALSE))</f>
        <v/>
      </c>
      <c r="Q359" s="85" t="str">
        <f>IF(ISNA(VLOOKUP($B359,Online!$A$8:$V$298,7,FALSE)),"",VLOOKUP($B359,Online!$A$8:$V$298,7,FALSE))</f>
        <v/>
      </c>
      <c r="R359" s="85" t="str">
        <f>IF(ISNA(VLOOKUP($B359,Online!$A$8:$V$298,7,FALSE)),"",VLOOKUP($B359,Online!$A$8:$V$298,7,FALSE))</f>
        <v/>
      </c>
      <c r="S359" s="85" t="str">
        <f>IF(ISNA(VLOOKUP($B359,Online!$A$8:$V$298,7,FALSE)),"",VLOOKUP($B359,Online!$A$8:$V$298,7,FALSE))</f>
        <v/>
      </c>
      <c r="T359" s="85" t="str">
        <f>IF(ISNA(VLOOKUP($B359,Online!$A$8:$V$298,7,FALSE)),"",VLOOKUP($B359,Online!$A$8:$V$298,7,FALSE))</f>
        <v/>
      </c>
      <c r="U359" s="85" t="str">
        <f>IF(ISNA(VLOOKUP($B359,Online!$A$8:$V$298,7,FALSE)),"",VLOOKUP($B359,Online!$A$8:$V$298,7,FALSE))</f>
        <v/>
      </c>
      <c r="V359" s="85" t="str">
        <f>IF(ISNA(VLOOKUP($B359,Online!$A$8:$V$298,21,FALSE)),"",VLOOKUP($B359,Online!$A$8:$V$298,21,FALSE))</f>
        <v/>
      </c>
      <c r="W359" s="144"/>
      <c r="X359" s="2"/>
      <c r="Z359" s="138"/>
    </row>
    <row r="360" spans="1:26">
      <c r="A360" s="85" t="str">
        <f t="shared" si="1"/>
        <v/>
      </c>
      <c r="B360" s="144" t="str">
        <f t="array" ref="B360">IF(G360&lt;&gt;"",INDEX(Online!A$8:A$157, MATCH(CONCATENATE("*",$G360,"*"),Online!$F$8:$F$157,0)),"")</f>
        <v/>
      </c>
      <c r="C360" s="145" t="str">
        <f t="array" ref="C360">IF($G360="","",INDEX(Online!B$8:B$157, MATCH(CONCATENATE("*",$G360,"*"),Online!$F$8:$F$157,0)))</f>
        <v/>
      </c>
      <c r="D360" s="85" t="s">
        <v>38</v>
      </c>
      <c r="E360" s="85" t="str">
        <f t="array" ref="E360">IF($G360&lt;&gt;"",INDEX(Online!E$8:E$157, MATCH(CONCATENATE("*",$G360,"*"),Online!$F$8:$F$157,0)),"")</f>
        <v/>
      </c>
      <c r="F360" s="85" t="str">
        <f t="array" ref="F360">IF($G360&lt;&gt;"",INDEX(Online!D$8:D$157, MATCH(CONCATENATE("*",$G360,"*"),Online!$F$8:$F$157,0)),"")</f>
        <v/>
      </c>
      <c r="G360" s="85"/>
      <c r="H360" s="85" t="str">
        <f>IF(ISNA(VLOOKUP($B360,Online!$A$8:$V$298,7,FALSE)),"",VLOOKUP($B360,Online!$A$8:$V$298,7,FALSE))</f>
        <v/>
      </c>
      <c r="I360" s="85" t="str">
        <f>IF(ISNA(VLOOKUP($B360,Online!$A$8:$V$298,7,FALSE)),"",VLOOKUP($B360,Online!$A$8:$V$298,7,FALSE))</f>
        <v/>
      </c>
      <c r="J360" s="85" t="str">
        <f>IF(ISNA(VLOOKUP($B360,Online!$A$8:$V$298,7,FALSE)),"",VLOOKUP($B360,Online!$A$8:$V$298,7,FALSE))</f>
        <v/>
      </c>
      <c r="K360" s="85" t="str">
        <f>IF(ISNA(VLOOKUP($B360,Online!$A$8:$V$298,7,FALSE)),"",VLOOKUP($B360,Online!$A$8:$V$298,7,FALSE))</f>
        <v/>
      </c>
      <c r="L360" s="85" t="str">
        <f>IF(ISNA(VLOOKUP($B360,Online!$A$8:$V$298,7,FALSE)),"",VLOOKUP($B360,Online!$A$8:$V$298,7,FALSE))</f>
        <v/>
      </c>
      <c r="M360" s="146" t="str">
        <f>IF(ISNA(VLOOKUP($B360,Online!$A$8:$V$298,12,FALSE)),"",VLOOKUP($B360,Online!$A$8:$V$298,12,FALSE))</f>
        <v/>
      </c>
      <c r="N360" s="85" t="str">
        <f>IF(ISNA(VLOOKUP($B360,Online!$A$8:$V$298,7,FALSE)),"",VLOOKUP($B360,Online!$A$8:$V$298,7,FALSE))</f>
        <v/>
      </c>
      <c r="O360" s="85" t="str">
        <f>IF(ISNA(VLOOKUP($B360,Online!$A$8:$V$298,7,FALSE)),"",VLOOKUP($B360,Online!$A$8:$V$298,7,FALSE))</f>
        <v/>
      </c>
      <c r="P360" s="85" t="str">
        <f>IF(ISNA(VLOOKUP($B360,Online!$A$8:$V$298,7,FALSE)),"",VLOOKUP($B360,Online!$A$8:$V$298,7,FALSE))</f>
        <v/>
      </c>
      <c r="Q360" s="85" t="str">
        <f>IF(ISNA(VLOOKUP($B360,Online!$A$8:$V$298,7,FALSE)),"",VLOOKUP($B360,Online!$A$8:$V$298,7,FALSE))</f>
        <v/>
      </c>
      <c r="R360" s="85" t="str">
        <f>IF(ISNA(VLOOKUP($B360,Online!$A$8:$V$298,7,FALSE)),"",VLOOKUP($B360,Online!$A$8:$V$298,7,FALSE))</f>
        <v/>
      </c>
      <c r="S360" s="85" t="str">
        <f>IF(ISNA(VLOOKUP($B360,Online!$A$8:$V$298,7,FALSE)),"",VLOOKUP($B360,Online!$A$8:$V$298,7,FALSE))</f>
        <v/>
      </c>
      <c r="T360" s="85" t="str">
        <f>IF(ISNA(VLOOKUP($B360,Online!$A$8:$V$298,7,FALSE)),"",VLOOKUP($B360,Online!$A$8:$V$298,7,FALSE))</f>
        <v/>
      </c>
      <c r="U360" s="85" t="str">
        <f>IF(ISNA(VLOOKUP($B360,Online!$A$8:$V$298,7,FALSE)),"",VLOOKUP($B360,Online!$A$8:$V$298,7,FALSE))</f>
        <v/>
      </c>
      <c r="V360" s="85" t="str">
        <f>IF(ISNA(VLOOKUP($B360,Online!$A$8:$V$298,21,FALSE)),"",VLOOKUP($B360,Online!$A$8:$V$298,21,FALSE))</f>
        <v/>
      </c>
      <c r="W360" s="144"/>
      <c r="X360" s="2"/>
      <c r="Z360" s="138"/>
    </row>
    <row r="361" spans="1:26">
      <c r="A361" s="85" t="str">
        <f t="shared" si="1"/>
        <v/>
      </c>
      <c r="B361" s="144" t="str">
        <f t="array" ref="B361">IF(G361&lt;&gt;"",INDEX(Online!A$8:A$157, MATCH(CONCATENATE("*",$G361,"*"),Online!$F$8:$F$157,0)),"")</f>
        <v/>
      </c>
      <c r="C361" s="145" t="str">
        <f t="array" ref="C361">IF($G361="","",INDEX(Online!B$8:B$157, MATCH(CONCATENATE("*",$G361,"*"),Online!$F$8:$F$157,0)))</f>
        <v/>
      </c>
      <c r="D361" s="85" t="s">
        <v>38</v>
      </c>
      <c r="E361" s="85" t="str">
        <f t="array" ref="E361">IF($G361&lt;&gt;"",INDEX(Online!E$8:E$157, MATCH(CONCATENATE("*",$G361,"*"),Online!$F$8:$F$157,0)),"")</f>
        <v/>
      </c>
      <c r="F361" s="85" t="str">
        <f t="array" ref="F361">IF($G361&lt;&gt;"",INDEX(Online!D$8:D$157, MATCH(CONCATENATE("*",$G361,"*"),Online!$F$8:$F$157,0)),"")</f>
        <v/>
      </c>
      <c r="G361" s="85"/>
      <c r="H361" s="85" t="str">
        <f>IF(ISNA(VLOOKUP($B361,Online!$A$8:$V$298,7,FALSE)),"",VLOOKUP($B361,Online!$A$8:$V$298,7,FALSE))</f>
        <v/>
      </c>
      <c r="I361" s="85" t="str">
        <f>IF(ISNA(VLOOKUP($B361,Online!$A$8:$V$298,7,FALSE)),"",VLOOKUP($B361,Online!$A$8:$V$298,7,FALSE))</f>
        <v/>
      </c>
      <c r="J361" s="85" t="str">
        <f>IF(ISNA(VLOOKUP($B361,Online!$A$8:$V$298,7,FALSE)),"",VLOOKUP($B361,Online!$A$8:$V$298,7,FALSE))</f>
        <v/>
      </c>
      <c r="K361" s="85" t="str">
        <f>IF(ISNA(VLOOKUP($B361,Online!$A$8:$V$298,7,FALSE)),"",VLOOKUP($B361,Online!$A$8:$V$298,7,FALSE))</f>
        <v/>
      </c>
      <c r="L361" s="85" t="str">
        <f>IF(ISNA(VLOOKUP($B361,Online!$A$8:$V$298,7,FALSE)),"",VLOOKUP($B361,Online!$A$8:$V$298,7,FALSE))</f>
        <v/>
      </c>
      <c r="M361" s="146" t="str">
        <f>IF(ISNA(VLOOKUP($B361,Online!$A$8:$V$298,12,FALSE)),"",VLOOKUP($B361,Online!$A$8:$V$298,12,FALSE))</f>
        <v/>
      </c>
      <c r="N361" s="85" t="str">
        <f>IF(ISNA(VLOOKUP($B361,Online!$A$8:$V$298,7,FALSE)),"",VLOOKUP($B361,Online!$A$8:$V$298,7,FALSE))</f>
        <v/>
      </c>
      <c r="O361" s="85" t="str">
        <f>IF(ISNA(VLOOKUP($B361,Online!$A$8:$V$298,7,FALSE)),"",VLOOKUP($B361,Online!$A$8:$V$298,7,FALSE))</f>
        <v/>
      </c>
      <c r="P361" s="85" t="str">
        <f>IF(ISNA(VLOOKUP($B361,Online!$A$8:$V$298,7,FALSE)),"",VLOOKUP($B361,Online!$A$8:$V$298,7,FALSE))</f>
        <v/>
      </c>
      <c r="Q361" s="85" t="str">
        <f>IF(ISNA(VLOOKUP($B361,Online!$A$8:$V$298,7,FALSE)),"",VLOOKUP($B361,Online!$A$8:$V$298,7,FALSE))</f>
        <v/>
      </c>
      <c r="R361" s="85" t="str">
        <f>IF(ISNA(VLOOKUP($B361,Online!$A$8:$V$298,7,FALSE)),"",VLOOKUP($B361,Online!$A$8:$V$298,7,FALSE))</f>
        <v/>
      </c>
      <c r="S361" s="85" t="str">
        <f>IF(ISNA(VLOOKUP($B361,Online!$A$8:$V$298,7,FALSE)),"",VLOOKUP($B361,Online!$A$8:$V$298,7,FALSE))</f>
        <v/>
      </c>
      <c r="T361" s="85" t="str">
        <f>IF(ISNA(VLOOKUP($B361,Online!$A$8:$V$298,7,FALSE)),"",VLOOKUP($B361,Online!$A$8:$V$298,7,FALSE))</f>
        <v/>
      </c>
      <c r="U361" s="85" t="str">
        <f>IF(ISNA(VLOOKUP($B361,Online!$A$8:$V$298,7,FALSE)),"",VLOOKUP($B361,Online!$A$8:$V$298,7,FALSE))</f>
        <v/>
      </c>
      <c r="V361" s="85" t="str">
        <f>IF(ISNA(VLOOKUP($B361,Online!$A$8:$V$298,21,FALSE)),"",VLOOKUP($B361,Online!$A$8:$V$298,21,FALSE))</f>
        <v/>
      </c>
      <c r="W361" s="144"/>
      <c r="X361" s="2"/>
      <c r="Z361" s="138"/>
    </row>
    <row r="362" spans="1:26">
      <c r="A362" s="85" t="str">
        <f t="shared" si="1"/>
        <v/>
      </c>
      <c r="B362" s="144" t="str">
        <f t="array" ref="B362">IF(G362&lt;&gt;"",INDEX(Online!A$8:A$157, MATCH(CONCATENATE("*",$G362,"*"),Online!$F$8:$F$157,0)),"")</f>
        <v/>
      </c>
      <c r="C362" s="145" t="str">
        <f t="array" ref="C362">IF($G362="","",INDEX(Online!B$8:B$157, MATCH(CONCATENATE("*",$G362,"*"),Online!$F$8:$F$157,0)))</f>
        <v/>
      </c>
      <c r="D362" s="85" t="s">
        <v>38</v>
      </c>
      <c r="E362" s="85" t="str">
        <f t="array" ref="E362">IF($G362&lt;&gt;"",INDEX(Online!E$8:E$157, MATCH(CONCATENATE("*",$G362,"*"),Online!$F$8:$F$157,0)),"")</f>
        <v/>
      </c>
      <c r="F362" s="85" t="str">
        <f t="array" ref="F362">IF($G362&lt;&gt;"",INDEX(Online!D$8:D$157, MATCH(CONCATENATE("*",$G362,"*"),Online!$F$8:$F$157,0)),"")</f>
        <v/>
      </c>
      <c r="G362" s="85"/>
      <c r="H362" s="85" t="str">
        <f>IF(ISNA(VLOOKUP($B362,Online!$A$8:$V$298,7,FALSE)),"",VLOOKUP($B362,Online!$A$8:$V$298,7,FALSE))</f>
        <v/>
      </c>
      <c r="I362" s="85" t="str">
        <f>IF(ISNA(VLOOKUP($B362,Online!$A$8:$V$298,7,FALSE)),"",VLOOKUP($B362,Online!$A$8:$V$298,7,FALSE))</f>
        <v/>
      </c>
      <c r="J362" s="85" t="str">
        <f>IF(ISNA(VLOOKUP($B362,Online!$A$8:$V$298,7,FALSE)),"",VLOOKUP($B362,Online!$A$8:$V$298,7,FALSE))</f>
        <v/>
      </c>
      <c r="K362" s="85" t="str">
        <f>IF(ISNA(VLOOKUP($B362,Online!$A$8:$V$298,7,FALSE)),"",VLOOKUP($B362,Online!$A$8:$V$298,7,FALSE))</f>
        <v/>
      </c>
      <c r="L362" s="85" t="str">
        <f>IF(ISNA(VLOOKUP($B362,Online!$A$8:$V$298,7,FALSE)),"",VLOOKUP($B362,Online!$A$8:$V$298,7,FALSE))</f>
        <v/>
      </c>
      <c r="M362" s="146" t="str">
        <f>IF(ISNA(VLOOKUP($B362,Online!$A$8:$V$298,12,FALSE)),"",VLOOKUP($B362,Online!$A$8:$V$298,12,FALSE))</f>
        <v/>
      </c>
      <c r="N362" s="85" t="str">
        <f>IF(ISNA(VLOOKUP($B362,Online!$A$8:$V$298,7,FALSE)),"",VLOOKUP($B362,Online!$A$8:$V$298,7,FALSE))</f>
        <v/>
      </c>
      <c r="O362" s="85" t="str">
        <f>IF(ISNA(VLOOKUP($B362,Online!$A$8:$V$298,7,FALSE)),"",VLOOKUP($B362,Online!$A$8:$V$298,7,FALSE))</f>
        <v/>
      </c>
      <c r="P362" s="85" t="str">
        <f>IF(ISNA(VLOOKUP($B362,Online!$A$8:$V$298,7,FALSE)),"",VLOOKUP($B362,Online!$A$8:$V$298,7,FALSE))</f>
        <v/>
      </c>
      <c r="Q362" s="85" t="str">
        <f>IF(ISNA(VLOOKUP($B362,Online!$A$8:$V$298,7,FALSE)),"",VLOOKUP($B362,Online!$A$8:$V$298,7,FALSE))</f>
        <v/>
      </c>
      <c r="R362" s="85" t="str">
        <f>IF(ISNA(VLOOKUP($B362,Online!$A$8:$V$298,7,FALSE)),"",VLOOKUP($B362,Online!$A$8:$V$298,7,FALSE))</f>
        <v/>
      </c>
      <c r="S362" s="85" t="str">
        <f>IF(ISNA(VLOOKUP($B362,Online!$A$8:$V$298,7,FALSE)),"",VLOOKUP($B362,Online!$A$8:$V$298,7,FALSE))</f>
        <v/>
      </c>
      <c r="T362" s="85" t="str">
        <f>IF(ISNA(VLOOKUP($B362,Online!$A$8:$V$298,7,FALSE)),"",VLOOKUP($B362,Online!$A$8:$V$298,7,FALSE))</f>
        <v/>
      </c>
      <c r="U362" s="85" t="str">
        <f>IF(ISNA(VLOOKUP($B362,Online!$A$8:$V$298,7,FALSE)),"",VLOOKUP($B362,Online!$A$8:$V$298,7,FALSE))</f>
        <v/>
      </c>
      <c r="V362" s="85" t="str">
        <f>IF(ISNA(VLOOKUP($B362,Online!$A$8:$V$298,21,FALSE)),"",VLOOKUP($B362,Online!$A$8:$V$298,21,FALSE))</f>
        <v/>
      </c>
      <c r="W362" s="144"/>
      <c r="X362" s="2"/>
      <c r="Z362" s="138"/>
    </row>
    <row r="363" spans="1:26">
      <c r="A363" s="85" t="str">
        <f t="shared" si="1"/>
        <v/>
      </c>
      <c r="B363" s="144" t="str">
        <f t="array" ref="B363">IF(G363&lt;&gt;"",INDEX(Online!A$8:A$157, MATCH(CONCATENATE("*",$G363,"*"),Online!$F$8:$F$157,0)),"")</f>
        <v/>
      </c>
      <c r="C363" s="145" t="str">
        <f t="array" ref="C363">IF($G363="","",INDEX(Online!B$8:B$157, MATCH(CONCATENATE("*",$G363,"*"),Online!$F$8:$F$157,0)))</f>
        <v/>
      </c>
      <c r="D363" s="85" t="s">
        <v>38</v>
      </c>
      <c r="E363" s="85" t="str">
        <f t="array" ref="E363">IF($G363&lt;&gt;"",INDEX(Online!E$8:E$157, MATCH(CONCATENATE("*",$G363,"*"),Online!$F$8:$F$157,0)),"")</f>
        <v/>
      </c>
      <c r="F363" s="85" t="str">
        <f t="array" ref="F363">IF($G363&lt;&gt;"",INDEX(Online!D$8:D$157, MATCH(CONCATENATE("*",$G363,"*"),Online!$F$8:$F$157,0)),"")</f>
        <v/>
      </c>
      <c r="G363" s="85"/>
      <c r="H363" s="85" t="str">
        <f>IF(ISNA(VLOOKUP($B363,Online!$A$8:$V$298,7,FALSE)),"",VLOOKUP($B363,Online!$A$8:$V$298,7,FALSE))</f>
        <v/>
      </c>
      <c r="I363" s="85" t="str">
        <f>IF(ISNA(VLOOKUP($B363,Online!$A$8:$V$298,7,FALSE)),"",VLOOKUP($B363,Online!$A$8:$V$298,7,FALSE))</f>
        <v/>
      </c>
      <c r="J363" s="85" t="str">
        <f>IF(ISNA(VLOOKUP($B363,Online!$A$8:$V$298,7,FALSE)),"",VLOOKUP($B363,Online!$A$8:$V$298,7,FALSE))</f>
        <v/>
      </c>
      <c r="K363" s="85" t="str">
        <f>IF(ISNA(VLOOKUP($B363,Online!$A$8:$V$298,7,FALSE)),"",VLOOKUP($B363,Online!$A$8:$V$298,7,FALSE))</f>
        <v/>
      </c>
      <c r="L363" s="85" t="str">
        <f>IF(ISNA(VLOOKUP($B363,Online!$A$8:$V$298,7,FALSE)),"",VLOOKUP($B363,Online!$A$8:$V$298,7,FALSE))</f>
        <v/>
      </c>
      <c r="M363" s="146" t="str">
        <f>IF(ISNA(VLOOKUP($B363,Online!$A$8:$V$298,12,FALSE)),"",VLOOKUP($B363,Online!$A$8:$V$298,12,FALSE))</f>
        <v/>
      </c>
      <c r="N363" s="85" t="str">
        <f>IF(ISNA(VLOOKUP($B363,Online!$A$8:$V$298,7,FALSE)),"",VLOOKUP($B363,Online!$A$8:$V$298,7,FALSE))</f>
        <v/>
      </c>
      <c r="O363" s="85" t="str">
        <f>IF(ISNA(VLOOKUP($B363,Online!$A$8:$V$298,7,FALSE)),"",VLOOKUP($B363,Online!$A$8:$V$298,7,FALSE))</f>
        <v/>
      </c>
      <c r="P363" s="85" t="str">
        <f>IF(ISNA(VLOOKUP($B363,Online!$A$8:$V$298,7,FALSE)),"",VLOOKUP($B363,Online!$A$8:$V$298,7,FALSE))</f>
        <v/>
      </c>
      <c r="Q363" s="85" t="str">
        <f>IF(ISNA(VLOOKUP($B363,Online!$A$8:$V$298,7,FALSE)),"",VLOOKUP($B363,Online!$A$8:$V$298,7,FALSE))</f>
        <v/>
      </c>
      <c r="R363" s="85" t="str">
        <f>IF(ISNA(VLOOKUP($B363,Online!$A$8:$V$298,7,FALSE)),"",VLOOKUP($B363,Online!$A$8:$V$298,7,FALSE))</f>
        <v/>
      </c>
      <c r="S363" s="85" t="str">
        <f>IF(ISNA(VLOOKUP($B363,Online!$A$8:$V$298,7,FALSE)),"",VLOOKUP($B363,Online!$A$8:$V$298,7,FALSE))</f>
        <v/>
      </c>
      <c r="T363" s="85" t="str">
        <f>IF(ISNA(VLOOKUP($B363,Online!$A$8:$V$298,7,FALSE)),"",VLOOKUP($B363,Online!$A$8:$V$298,7,FALSE))</f>
        <v/>
      </c>
      <c r="U363" s="85" t="str">
        <f>IF(ISNA(VLOOKUP($B363,Online!$A$8:$V$298,7,FALSE)),"",VLOOKUP($B363,Online!$A$8:$V$298,7,FALSE))</f>
        <v/>
      </c>
      <c r="V363" s="85" t="str">
        <f>IF(ISNA(VLOOKUP($B363,Online!$A$8:$V$298,21,FALSE)),"",VLOOKUP($B363,Online!$A$8:$V$298,21,FALSE))</f>
        <v/>
      </c>
      <c r="W363" s="144"/>
      <c r="X363" s="2"/>
      <c r="Z363" s="138"/>
    </row>
    <row r="364" spans="1:26">
      <c r="A364" s="85" t="str">
        <f t="shared" si="1"/>
        <v/>
      </c>
      <c r="B364" s="144" t="str">
        <f t="array" ref="B364">IF(G364&lt;&gt;"",INDEX(Online!A$8:A$157, MATCH(CONCATENATE("*",$G364,"*"),Online!$F$8:$F$157,0)),"")</f>
        <v/>
      </c>
      <c r="C364" s="145" t="str">
        <f t="array" ref="C364">IF($G364="","",INDEX(Online!B$8:B$157, MATCH(CONCATENATE("*",$G364,"*"),Online!$F$8:$F$157,0)))</f>
        <v/>
      </c>
      <c r="D364" s="85" t="s">
        <v>38</v>
      </c>
      <c r="E364" s="85" t="str">
        <f t="array" ref="E364">IF($G364&lt;&gt;"",INDEX(Online!E$8:E$157, MATCH(CONCATENATE("*",$G364,"*"),Online!$F$8:$F$157,0)),"")</f>
        <v/>
      </c>
      <c r="F364" s="85" t="str">
        <f t="array" ref="F364">IF($G364&lt;&gt;"",INDEX(Online!D$8:D$157, MATCH(CONCATENATE("*",$G364,"*"),Online!$F$8:$F$157,0)),"")</f>
        <v/>
      </c>
      <c r="G364" s="85"/>
      <c r="H364" s="85" t="str">
        <f>IF(ISNA(VLOOKUP($B364,Online!$A$8:$V$298,7,FALSE)),"",VLOOKUP($B364,Online!$A$8:$V$298,7,FALSE))</f>
        <v/>
      </c>
      <c r="I364" s="85" t="str">
        <f>IF(ISNA(VLOOKUP($B364,Online!$A$8:$V$298,7,FALSE)),"",VLOOKUP($B364,Online!$A$8:$V$298,7,FALSE))</f>
        <v/>
      </c>
      <c r="J364" s="85" t="str">
        <f>IF(ISNA(VLOOKUP($B364,Online!$A$8:$V$298,7,FALSE)),"",VLOOKUP($B364,Online!$A$8:$V$298,7,FALSE))</f>
        <v/>
      </c>
      <c r="K364" s="85" t="str">
        <f>IF(ISNA(VLOOKUP($B364,Online!$A$8:$V$298,7,FALSE)),"",VLOOKUP($B364,Online!$A$8:$V$298,7,FALSE))</f>
        <v/>
      </c>
      <c r="L364" s="85" t="str">
        <f>IF(ISNA(VLOOKUP($B364,Online!$A$8:$V$298,7,FALSE)),"",VLOOKUP($B364,Online!$A$8:$V$298,7,FALSE))</f>
        <v/>
      </c>
      <c r="M364" s="146" t="str">
        <f>IF(ISNA(VLOOKUP($B364,Online!$A$8:$V$298,12,FALSE)),"",VLOOKUP($B364,Online!$A$8:$V$298,12,FALSE))</f>
        <v/>
      </c>
      <c r="N364" s="85" t="str">
        <f>IF(ISNA(VLOOKUP($B364,Online!$A$8:$V$298,7,FALSE)),"",VLOOKUP($B364,Online!$A$8:$V$298,7,FALSE))</f>
        <v/>
      </c>
      <c r="O364" s="85" t="str">
        <f>IF(ISNA(VLOOKUP($B364,Online!$A$8:$V$298,7,FALSE)),"",VLOOKUP($B364,Online!$A$8:$V$298,7,FALSE))</f>
        <v/>
      </c>
      <c r="P364" s="85" t="str">
        <f>IF(ISNA(VLOOKUP($B364,Online!$A$8:$V$298,7,FALSE)),"",VLOOKUP($B364,Online!$A$8:$V$298,7,FALSE))</f>
        <v/>
      </c>
      <c r="Q364" s="85" t="str">
        <f>IF(ISNA(VLOOKUP($B364,Online!$A$8:$V$298,7,FALSE)),"",VLOOKUP($B364,Online!$A$8:$V$298,7,FALSE))</f>
        <v/>
      </c>
      <c r="R364" s="85" t="str">
        <f>IF(ISNA(VLOOKUP($B364,Online!$A$8:$V$298,7,FALSE)),"",VLOOKUP($B364,Online!$A$8:$V$298,7,FALSE))</f>
        <v/>
      </c>
      <c r="S364" s="85" t="str">
        <f>IF(ISNA(VLOOKUP($B364,Online!$A$8:$V$298,7,FALSE)),"",VLOOKUP($B364,Online!$A$8:$V$298,7,FALSE))</f>
        <v/>
      </c>
      <c r="T364" s="85" t="str">
        <f>IF(ISNA(VLOOKUP($B364,Online!$A$8:$V$298,7,FALSE)),"",VLOOKUP($B364,Online!$A$8:$V$298,7,FALSE))</f>
        <v/>
      </c>
      <c r="U364" s="85" t="str">
        <f>IF(ISNA(VLOOKUP($B364,Online!$A$8:$V$298,7,FALSE)),"",VLOOKUP($B364,Online!$A$8:$V$298,7,FALSE))</f>
        <v/>
      </c>
      <c r="V364" s="85" t="str">
        <f>IF(ISNA(VLOOKUP($B364,Online!$A$8:$V$298,21,FALSE)),"",VLOOKUP($B364,Online!$A$8:$V$298,21,FALSE))</f>
        <v/>
      </c>
      <c r="W364" s="144"/>
      <c r="X364" s="2"/>
      <c r="Z364" s="138"/>
    </row>
    <row r="365" spans="1:26">
      <c r="A365" s="85" t="str">
        <f t="shared" si="1"/>
        <v/>
      </c>
      <c r="B365" s="144" t="str">
        <f t="array" ref="B365">IF(G365&lt;&gt;"",INDEX(Online!A$8:A$157, MATCH(CONCATENATE("*",$G365,"*"),Online!$F$8:$F$157,0)),"")</f>
        <v/>
      </c>
      <c r="C365" s="145" t="str">
        <f t="array" ref="C365">IF($G365="","",INDEX(Online!B$8:B$157, MATCH(CONCATENATE("*",$G365,"*"),Online!$F$8:$F$157,0)))</f>
        <v/>
      </c>
      <c r="D365" s="85" t="s">
        <v>38</v>
      </c>
      <c r="E365" s="85" t="str">
        <f t="array" ref="E365">IF($G365&lt;&gt;"",INDEX(Online!E$8:E$157, MATCH(CONCATENATE("*",$G365,"*"),Online!$F$8:$F$157,0)),"")</f>
        <v/>
      </c>
      <c r="F365" s="85" t="str">
        <f t="array" ref="F365">IF($G365&lt;&gt;"",INDEX(Online!D$8:D$157, MATCH(CONCATENATE("*",$G365,"*"),Online!$F$8:$F$157,0)),"")</f>
        <v/>
      </c>
      <c r="G365" s="85"/>
      <c r="H365" s="85" t="str">
        <f>IF(ISNA(VLOOKUP($B365,Online!$A$8:$V$298,7,FALSE)),"",VLOOKUP($B365,Online!$A$8:$V$298,7,FALSE))</f>
        <v/>
      </c>
      <c r="I365" s="85" t="str">
        <f>IF(ISNA(VLOOKUP($B365,Online!$A$8:$V$298,7,FALSE)),"",VLOOKUP($B365,Online!$A$8:$V$298,7,FALSE))</f>
        <v/>
      </c>
      <c r="J365" s="85" t="str">
        <f>IF(ISNA(VLOOKUP($B365,Online!$A$8:$V$298,7,FALSE)),"",VLOOKUP($B365,Online!$A$8:$V$298,7,FALSE))</f>
        <v/>
      </c>
      <c r="K365" s="85" t="str">
        <f>IF(ISNA(VLOOKUP($B365,Online!$A$8:$V$298,7,FALSE)),"",VLOOKUP($B365,Online!$A$8:$V$298,7,FALSE))</f>
        <v/>
      </c>
      <c r="L365" s="85" t="str">
        <f>IF(ISNA(VLOOKUP($B365,Online!$A$8:$V$298,7,FALSE)),"",VLOOKUP($B365,Online!$A$8:$V$298,7,FALSE))</f>
        <v/>
      </c>
      <c r="M365" s="146" t="str">
        <f>IF(ISNA(VLOOKUP($B365,Online!$A$8:$V$298,12,FALSE)),"",VLOOKUP($B365,Online!$A$8:$V$298,12,FALSE))</f>
        <v/>
      </c>
      <c r="N365" s="85" t="str">
        <f>IF(ISNA(VLOOKUP($B365,Online!$A$8:$V$298,7,FALSE)),"",VLOOKUP($B365,Online!$A$8:$V$298,7,FALSE))</f>
        <v/>
      </c>
      <c r="O365" s="85" t="str">
        <f>IF(ISNA(VLOOKUP($B365,Online!$A$8:$V$298,7,FALSE)),"",VLOOKUP($B365,Online!$A$8:$V$298,7,FALSE))</f>
        <v/>
      </c>
      <c r="P365" s="85" t="str">
        <f>IF(ISNA(VLOOKUP($B365,Online!$A$8:$V$298,7,FALSE)),"",VLOOKUP($B365,Online!$A$8:$V$298,7,FALSE))</f>
        <v/>
      </c>
      <c r="Q365" s="85" t="str">
        <f>IF(ISNA(VLOOKUP($B365,Online!$A$8:$V$298,7,FALSE)),"",VLOOKUP($B365,Online!$A$8:$V$298,7,FALSE))</f>
        <v/>
      </c>
      <c r="R365" s="85" t="str">
        <f>IF(ISNA(VLOOKUP($B365,Online!$A$8:$V$298,7,FALSE)),"",VLOOKUP($B365,Online!$A$8:$V$298,7,FALSE))</f>
        <v/>
      </c>
      <c r="S365" s="85" t="str">
        <f>IF(ISNA(VLOOKUP($B365,Online!$A$8:$V$298,7,FALSE)),"",VLOOKUP($B365,Online!$A$8:$V$298,7,FALSE))</f>
        <v/>
      </c>
      <c r="T365" s="85" t="str">
        <f>IF(ISNA(VLOOKUP($B365,Online!$A$8:$V$298,7,FALSE)),"",VLOOKUP($B365,Online!$A$8:$V$298,7,FALSE))</f>
        <v/>
      </c>
      <c r="U365" s="85" t="str">
        <f>IF(ISNA(VLOOKUP($B365,Online!$A$8:$V$298,7,FALSE)),"",VLOOKUP($B365,Online!$A$8:$V$298,7,FALSE))</f>
        <v/>
      </c>
      <c r="V365" s="85" t="str">
        <f>IF(ISNA(VLOOKUP($B365,Online!$A$8:$V$298,21,FALSE)),"",VLOOKUP($B365,Online!$A$8:$V$298,21,FALSE))</f>
        <v/>
      </c>
      <c r="W365" s="144"/>
      <c r="X365" s="2"/>
      <c r="Z365" s="138"/>
    </row>
    <row r="366" spans="1:26">
      <c r="A366" s="85" t="str">
        <f t="shared" si="1"/>
        <v/>
      </c>
      <c r="B366" s="144" t="str">
        <f t="array" ref="B366">IF(G366&lt;&gt;"",INDEX(Online!A$8:A$157, MATCH(CONCATENATE("*",$G366,"*"),Online!$F$8:$F$157,0)),"")</f>
        <v/>
      </c>
      <c r="C366" s="145" t="str">
        <f t="array" ref="C366">IF($G366="","",INDEX(Online!B$8:B$157, MATCH(CONCATENATE("*",$G366,"*"),Online!$F$8:$F$157,0)))</f>
        <v/>
      </c>
      <c r="D366" s="85" t="s">
        <v>38</v>
      </c>
      <c r="E366" s="85" t="str">
        <f t="array" ref="E366">IF($G366&lt;&gt;"",INDEX(Online!E$8:E$157, MATCH(CONCATENATE("*",$G366,"*"),Online!$F$8:$F$157,0)),"")</f>
        <v/>
      </c>
      <c r="F366" s="85" t="str">
        <f t="array" ref="F366">IF($G366&lt;&gt;"",INDEX(Online!D$8:D$157, MATCH(CONCATENATE("*",$G366,"*"),Online!$F$8:$F$157,0)),"")</f>
        <v/>
      </c>
      <c r="G366" s="85"/>
      <c r="H366" s="85" t="str">
        <f>IF(ISNA(VLOOKUP($B366,Online!$A$8:$V$298,7,FALSE)),"",VLOOKUP($B366,Online!$A$8:$V$298,7,FALSE))</f>
        <v/>
      </c>
      <c r="I366" s="85" t="str">
        <f>IF(ISNA(VLOOKUP($B366,Online!$A$8:$V$298,7,FALSE)),"",VLOOKUP($B366,Online!$A$8:$V$298,7,FALSE))</f>
        <v/>
      </c>
      <c r="J366" s="85" t="str">
        <f>IF(ISNA(VLOOKUP($B366,Online!$A$8:$V$298,7,FALSE)),"",VLOOKUP($B366,Online!$A$8:$V$298,7,FALSE))</f>
        <v/>
      </c>
      <c r="K366" s="85" t="str">
        <f>IF(ISNA(VLOOKUP($B366,Online!$A$8:$V$298,7,FALSE)),"",VLOOKUP($B366,Online!$A$8:$V$298,7,FALSE))</f>
        <v/>
      </c>
      <c r="L366" s="85" t="str">
        <f>IF(ISNA(VLOOKUP($B366,Online!$A$8:$V$298,7,FALSE)),"",VLOOKUP($B366,Online!$A$8:$V$298,7,FALSE))</f>
        <v/>
      </c>
      <c r="M366" s="146" t="str">
        <f>IF(ISNA(VLOOKUP($B366,Online!$A$8:$V$298,12,FALSE)),"",VLOOKUP($B366,Online!$A$8:$V$298,12,FALSE))</f>
        <v/>
      </c>
      <c r="N366" s="85" t="str">
        <f>IF(ISNA(VLOOKUP($B366,Online!$A$8:$V$298,7,FALSE)),"",VLOOKUP($B366,Online!$A$8:$V$298,7,FALSE))</f>
        <v/>
      </c>
      <c r="O366" s="85" t="str">
        <f>IF(ISNA(VLOOKUP($B366,Online!$A$8:$V$298,7,FALSE)),"",VLOOKUP($B366,Online!$A$8:$V$298,7,FALSE))</f>
        <v/>
      </c>
      <c r="P366" s="85" t="str">
        <f>IF(ISNA(VLOOKUP($B366,Online!$A$8:$V$298,7,FALSE)),"",VLOOKUP($B366,Online!$A$8:$V$298,7,FALSE))</f>
        <v/>
      </c>
      <c r="Q366" s="85" t="str">
        <f>IF(ISNA(VLOOKUP($B366,Online!$A$8:$V$298,7,FALSE)),"",VLOOKUP($B366,Online!$A$8:$V$298,7,FALSE))</f>
        <v/>
      </c>
      <c r="R366" s="85" t="str">
        <f>IF(ISNA(VLOOKUP($B366,Online!$A$8:$V$298,7,FALSE)),"",VLOOKUP($B366,Online!$A$8:$V$298,7,FALSE))</f>
        <v/>
      </c>
      <c r="S366" s="85" t="str">
        <f>IF(ISNA(VLOOKUP($B366,Online!$A$8:$V$298,7,FALSE)),"",VLOOKUP($B366,Online!$A$8:$V$298,7,FALSE))</f>
        <v/>
      </c>
      <c r="T366" s="85" t="str">
        <f>IF(ISNA(VLOOKUP($B366,Online!$A$8:$V$298,7,FALSE)),"",VLOOKUP($B366,Online!$A$8:$V$298,7,FALSE))</f>
        <v/>
      </c>
      <c r="U366" s="85" t="str">
        <f>IF(ISNA(VLOOKUP($B366,Online!$A$8:$V$298,7,FALSE)),"",VLOOKUP($B366,Online!$A$8:$V$298,7,FALSE))</f>
        <v/>
      </c>
      <c r="V366" s="85" t="str">
        <f>IF(ISNA(VLOOKUP($B366,Online!$A$8:$V$298,21,FALSE)),"",VLOOKUP($B366,Online!$A$8:$V$298,21,FALSE))</f>
        <v/>
      </c>
      <c r="W366" s="144"/>
      <c r="X366" s="2"/>
      <c r="Z366" s="138"/>
    </row>
    <row r="367" spans="1:26">
      <c r="A367" s="85" t="str">
        <f t="shared" si="1"/>
        <v/>
      </c>
      <c r="B367" s="144" t="str">
        <f t="array" ref="B367">IF(G367&lt;&gt;"",INDEX(Online!A$8:A$157, MATCH(CONCATENATE("*",$G367,"*"),Online!$F$8:$F$157,0)),"")</f>
        <v/>
      </c>
      <c r="C367" s="145" t="str">
        <f t="array" ref="C367">IF($G367="","",INDEX(Online!B$8:B$157, MATCH(CONCATENATE("*",$G367,"*"),Online!$F$8:$F$157,0)))</f>
        <v/>
      </c>
      <c r="D367" s="85" t="s">
        <v>38</v>
      </c>
      <c r="E367" s="85" t="str">
        <f t="array" ref="E367">IF($G367&lt;&gt;"",INDEX(Online!E$8:E$157, MATCH(CONCATENATE("*",$G367,"*"),Online!$F$8:$F$157,0)),"")</f>
        <v/>
      </c>
      <c r="F367" s="85" t="str">
        <f t="array" ref="F367">IF($G367&lt;&gt;"",INDEX(Online!D$8:D$157, MATCH(CONCATENATE("*",$G367,"*"),Online!$F$8:$F$157,0)),"")</f>
        <v/>
      </c>
      <c r="G367" s="85"/>
      <c r="H367" s="85" t="str">
        <f>IF(ISNA(VLOOKUP($B367,Online!$A$8:$V$298,7,FALSE)),"",VLOOKUP($B367,Online!$A$8:$V$298,7,FALSE))</f>
        <v/>
      </c>
      <c r="I367" s="85" t="str">
        <f>IF(ISNA(VLOOKUP($B367,Online!$A$8:$V$298,7,FALSE)),"",VLOOKUP($B367,Online!$A$8:$V$298,7,FALSE))</f>
        <v/>
      </c>
      <c r="J367" s="85" t="str">
        <f>IF(ISNA(VLOOKUP($B367,Online!$A$8:$V$298,7,FALSE)),"",VLOOKUP($B367,Online!$A$8:$V$298,7,FALSE))</f>
        <v/>
      </c>
      <c r="K367" s="85" t="str">
        <f>IF(ISNA(VLOOKUP($B367,Online!$A$8:$V$298,7,FALSE)),"",VLOOKUP($B367,Online!$A$8:$V$298,7,FALSE))</f>
        <v/>
      </c>
      <c r="L367" s="85" t="str">
        <f>IF(ISNA(VLOOKUP($B367,Online!$A$8:$V$298,7,FALSE)),"",VLOOKUP($B367,Online!$A$8:$V$298,7,FALSE))</f>
        <v/>
      </c>
      <c r="M367" s="146" t="str">
        <f>IF(ISNA(VLOOKUP($B367,Online!$A$8:$V$298,12,FALSE)),"",VLOOKUP($B367,Online!$A$8:$V$298,12,FALSE))</f>
        <v/>
      </c>
      <c r="N367" s="85" t="str">
        <f>IF(ISNA(VLOOKUP($B367,Online!$A$8:$V$298,7,FALSE)),"",VLOOKUP($B367,Online!$A$8:$V$298,7,FALSE))</f>
        <v/>
      </c>
      <c r="O367" s="85" t="str">
        <f>IF(ISNA(VLOOKUP($B367,Online!$A$8:$V$298,7,FALSE)),"",VLOOKUP($B367,Online!$A$8:$V$298,7,FALSE))</f>
        <v/>
      </c>
      <c r="P367" s="85" t="str">
        <f>IF(ISNA(VLOOKUP($B367,Online!$A$8:$V$298,7,FALSE)),"",VLOOKUP($B367,Online!$A$8:$V$298,7,FALSE))</f>
        <v/>
      </c>
      <c r="Q367" s="85" t="str">
        <f>IF(ISNA(VLOOKUP($B367,Online!$A$8:$V$298,7,FALSE)),"",VLOOKUP($B367,Online!$A$8:$V$298,7,FALSE))</f>
        <v/>
      </c>
      <c r="R367" s="85" t="str">
        <f>IF(ISNA(VLOOKUP($B367,Online!$A$8:$V$298,7,FALSE)),"",VLOOKUP($B367,Online!$A$8:$V$298,7,FALSE))</f>
        <v/>
      </c>
      <c r="S367" s="85" t="str">
        <f>IF(ISNA(VLOOKUP($B367,Online!$A$8:$V$298,7,FALSE)),"",VLOOKUP($B367,Online!$A$8:$V$298,7,FALSE))</f>
        <v/>
      </c>
      <c r="T367" s="85" t="str">
        <f>IF(ISNA(VLOOKUP($B367,Online!$A$8:$V$298,7,FALSE)),"",VLOOKUP($B367,Online!$A$8:$V$298,7,FALSE))</f>
        <v/>
      </c>
      <c r="U367" s="85" t="str">
        <f>IF(ISNA(VLOOKUP($B367,Online!$A$8:$V$298,7,FALSE)),"",VLOOKUP($B367,Online!$A$8:$V$298,7,FALSE))</f>
        <v/>
      </c>
      <c r="V367" s="85" t="str">
        <f>IF(ISNA(VLOOKUP($B367,Online!$A$8:$V$298,21,FALSE)),"",VLOOKUP($B367,Online!$A$8:$V$298,21,FALSE))</f>
        <v/>
      </c>
      <c r="W367" s="144"/>
      <c r="X367" s="2"/>
      <c r="Z367" s="138"/>
    </row>
    <row r="368" spans="1:26">
      <c r="A368" s="85" t="str">
        <f t="shared" si="1"/>
        <v/>
      </c>
      <c r="B368" s="144" t="str">
        <f t="array" ref="B368">IF(G368&lt;&gt;"",INDEX(Online!A$8:A$157, MATCH(CONCATENATE("*",$G368,"*"),Online!$F$8:$F$157,0)),"")</f>
        <v/>
      </c>
      <c r="C368" s="145" t="str">
        <f t="array" ref="C368">IF($G368="","",INDEX(Online!B$8:B$157, MATCH(CONCATENATE("*",$G368,"*"),Online!$F$8:$F$157,0)))</f>
        <v/>
      </c>
      <c r="D368" s="85" t="s">
        <v>38</v>
      </c>
      <c r="E368" s="85" t="str">
        <f t="array" ref="E368">IF($G368&lt;&gt;"",INDEX(Online!E$8:E$157, MATCH(CONCATENATE("*",$G368,"*"),Online!$F$8:$F$157,0)),"")</f>
        <v/>
      </c>
      <c r="F368" s="85" t="str">
        <f t="array" ref="F368">IF($G368&lt;&gt;"",INDEX(Online!D$8:D$157, MATCH(CONCATENATE("*",$G368,"*"),Online!$F$8:$F$157,0)),"")</f>
        <v/>
      </c>
      <c r="G368" s="85"/>
      <c r="H368" s="85" t="str">
        <f>IF(ISNA(VLOOKUP($B368,Online!$A$8:$V$298,7,FALSE)),"",VLOOKUP($B368,Online!$A$8:$V$298,7,FALSE))</f>
        <v/>
      </c>
      <c r="I368" s="85" t="str">
        <f>IF(ISNA(VLOOKUP($B368,Online!$A$8:$V$298,7,FALSE)),"",VLOOKUP($B368,Online!$A$8:$V$298,7,FALSE))</f>
        <v/>
      </c>
      <c r="J368" s="85" t="str">
        <f>IF(ISNA(VLOOKUP($B368,Online!$A$8:$V$298,7,FALSE)),"",VLOOKUP($B368,Online!$A$8:$V$298,7,FALSE))</f>
        <v/>
      </c>
      <c r="K368" s="85" t="str">
        <f>IF(ISNA(VLOOKUP($B368,Online!$A$8:$V$298,7,FALSE)),"",VLOOKUP($B368,Online!$A$8:$V$298,7,FALSE))</f>
        <v/>
      </c>
      <c r="L368" s="85" t="str">
        <f>IF(ISNA(VLOOKUP($B368,Online!$A$8:$V$298,7,FALSE)),"",VLOOKUP($B368,Online!$A$8:$V$298,7,FALSE))</f>
        <v/>
      </c>
      <c r="M368" s="146" t="str">
        <f>IF(ISNA(VLOOKUP($B368,Online!$A$8:$V$298,12,FALSE)),"",VLOOKUP($B368,Online!$A$8:$V$298,12,FALSE))</f>
        <v/>
      </c>
      <c r="N368" s="85" t="str">
        <f>IF(ISNA(VLOOKUP($B368,Online!$A$8:$V$298,7,FALSE)),"",VLOOKUP($B368,Online!$A$8:$V$298,7,FALSE))</f>
        <v/>
      </c>
      <c r="O368" s="85" t="str">
        <f>IF(ISNA(VLOOKUP($B368,Online!$A$8:$V$298,7,FALSE)),"",VLOOKUP($B368,Online!$A$8:$V$298,7,FALSE))</f>
        <v/>
      </c>
      <c r="P368" s="85" t="str">
        <f>IF(ISNA(VLOOKUP($B368,Online!$A$8:$V$298,7,FALSE)),"",VLOOKUP($B368,Online!$A$8:$V$298,7,FALSE))</f>
        <v/>
      </c>
      <c r="Q368" s="85" t="str">
        <f>IF(ISNA(VLOOKUP($B368,Online!$A$8:$V$298,7,FALSE)),"",VLOOKUP($B368,Online!$A$8:$V$298,7,FALSE))</f>
        <v/>
      </c>
      <c r="R368" s="85" t="str">
        <f>IF(ISNA(VLOOKUP($B368,Online!$A$8:$V$298,7,FALSE)),"",VLOOKUP($B368,Online!$A$8:$V$298,7,FALSE))</f>
        <v/>
      </c>
      <c r="S368" s="85" t="str">
        <f>IF(ISNA(VLOOKUP($B368,Online!$A$8:$V$298,7,FALSE)),"",VLOOKUP($B368,Online!$A$8:$V$298,7,FALSE))</f>
        <v/>
      </c>
      <c r="T368" s="85" t="str">
        <f>IF(ISNA(VLOOKUP($B368,Online!$A$8:$V$298,7,FALSE)),"",VLOOKUP($B368,Online!$A$8:$V$298,7,FALSE))</f>
        <v/>
      </c>
      <c r="U368" s="85" t="str">
        <f>IF(ISNA(VLOOKUP($B368,Online!$A$8:$V$298,7,FALSE)),"",VLOOKUP($B368,Online!$A$8:$V$298,7,FALSE))</f>
        <v/>
      </c>
      <c r="V368" s="85" t="str">
        <f>IF(ISNA(VLOOKUP($B368,Online!$A$8:$V$298,21,FALSE)),"",VLOOKUP($B368,Online!$A$8:$V$298,21,FALSE))</f>
        <v/>
      </c>
      <c r="W368" s="144"/>
      <c r="X368" s="2"/>
      <c r="Z368" s="138"/>
    </row>
    <row r="369" spans="1:26">
      <c r="A369" s="85" t="str">
        <f t="shared" si="1"/>
        <v/>
      </c>
      <c r="B369" s="144" t="str">
        <f t="array" ref="B369">IF(G369&lt;&gt;"",INDEX(Online!A$8:A$157, MATCH(CONCATENATE("*",$G369,"*"),Online!$F$8:$F$157,0)),"")</f>
        <v/>
      </c>
      <c r="C369" s="145" t="str">
        <f t="array" ref="C369">IF($G369="","",INDEX(Online!B$8:B$157, MATCH(CONCATENATE("*",$G369,"*"),Online!$F$8:$F$157,0)))</f>
        <v/>
      </c>
      <c r="D369" s="85" t="s">
        <v>38</v>
      </c>
      <c r="E369" s="85" t="str">
        <f t="array" ref="E369">IF($G369&lt;&gt;"",INDEX(Online!E$8:E$157, MATCH(CONCATENATE("*",$G369,"*"),Online!$F$8:$F$157,0)),"")</f>
        <v/>
      </c>
      <c r="F369" s="85" t="str">
        <f t="array" ref="F369">IF($G369&lt;&gt;"",INDEX(Online!D$8:D$157, MATCH(CONCATENATE("*",$G369,"*"),Online!$F$8:$F$157,0)),"")</f>
        <v/>
      </c>
      <c r="G369" s="85"/>
      <c r="H369" s="85" t="str">
        <f>IF(ISNA(VLOOKUP($B369,Online!$A$8:$V$298,7,FALSE)),"",VLOOKUP($B369,Online!$A$8:$V$298,7,FALSE))</f>
        <v/>
      </c>
      <c r="I369" s="85" t="str">
        <f>IF(ISNA(VLOOKUP($B369,Online!$A$8:$V$298,7,FALSE)),"",VLOOKUP($B369,Online!$A$8:$V$298,7,FALSE))</f>
        <v/>
      </c>
      <c r="J369" s="85" t="str">
        <f>IF(ISNA(VLOOKUP($B369,Online!$A$8:$V$298,7,FALSE)),"",VLOOKUP($B369,Online!$A$8:$V$298,7,FALSE))</f>
        <v/>
      </c>
      <c r="K369" s="85" t="str">
        <f>IF(ISNA(VLOOKUP($B369,Online!$A$8:$V$298,7,FALSE)),"",VLOOKUP($B369,Online!$A$8:$V$298,7,FALSE))</f>
        <v/>
      </c>
      <c r="L369" s="85" t="str">
        <f>IF(ISNA(VLOOKUP($B369,Online!$A$8:$V$298,7,FALSE)),"",VLOOKUP($B369,Online!$A$8:$V$298,7,FALSE))</f>
        <v/>
      </c>
      <c r="M369" s="146" t="str">
        <f>IF(ISNA(VLOOKUP($B369,Online!$A$8:$V$298,12,FALSE)),"",VLOOKUP($B369,Online!$A$8:$V$298,12,FALSE))</f>
        <v/>
      </c>
      <c r="N369" s="85" t="str">
        <f>IF(ISNA(VLOOKUP($B369,Online!$A$8:$V$298,7,FALSE)),"",VLOOKUP($B369,Online!$A$8:$V$298,7,FALSE))</f>
        <v/>
      </c>
      <c r="O369" s="85" t="str">
        <f>IF(ISNA(VLOOKUP($B369,Online!$A$8:$V$298,7,FALSE)),"",VLOOKUP($B369,Online!$A$8:$V$298,7,FALSE))</f>
        <v/>
      </c>
      <c r="P369" s="85" t="str">
        <f>IF(ISNA(VLOOKUP($B369,Online!$A$8:$V$298,7,FALSE)),"",VLOOKUP($B369,Online!$A$8:$V$298,7,FALSE))</f>
        <v/>
      </c>
      <c r="Q369" s="85" t="str">
        <f>IF(ISNA(VLOOKUP($B369,Online!$A$8:$V$298,7,FALSE)),"",VLOOKUP($B369,Online!$A$8:$V$298,7,FALSE))</f>
        <v/>
      </c>
      <c r="R369" s="85" t="str">
        <f>IF(ISNA(VLOOKUP($B369,Online!$A$8:$V$298,7,FALSE)),"",VLOOKUP($B369,Online!$A$8:$V$298,7,FALSE))</f>
        <v/>
      </c>
      <c r="S369" s="85" t="str">
        <f>IF(ISNA(VLOOKUP($B369,Online!$A$8:$V$298,7,FALSE)),"",VLOOKUP($B369,Online!$A$8:$V$298,7,FALSE))</f>
        <v/>
      </c>
      <c r="T369" s="85" t="str">
        <f>IF(ISNA(VLOOKUP($B369,Online!$A$8:$V$298,7,FALSE)),"",VLOOKUP($B369,Online!$A$8:$V$298,7,FALSE))</f>
        <v/>
      </c>
      <c r="U369" s="85" t="str">
        <f>IF(ISNA(VLOOKUP($B369,Online!$A$8:$V$298,7,FALSE)),"",VLOOKUP($B369,Online!$A$8:$V$298,7,FALSE))</f>
        <v/>
      </c>
      <c r="V369" s="85" t="str">
        <f>IF(ISNA(VLOOKUP($B369,Online!$A$8:$V$298,21,FALSE)),"",VLOOKUP($B369,Online!$A$8:$V$298,21,FALSE))</f>
        <v/>
      </c>
      <c r="W369" s="144"/>
      <c r="X369" s="2"/>
      <c r="Z369" s="138"/>
    </row>
    <row r="370" spans="1:26">
      <c r="A370" s="85" t="str">
        <f t="shared" si="1"/>
        <v/>
      </c>
      <c r="B370" s="144" t="str">
        <f t="array" ref="B370">IF(G370&lt;&gt;"",INDEX(Online!A$8:A$157, MATCH(CONCATENATE("*",$G370,"*"),Online!$F$8:$F$157,0)),"")</f>
        <v/>
      </c>
      <c r="C370" s="145" t="str">
        <f t="array" ref="C370">IF($G370="","",INDEX(Online!B$8:B$157, MATCH(CONCATENATE("*",$G370,"*"),Online!$F$8:$F$157,0)))</f>
        <v/>
      </c>
      <c r="D370" s="85" t="s">
        <v>38</v>
      </c>
      <c r="E370" s="85" t="str">
        <f t="array" ref="E370">IF($G370&lt;&gt;"",INDEX(Online!E$8:E$157, MATCH(CONCATENATE("*",$G370,"*"),Online!$F$8:$F$157,0)),"")</f>
        <v/>
      </c>
      <c r="F370" s="85" t="str">
        <f t="array" ref="F370">IF($G370&lt;&gt;"",INDEX(Online!D$8:D$157, MATCH(CONCATENATE("*",$G370,"*"),Online!$F$8:$F$157,0)),"")</f>
        <v/>
      </c>
      <c r="G370" s="85"/>
      <c r="H370" s="85" t="str">
        <f>IF(ISNA(VLOOKUP($B370,Online!$A$8:$V$298,7,FALSE)),"",VLOOKUP($B370,Online!$A$8:$V$298,7,FALSE))</f>
        <v/>
      </c>
      <c r="I370" s="85" t="str">
        <f>IF(ISNA(VLOOKUP($B370,Online!$A$8:$V$298,7,FALSE)),"",VLOOKUP($B370,Online!$A$8:$V$298,7,FALSE))</f>
        <v/>
      </c>
      <c r="J370" s="85" t="str">
        <f>IF(ISNA(VLOOKUP($B370,Online!$A$8:$V$298,7,FALSE)),"",VLOOKUP($B370,Online!$A$8:$V$298,7,FALSE))</f>
        <v/>
      </c>
      <c r="K370" s="85" t="str">
        <f>IF(ISNA(VLOOKUP($B370,Online!$A$8:$V$298,7,FALSE)),"",VLOOKUP($B370,Online!$A$8:$V$298,7,FALSE))</f>
        <v/>
      </c>
      <c r="L370" s="85" t="str">
        <f>IF(ISNA(VLOOKUP($B370,Online!$A$8:$V$298,7,FALSE)),"",VLOOKUP($B370,Online!$A$8:$V$298,7,FALSE))</f>
        <v/>
      </c>
      <c r="M370" s="146" t="str">
        <f>IF(ISNA(VLOOKUP($B370,Online!$A$8:$V$298,12,FALSE)),"",VLOOKUP($B370,Online!$A$8:$V$298,12,FALSE))</f>
        <v/>
      </c>
      <c r="N370" s="85" t="str">
        <f>IF(ISNA(VLOOKUP($B370,Online!$A$8:$V$298,7,FALSE)),"",VLOOKUP($B370,Online!$A$8:$V$298,7,FALSE))</f>
        <v/>
      </c>
      <c r="O370" s="85" t="str">
        <f>IF(ISNA(VLOOKUP($B370,Online!$A$8:$V$298,7,FALSE)),"",VLOOKUP($B370,Online!$A$8:$V$298,7,FALSE))</f>
        <v/>
      </c>
      <c r="P370" s="85" t="str">
        <f>IF(ISNA(VLOOKUP($B370,Online!$A$8:$V$298,7,FALSE)),"",VLOOKUP($B370,Online!$A$8:$V$298,7,FALSE))</f>
        <v/>
      </c>
      <c r="Q370" s="85" t="str">
        <f>IF(ISNA(VLOOKUP($B370,Online!$A$8:$V$298,7,FALSE)),"",VLOOKUP($B370,Online!$A$8:$V$298,7,FALSE))</f>
        <v/>
      </c>
      <c r="R370" s="85" t="str">
        <f>IF(ISNA(VLOOKUP($B370,Online!$A$8:$V$298,7,FALSE)),"",VLOOKUP($B370,Online!$A$8:$V$298,7,FALSE))</f>
        <v/>
      </c>
      <c r="S370" s="85" t="str">
        <f>IF(ISNA(VLOOKUP($B370,Online!$A$8:$V$298,7,FALSE)),"",VLOOKUP($B370,Online!$A$8:$V$298,7,FALSE))</f>
        <v/>
      </c>
      <c r="T370" s="85" t="str">
        <f>IF(ISNA(VLOOKUP($B370,Online!$A$8:$V$298,7,FALSE)),"",VLOOKUP($B370,Online!$A$8:$V$298,7,FALSE))</f>
        <v/>
      </c>
      <c r="U370" s="85" t="str">
        <f>IF(ISNA(VLOOKUP($B370,Online!$A$8:$V$298,7,FALSE)),"",VLOOKUP($B370,Online!$A$8:$V$298,7,FALSE))</f>
        <v/>
      </c>
      <c r="V370" s="85" t="str">
        <f>IF(ISNA(VLOOKUP($B370,Online!$A$8:$V$298,21,FALSE)),"",VLOOKUP($B370,Online!$A$8:$V$298,21,FALSE))</f>
        <v/>
      </c>
      <c r="W370" s="144"/>
      <c r="X370" s="2"/>
      <c r="Z370" s="138"/>
    </row>
    <row r="371" spans="1:26">
      <c r="A371" s="85" t="str">
        <f t="shared" si="1"/>
        <v/>
      </c>
      <c r="B371" s="144" t="str">
        <f t="array" ref="B371">IF(G371&lt;&gt;"",INDEX(Online!A$8:A$157, MATCH(CONCATENATE("*",$G371,"*"),Online!$F$8:$F$157,0)),"")</f>
        <v/>
      </c>
      <c r="C371" s="145" t="str">
        <f t="array" ref="C371">IF($G371="","",INDEX(Online!B$8:B$157, MATCH(CONCATENATE("*",$G371,"*"),Online!$F$8:$F$157,0)))</f>
        <v/>
      </c>
      <c r="D371" s="85" t="s">
        <v>38</v>
      </c>
      <c r="E371" s="85" t="str">
        <f t="array" ref="E371">IF($G371&lt;&gt;"",INDEX(Online!E$8:E$157, MATCH(CONCATENATE("*",$G371,"*"),Online!$F$8:$F$157,0)),"")</f>
        <v/>
      </c>
      <c r="F371" s="85" t="str">
        <f t="array" ref="F371">IF($G371&lt;&gt;"",INDEX(Online!D$8:D$157, MATCH(CONCATENATE("*",$G371,"*"),Online!$F$8:$F$157,0)),"")</f>
        <v/>
      </c>
      <c r="G371" s="85"/>
      <c r="H371" s="85" t="str">
        <f>IF(ISNA(VLOOKUP($B371,Online!$A$8:$V$298,7,FALSE)),"",VLOOKUP($B371,Online!$A$8:$V$298,7,FALSE))</f>
        <v/>
      </c>
      <c r="I371" s="85" t="str">
        <f>IF(ISNA(VLOOKUP($B371,Online!$A$8:$V$298,7,FALSE)),"",VLOOKUP($B371,Online!$A$8:$V$298,7,FALSE))</f>
        <v/>
      </c>
      <c r="J371" s="85" t="str">
        <f>IF(ISNA(VLOOKUP($B371,Online!$A$8:$V$298,7,FALSE)),"",VLOOKUP($B371,Online!$A$8:$V$298,7,FALSE))</f>
        <v/>
      </c>
      <c r="K371" s="85" t="str">
        <f>IF(ISNA(VLOOKUP($B371,Online!$A$8:$V$298,7,FALSE)),"",VLOOKUP($B371,Online!$A$8:$V$298,7,FALSE))</f>
        <v/>
      </c>
      <c r="L371" s="85" t="str">
        <f>IF(ISNA(VLOOKUP($B371,Online!$A$8:$V$298,7,FALSE)),"",VLOOKUP($B371,Online!$A$8:$V$298,7,FALSE))</f>
        <v/>
      </c>
      <c r="M371" s="146" t="str">
        <f>IF(ISNA(VLOOKUP($B371,Online!$A$8:$V$298,12,FALSE)),"",VLOOKUP($B371,Online!$A$8:$V$298,12,FALSE))</f>
        <v/>
      </c>
      <c r="N371" s="85" t="str">
        <f>IF(ISNA(VLOOKUP($B371,Online!$A$8:$V$298,7,FALSE)),"",VLOOKUP($B371,Online!$A$8:$V$298,7,FALSE))</f>
        <v/>
      </c>
      <c r="O371" s="85" t="str">
        <f>IF(ISNA(VLOOKUP($B371,Online!$A$8:$V$298,7,FALSE)),"",VLOOKUP($B371,Online!$A$8:$V$298,7,FALSE))</f>
        <v/>
      </c>
      <c r="P371" s="85" t="str">
        <f>IF(ISNA(VLOOKUP($B371,Online!$A$8:$V$298,7,FALSE)),"",VLOOKUP($B371,Online!$A$8:$V$298,7,FALSE))</f>
        <v/>
      </c>
      <c r="Q371" s="85" t="str">
        <f>IF(ISNA(VLOOKUP($B371,Online!$A$8:$V$298,7,FALSE)),"",VLOOKUP($B371,Online!$A$8:$V$298,7,FALSE))</f>
        <v/>
      </c>
      <c r="R371" s="85" t="str">
        <f>IF(ISNA(VLOOKUP($B371,Online!$A$8:$V$298,7,FALSE)),"",VLOOKUP($B371,Online!$A$8:$V$298,7,FALSE))</f>
        <v/>
      </c>
      <c r="S371" s="85" t="str">
        <f>IF(ISNA(VLOOKUP($B371,Online!$A$8:$V$298,7,FALSE)),"",VLOOKUP($B371,Online!$A$8:$V$298,7,FALSE))</f>
        <v/>
      </c>
      <c r="T371" s="85" t="str">
        <f>IF(ISNA(VLOOKUP($B371,Online!$A$8:$V$298,7,FALSE)),"",VLOOKUP($B371,Online!$A$8:$V$298,7,FALSE))</f>
        <v/>
      </c>
      <c r="U371" s="85" t="str">
        <f>IF(ISNA(VLOOKUP($B371,Online!$A$8:$V$298,7,FALSE)),"",VLOOKUP($B371,Online!$A$8:$V$298,7,FALSE))</f>
        <v/>
      </c>
      <c r="V371" s="85" t="str">
        <f>IF(ISNA(VLOOKUP($B371,Online!$A$8:$V$298,21,FALSE)),"",VLOOKUP($B371,Online!$A$8:$V$298,21,FALSE))</f>
        <v/>
      </c>
      <c r="W371" s="144"/>
      <c r="X371" s="2"/>
      <c r="Z371" s="138"/>
    </row>
    <row r="372" spans="1:26">
      <c r="A372" s="85" t="str">
        <f t="shared" si="1"/>
        <v/>
      </c>
      <c r="B372" s="144" t="str">
        <f t="array" ref="B372">IF(G372&lt;&gt;"",INDEX(Online!A$8:A$157, MATCH(CONCATENATE("*",$G372,"*"),Online!$F$8:$F$157,0)),"")</f>
        <v/>
      </c>
      <c r="C372" s="145" t="str">
        <f t="array" ref="C372">IF($G372="","",INDEX(Online!B$8:B$157, MATCH(CONCATENATE("*",$G372,"*"),Online!$F$8:$F$157,0)))</f>
        <v/>
      </c>
      <c r="D372" s="85" t="s">
        <v>38</v>
      </c>
      <c r="E372" s="85" t="str">
        <f t="array" ref="E372">IF($G372&lt;&gt;"",INDEX(Online!E$8:E$157, MATCH(CONCATENATE("*",$G372,"*"),Online!$F$8:$F$157,0)),"")</f>
        <v/>
      </c>
      <c r="F372" s="85" t="str">
        <f t="array" ref="F372">IF($G372&lt;&gt;"",INDEX(Online!D$8:D$157, MATCH(CONCATENATE("*",$G372,"*"),Online!$F$8:$F$157,0)),"")</f>
        <v/>
      </c>
      <c r="G372" s="85"/>
      <c r="H372" s="85" t="str">
        <f>IF(ISNA(VLOOKUP($B372,Online!$A$8:$V$298,7,FALSE)),"",VLOOKUP($B372,Online!$A$8:$V$298,7,FALSE))</f>
        <v/>
      </c>
      <c r="I372" s="85" t="str">
        <f>IF(ISNA(VLOOKUP($B372,Online!$A$8:$V$298,7,FALSE)),"",VLOOKUP($B372,Online!$A$8:$V$298,7,FALSE))</f>
        <v/>
      </c>
      <c r="J372" s="85" t="str">
        <f>IF(ISNA(VLOOKUP($B372,Online!$A$8:$V$298,7,FALSE)),"",VLOOKUP($B372,Online!$A$8:$V$298,7,FALSE))</f>
        <v/>
      </c>
      <c r="K372" s="85" t="str">
        <f>IF(ISNA(VLOOKUP($B372,Online!$A$8:$V$298,7,FALSE)),"",VLOOKUP($B372,Online!$A$8:$V$298,7,FALSE))</f>
        <v/>
      </c>
      <c r="L372" s="85" t="str">
        <f>IF(ISNA(VLOOKUP($B372,Online!$A$8:$V$298,7,FALSE)),"",VLOOKUP($B372,Online!$A$8:$V$298,7,FALSE))</f>
        <v/>
      </c>
      <c r="M372" s="146" t="str">
        <f>IF(ISNA(VLOOKUP($B372,Online!$A$8:$V$298,12,FALSE)),"",VLOOKUP($B372,Online!$A$8:$V$298,12,FALSE))</f>
        <v/>
      </c>
      <c r="N372" s="85" t="str">
        <f>IF(ISNA(VLOOKUP($B372,Online!$A$8:$V$298,7,FALSE)),"",VLOOKUP($B372,Online!$A$8:$V$298,7,FALSE))</f>
        <v/>
      </c>
      <c r="O372" s="85" t="str">
        <f>IF(ISNA(VLOOKUP($B372,Online!$A$8:$V$298,7,FALSE)),"",VLOOKUP($B372,Online!$A$8:$V$298,7,FALSE))</f>
        <v/>
      </c>
      <c r="P372" s="85" t="str">
        <f>IF(ISNA(VLOOKUP($B372,Online!$A$8:$V$298,7,FALSE)),"",VLOOKUP($B372,Online!$A$8:$V$298,7,FALSE))</f>
        <v/>
      </c>
      <c r="Q372" s="85" t="str">
        <f>IF(ISNA(VLOOKUP($B372,Online!$A$8:$V$298,7,FALSE)),"",VLOOKUP($B372,Online!$A$8:$V$298,7,FALSE))</f>
        <v/>
      </c>
      <c r="R372" s="85" t="str">
        <f>IF(ISNA(VLOOKUP($B372,Online!$A$8:$V$298,7,FALSE)),"",VLOOKUP($B372,Online!$A$8:$V$298,7,FALSE))</f>
        <v/>
      </c>
      <c r="S372" s="85" t="str">
        <f>IF(ISNA(VLOOKUP($B372,Online!$A$8:$V$298,7,FALSE)),"",VLOOKUP($B372,Online!$A$8:$V$298,7,FALSE))</f>
        <v/>
      </c>
      <c r="T372" s="85" t="str">
        <f>IF(ISNA(VLOOKUP($B372,Online!$A$8:$V$298,7,FALSE)),"",VLOOKUP($B372,Online!$A$8:$V$298,7,FALSE))</f>
        <v/>
      </c>
      <c r="U372" s="85" t="str">
        <f>IF(ISNA(VLOOKUP($B372,Online!$A$8:$V$298,7,FALSE)),"",VLOOKUP($B372,Online!$A$8:$V$298,7,FALSE))</f>
        <v/>
      </c>
      <c r="V372" s="85" t="str">
        <f>IF(ISNA(VLOOKUP($B372,Online!$A$8:$V$298,21,FALSE)),"",VLOOKUP($B372,Online!$A$8:$V$298,21,FALSE))</f>
        <v/>
      </c>
      <c r="W372" s="144"/>
      <c r="X372" s="2"/>
      <c r="Z372" s="138"/>
    </row>
    <row r="373" spans="1:26">
      <c r="A373" s="85" t="str">
        <f t="shared" si="1"/>
        <v/>
      </c>
      <c r="B373" s="144" t="str">
        <f t="array" ref="B373">IF(G373&lt;&gt;"",INDEX(Online!A$8:A$157, MATCH(CONCATENATE("*",$G373,"*"),Online!$F$8:$F$157,0)),"")</f>
        <v/>
      </c>
      <c r="C373" s="145" t="str">
        <f t="array" ref="C373">IF($G373="","",INDEX(Online!B$8:B$157, MATCH(CONCATENATE("*",$G373,"*"),Online!$F$8:$F$157,0)))</f>
        <v/>
      </c>
      <c r="D373" s="85" t="s">
        <v>38</v>
      </c>
      <c r="E373" s="85" t="str">
        <f t="array" ref="E373">IF($G373&lt;&gt;"",INDEX(Online!E$8:E$157, MATCH(CONCATENATE("*",$G373,"*"),Online!$F$8:$F$157,0)),"")</f>
        <v/>
      </c>
      <c r="F373" s="85" t="str">
        <f t="array" ref="F373">IF($G373&lt;&gt;"",INDEX(Online!D$8:D$157, MATCH(CONCATENATE("*",$G373,"*"),Online!$F$8:$F$157,0)),"")</f>
        <v/>
      </c>
      <c r="G373" s="85"/>
      <c r="H373" s="85" t="str">
        <f>IF(ISNA(VLOOKUP($B373,Online!$A$8:$V$298,7,FALSE)),"",VLOOKUP($B373,Online!$A$8:$V$298,7,FALSE))</f>
        <v/>
      </c>
      <c r="I373" s="85" t="str">
        <f>IF(ISNA(VLOOKUP($B373,Online!$A$8:$V$298,7,FALSE)),"",VLOOKUP($B373,Online!$A$8:$V$298,7,FALSE))</f>
        <v/>
      </c>
      <c r="J373" s="85" t="str">
        <f>IF(ISNA(VLOOKUP($B373,Online!$A$8:$V$298,7,FALSE)),"",VLOOKUP($B373,Online!$A$8:$V$298,7,FALSE))</f>
        <v/>
      </c>
      <c r="K373" s="85" t="str">
        <f>IF(ISNA(VLOOKUP($B373,Online!$A$8:$V$298,7,FALSE)),"",VLOOKUP($B373,Online!$A$8:$V$298,7,FALSE))</f>
        <v/>
      </c>
      <c r="L373" s="85" t="str">
        <f>IF(ISNA(VLOOKUP($B373,Online!$A$8:$V$298,7,FALSE)),"",VLOOKUP($B373,Online!$A$8:$V$298,7,FALSE))</f>
        <v/>
      </c>
      <c r="M373" s="146" t="str">
        <f>IF(ISNA(VLOOKUP($B373,Online!$A$8:$V$298,12,FALSE)),"",VLOOKUP($B373,Online!$A$8:$V$298,12,FALSE))</f>
        <v/>
      </c>
      <c r="N373" s="85" t="str">
        <f>IF(ISNA(VLOOKUP($B373,Online!$A$8:$V$298,7,FALSE)),"",VLOOKUP($B373,Online!$A$8:$V$298,7,FALSE))</f>
        <v/>
      </c>
      <c r="O373" s="85" t="str">
        <f>IF(ISNA(VLOOKUP($B373,Online!$A$8:$V$298,7,FALSE)),"",VLOOKUP($B373,Online!$A$8:$V$298,7,FALSE))</f>
        <v/>
      </c>
      <c r="P373" s="85" t="str">
        <f>IF(ISNA(VLOOKUP($B373,Online!$A$8:$V$298,7,FALSE)),"",VLOOKUP($B373,Online!$A$8:$V$298,7,FALSE))</f>
        <v/>
      </c>
      <c r="Q373" s="85" t="str">
        <f>IF(ISNA(VLOOKUP($B373,Online!$A$8:$V$298,7,FALSE)),"",VLOOKUP($B373,Online!$A$8:$V$298,7,FALSE))</f>
        <v/>
      </c>
      <c r="R373" s="85" t="str">
        <f>IF(ISNA(VLOOKUP($B373,Online!$A$8:$V$298,7,FALSE)),"",VLOOKUP($B373,Online!$A$8:$V$298,7,FALSE))</f>
        <v/>
      </c>
      <c r="S373" s="85" t="str">
        <f>IF(ISNA(VLOOKUP($B373,Online!$A$8:$V$298,7,FALSE)),"",VLOOKUP($B373,Online!$A$8:$V$298,7,FALSE))</f>
        <v/>
      </c>
      <c r="T373" s="85" t="str">
        <f>IF(ISNA(VLOOKUP($B373,Online!$A$8:$V$298,7,FALSE)),"",VLOOKUP($B373,Online!$A$8:$V$298,7,FALSE))</f>
        <v/>
      </c>
      <c r="U373" s="85" t="str">
        <f>IF(ISNA(VLOOKUP($B373,Online!$A$8:$V$298,7,FALSE)),"",VLOOKUP($B373,Online!$A$8:$V$298,7,FALSE))</f>
        <v/>
      </c>
      <c r="V373" s="85" t="str">
        <f>IF(ISNA(VLOOKUP($B373,Online!$A$8:$V$298,21,FALSE)),"",VLOOKUP($B373,Online!$A$8:$V$298,21,FALSE))</f>
        <v/>
      </c>
      <c r="W373" s="144"/>
      <c r="X373" s="2"/>
      <c r="Z373" s="138"/>
    </row>
    <row r="374" spans="1:26">
      <c r="A374" s="85" t="str">
        <f t="shared" si="1"/>
        <v/>
      </c>
      <c r="B374" s="144" t="str">
        <f t="array" ref="B374">IF(G374&lt;&gt;"",INDEX(Online!A$8:A$157, MATCH(CONCATENATE("*",$G374,"*"),Online!$F$8:$F$157,0)),"")</f>
        <v/>
      </c>
      <c r="C374" s="145" t="str">
        <f t="array" ref="C374">IF($G374="","",INDEX(Online!B$8:B$157, MATCH(CONCATENATE("*",$G374,"*"),Online!$F$8:$F$157,0)))</f>
        <v/>
      </c>
      <c r="D374" s="85" t="s">
        <v>38</v>
      </c>
      <c r="E374" s="85" t="str">
        <f t="array" ref="E374">IF($G374&lt;&gt;"",INDEX(Online!E$8:E$157, MATCH(CONCATENATE("*",$G374,"*"),Online!$F$8:$F$157,0)),"")</f>
        <v/>
      </c>
      <c r="F374" s="85" t="str">
        <f t="array" ref="F374">IF($G374&lt;&gt;"",INDEX(Online!D$8:D$157, MATCH(CONCATENATE("*",$G374,"*"),Online!$F$8:$F$157,0)),"")</f>
        <v/>
      </c>
      <c r="G374" s="85"/>
      <c r="H374" s="85" t="str">
        <f>IF(ISNA(VLOOKUP($B374,Online!$A$8:$V$298,7,FALSE)),"",VLOOKUP($B374,Online!$A$8:$V$298,7,FALSE))</f>
        <v/>
      </c>
      <c r="I374" s="85" t="str">
        <f>IF(ISNA(VLOOKUP($B374,Online!$A$8:$V$298,7,FALSE)),"",VLOOKUP($B374,Online!$A$8:$V$298,7,FALSE))</f>
        <v/>
      </c>
      <c r="J374" s="85" t="str">
        <f>IF(ISNA(VLOOKUP($B374,Online!$A$8:$V$298,7,FALSE)),"",VLOOKUP($B374,Online!$A$8:$V$298,7,FALSE))</f>
        <v/>
      </c>
      <c r="K374" s="85" t="str">
        <f>IF(ISNA(VLOOKUP($B374,Online!$A$8:$V$298,7,FALSE)),"",VLOOKUP($B374,Online!$A$8:$V$298,7,FALSE))</f>
        <v/>
      </c>
      <c r="L374" s="85" t="str">
        <f>IF(ISNA(VLOOKUP($B374,Online!$A$8:$V$298,7,FALSE)),"",VLOOKUP($B374,Online!$A$8:$V$298,7,FALSE))</f>
        <v/>
      </c>
      <c r="M374" s="146" t="str">
        <f>IF(ISNA(VLOOKUP($B374,Online!$A$8:$V$298,12,FALSE)),"",VLOOKUP($B374,Online!$A$8:$V$298,12,FALSE))</f>
        <v/>
      </c>
      <c r="N374" s="85" t="str">
        <f>IF(ISNA(VLOOKUP($B374,Online!$A$8:$V$298,7,FALSE)),"",VLOOKUP($B374,Online!$A$8:$V$298,7,FALSE))</f>
        <v/>
      </c>
      <c r="O374" s="85" t="str">
        <f>IF(ISNA(VLOOKUP($B374,Online!$A$8:$V$298,7,FALSE)),"",VLOOKUP($B374,Online!$A$8:$V$298,7,FALSE))</f>
        <v/>
      </c>
      <c r="P374" s="85" t="str">
        <f>IF(ISNA(VLOOKUP($B374,Online!$A$8:$V$298,7,FALSE)),"",VLOOKUP($B374,Online!$A$8:$V$298,7,FALSE))</f>
        <v/>
      </c>
      <c r="Q374" s="85" t="str">
        <f>IF(ISNA(VLOOKUP($B374,Online!$A$8:$V$298,7,FALSE)),"",VLOOKUP($B374,Online!$A$8:$V$298,7,FALSE))</f>
        <v/>
      </c>
      <c r="R374" s="85" t="str">
        <f>IF(ISNA(VLOOKUP($B374,Online!$A$8:$V$298,7,FALSE)),"",VLOOKUP($B374,Online!$A$8:$V$298,7,FALSE))</f>
        <v/>
      </c>
      <c r="S374" s="85" t="str">
        <f>IF(ISNA(VLOOKUP($B374,Online!$A$8:$V$298,7,FALSE)),"",VLOOKUP($B374,Online!$A$8:$V$298,7,FALSE))</f>
        <v/>
      </c>
      <c r="T374" s="85" t="str">
        <f>IF(ISNA(VLOOKUP($B374,Online!$A$8:$V$298,7,FALSE)),"",VLOOKUP($B374,Online!$A$8:$V$298,7,FALSE))</f>
        <v/>
      </c>
      <c r="U374" s="85" t="str">
        <f>IF(ISNA(VLOOKUP($B374,Online!$A$8:$V$298,7,FALSE)),"",VLOOKUP($B374,Online!$A$8:$V$298,7,FALSE))</f>
        <v/>
      </c>
      <c r="V374" s="85" t="str">
        <f>IF(ISNA(VLOOKUP($B374,Online!$A$8:$V$298,21,FALSE)),"",VLOOKUP($B374,Online!$A$8:$V$298,21,FALSE))</f>
        <v/>
      </c>
      <c r="W374" s="144"/>
      <c r="X374" s="2"/>
      <c r="Z374" s="138"/>
    </row>
    <row r="375" spans="1:26">
      <c r="A375" s="85" t="str">
        <f t="shared" si="1"/>
        <v/>
      </c>
      <c r="B375" s="144" t="str">
        <f t="array" ref="B375">IF(G375&lt;&gt;"",INDEX(Online!A$8:A$157, MATCH(CONCATENATE("*",$G375,"*"),Online!$F$8:$F$157,0)),"")</f>
        <v/>
      </c>
      <c r="C375" s="145" t="str">
        <f t="array" ref="C375">IF($G375="","",INDEX(Online!B$8:B$157, MATCH(CONCATENATE("*",$G375,"*"),Online!$F$8:$F$157,0)))</f>
        <v/>
      </c>
      <c r="D375" s="85" t="s">
        <v>38</v>
      </c>
      <c r="E375" s="85" t="str">
        <f t="array" ref="E375">IF($G375&lt;&gt;"",INDEX(Online!E$8:E$157, MATCH(CONCATENATE("*",$G375,"*"),Online!$F$8:$F$157,0)),"")</f>
        <v/>
      </c>
      <c r="F375" s="85" t="str">
        <f t="array" ref="F375">IF($G375&lt;&gt;"",INDEX(Online!D$8:D$157, MATCH(CONCATENATE("*",$G375,"*"),Online!$F$8:$F$157,0)),"")</f>
        <v/>
      </c>
      <c r="G375" s="85"/>
      <c r="H375" s="85" t="str">
        <f>IF(ISNA(VLOOKUP($B375,Online!$A$8:$V$298,7,FALSE)),"",VLOOKUP($B375,Online!$A$8:$V$298,7,FALSE))</f>
        <v/>
      </c>
      <c r="I375" s="85" t="str">
        <f>IF(ISNA(VLOOKUP($B375,Online!$A$8:$V$298,7,FALSE)),"",VLOOKUP($B375,Online!$A$8:$V$298,7,FALSE))</f>
        <v/>
      </c>
      <c r="J375" s="85" t="str">
        <f>IF(ISNA(VLOOKUP($B375,Online!$A$8:$V$298,7,FALSE)),"",VLOOKUP($B375,Online!$A$8:$V$298,7,FALSE))</f>
        <v/>
      </c>
      <c r="K375" s="85" t="str">
        <f>IF(ISNA(VLOOKUP($B375,Online!$A$8:$V$298,7,FALSE)),"",VLOOKUP($B375,Online!$A$8:$V$298,7,FALSE))</f>
        <v/>
      </c>
      <c r="L375" s="85" t="str">
        <f>IF(ISNA(VLOOKUP($B375,Online!$A$8:$V$298,7,FALSE)),"",VLOOKUP($B375,Online!$A$8:$V$298,7,FALSE))</f>
        <v/>
      </c>
      <c r="M375" s="146" t="str">
        <f>IF(ISNA(VLOOKUP($B375,Online!$A$8:$V$298,12,FALSE)),"",VLOOKUP($B375,Online!$A$8:$V$298,12,FALSE))</f>
        <v/>
      </c>
      <c r="N375" s="85" t="str">
        <f>IF(ISNA(VLOOKUP($B375,Online!$A$8:$V$298,7,FALSE)),"",VLOOKUP($B375,Online!$A$8:$V$298,7,FALSE))</f>
        <v/>
      </c>
      <c r="O375" s="85" t="str">
        <f>IF(ISNA(VLOOKUP($B375,Online!$A$8:$V$298,7,FALSE)),"",VLOOKUP($B375,Online!$A$8:$V$298,7,FALSE))</f>
        <v/>
      </c>
      <c r="P375" s="85" t="str">
        <f>IF(ISNA(VLOOKUP($B375,Online!$A$8:$V$298,7,FALSE)),"",VLOOKUP($B375,Online!$A$8:$V$298,7,FALSE))</f>
        <v/>
      </c>
      <c r="Q375" s="85" t="str">
        <f>IF(ISNA(VLOOKUP($B375,Online!$A$8:$V$298,7,FALSE)),"",VLOOKUP($B375,Online!$A$8:$V$298,7,FALSE))</f>
        <v/>
      </c>
      <c r="R375" s="85" t="str">
        <f>IF(ISNA(VLOOKUP($B375,Online!$A$8:$V$298,7,FALSE)),"",VLOOKUP($B375,Online!$A$8:$V$298,7,FALSE))</f>
        <v/>
      </c>
      <c r="S375" s="85" t="str">
        <f>IF(ISNA(VLOOKUP($B375,Online!$A$8:$V$298,7,FALSE)),"",VLOOKUP($B375,Online!$A$8:$V$298,7,FALSE))</f>
        <v/>
      </c>
      <c r="T375" s="85" t="str">
        <f>IF(ISNA(VLOOKUP($B375,Online!$A$8:$V$298,7,FALSE)),"",VLOOKUP($B375,Online!$A$8:$V$298,7,FALSE))</f>
        <v/>
      </c>
      <c r="U375" s="85" t="str">
        <f>IF(ISNA(VLOOKUP($B375,Online!$A$8:$V$298,7,FALSE)),"",VLOOKUP($B375,Online!$A$8:$V$298,7,FALSE))</f>
        <v/>
      </c>
      <c r="V375" s="85" t="str">
        <f>IF(ISNA(VLOOKUP($B375,Online!$A$8:$V$298,21,FALSE)),"",VLOOKUP($B375,Online!$A$8:$V$298,21,FALSE))</f>
        <v/>
      </c>
      <c r="W375" s="144"/>
      <c r="X375" s="2"/>
      <c r="Z375" s="138"/>
    </row>
    <row r="376" spans="1:26">
      <c r="A376" s="85" t="str">
        <f t="shared" si="1"/>
        <v/>
      </c>
      <c r="B376" s="144" t="str">
        <f t="array" ref="B376">IF(G376&lt;&gt;"",INDEX(Online!A$8:A$157, MATCH(CONCATENATE("*",$G376,"*"),Online!$F$8:$F$157,0)),"")</f>
        <v/>
      </c>
      <c r="C376" s="145" t="str">
        <f t="array" ref="C376">IF($G376="","",INDEX(Online!B$8:B$157, MATCH(CONCATENATE("*",$G376,"*"),Online!$F$8:$F$157,0)))</f>
        <v/>
      </c>
      <c r="D376" s="85" t="s">
        <v>38</v>
      </c>
      <c r="E376" s="85" t="str">
        <f t="array" ref="E376">IF($G376&lt;&gt;"",INDEX(Online!E$8:E$157, MATCH(CONCATENATE("*",$G376,"*"),Online!$F$8:$F$157,0)),"")</f>
        <v/>
      </c>
      <c r="F376" s="85" t="str">
        <f t="array" ref="F376">IF($G376&lt;&gt;"",INDEX(Online!D$8:D$157, MATCH(CONCATENATE("*",$G376,"*"),Online!$F$8:$F$157,0)),"")</f>
        <v/>
      </c>
      <c r="G376" s="85"/>
      <c r="H376" s="85" t="str">
        <f>IF(ISNA(VLOOKUP($B376,Online!$A$8:$V$298,7,FALSE)),"",VLOOKUP($B376,Online!$A$8:$V$298,7,FALSE))</f>
        <v/>
      </c>
      <c r="I376" s="85" t="str">
        <f>IF(ISNA(VLOOKUP($B376,Online!$A$8:$V$298,7,FALSE)),"",VLOOKUP($B376,Online!$A$8:$V$298,7,FALSE))</f>
        <v/>
      </c>
      <c r="J376" s="85" t="str">
        <f>IF(ISNA(VLOOKUP($B376,Online!$A$8:$V$298,7,FALSE)),"",VLOOKUP($B376,Online!$A$8:$V$298,7,FALSE))</f>
        <v/>
      </c>
      <c r="K376" s="85" t="str">
        <f>IF(ISNA(VLOOKUP($B376,Online!$A$8:$V$298,7,FALSE)),"",VLOOKUP($B376,Online!$A$8:$V$298,7,FALSE))</f>
        <v/>
      </c>
      <c r="L376" s="85" t="str">
        <f>IF(ISNA(VLOOKUP($B376,Online!$A$8:$V$298,7,FALSE)),"",VLOOKUP($B376,Online!$A$8:$V$298,7,FALSE))</f>
        <v/>
      </c>
      <c r="M376" s="146" t="str">
        <f>IF(ISNA(VLOOKUP($B376,Online!$A$8:$V$298,12,FALSE)),"",VLOOKUP($B376,Online!$A$8:$V$298,12,FALSE))</f>
        <v/>
      </c>
      <c r="N376" s="85" t="str">
        <f>IF(ISNA(VLOOKUP($B376,Online!$A$8:$V$298,7,FALSE)),"",VLOOKUP($B376,Online!$A$8:$V$298,7,FALSE))</f>
        <v/>
      </c>
      <c r="O376" s="85" t="str">
        <f>IF(ISNA(VLOOKUP($B376,Online!$A$8:$V$298,7,FALSE)),"",VLOOKUP($B376,Online!$A$8:$V$298,7,FALSE))</f>
        <v/>
      </c>
      <c r="P376" s="85" t="str">
        <f>IF(ISNA(VLOOKUP($B376,Online!$A$8:$V$298,7,FALSE)),"",VLOOKUP($B376,Online!$A$8:$V$298,7,FALSE))</f>
        <v/>
      </c>
      <c r="Q376" s="85" t="str">
        <f>IF(ISNA(VLOOKUP($B376,Online!$A$8:$V$298,7,FALSE)),"",VLOOKUP($B376,Online!$A$8:$V$298,7,FALSE))</f>
        <v/>
      </c>
      <c r="R376" s="85" t="str">
        <f>IF(ISNA(VLOOKUP($B376,Online!$A$8:$V$298,7,FALSE)),"",VLOOKUP($B376,Online!$A$8:$V$298,7,FALSE))</f>
        <v/>
      </c>
      <c r="S376" s="85" t="str">
        <f>IF(ISNA(VLOOKUP($B376,Online!$A$8:$V$298,7,FALSE)),"",VLOOKUP($B376,Online!$A$8:$V$298,7,FALSE))</f>
        <v/>
      </c>
      <c r="T376" s="85" t="str">
        <f>IF(ISNA(VLOOKUP($B376,Online!$A$8:$V$298,7,FALSE)),"",VLOOKUP($B376,Online!$A$8:$V$298,7,FALSE))</f>
        <v/>
      </c>
      <c r="U376" s="85" t="str">
        <f>IF(ISNA(VLOOKUP($B376,Online!$A$8:$V$298,7,FALSE)),"",VLOOKUP($B376,Online!$A$8:$V$298,7,FALSE))</f>
        <v/>
      </c>
      <c r="V376" s="85" t="str">
        <f>IF(ISNA(VLOOKUP($B376,Online!$A$8:$V$298,21,FALSE)),"",VLOOKUP($B376,Online!$A$8:$V$298,21,FALSE))</f>
        <v/>
      </c>
      <c r="W376" s="144"/>
      <c r="X376" s="2"/>
      <c r="Z376" s="138"/>
    </row>
    <row r="377" spans="1:26">
      <c r="A377" s="85" t="str">
        <f t="shared" si="1"/>
        <v/>
      </c>
      <c r="B377" s="144" t="str">
        <f t="array" ref="B377">IF(G377&lt;&gt;"",INDEX(Online!A$8:A$157, MATCH(CONCATENATE("*",$G377,"*"),Online!$F$8:$F$157,0)),"")</f>
        <v/>
      </c>
      <c r="C377" s="145" t="str">
        <f t="array" ref="C377">IF($G377="","",INDEX(Online!B$8:B$157, MATCH(CONCATENATE("*",$G377,"*"),Online!$F$8:$F$157,0)))</f>
        <v/>
      </c>
      <c r="D377" s="85" t="s">
        <v>38</v>
      </c>
      <c r="E377" s="85" t="str">
        <f t="array" ref="E377">IF($G377&lt;&gt;"",INDEX(Online!E$8:E$157, MATCH(CONCATENATE("*",$G377,"*"),Online!$F$8:$F$157,0)),"")</f>
        <v/>
      </c>
      <c r="F377" s="85" t="str">
        <f t="array" ref="F377">IF($G377&lt;&gt;"",INDEX(Online!D$8:D$157, MATCH(CONCATENATE("*",$G377,"*"),Online!$F$8:$F$157,0)),"")</f>
        <v/>
      </c>
      <c r="G377" s="85"/>
      <c r="H377" s="85" t="str">
        <f>IF(ISNA(VLOOKUP($B377,Online!$A$8:$V$298,7,FALSE)),"",VLOOKUP($B377,Online!$A$8:$V$298,7,FALSE))</f>
        <v/>
      </c>
      <c r="I377" s="85" t="str">
        <f>IF(ISNA(VLOOKUP($B377,Online!$A$8:$V$298,7,FALSE)),"",VLOOKUP($B377,Online!$A$8:$V$298,7,FALSE))</f>
        <v/>
      </c>
      <c r="J377" s="85" t="str">
        <f>IF(ISNA(VLOOKUP($B377,Online!$A$8:$V$298,7,FALSE)),"",VLOOKUP($B377,Online!$A$8:$V$298,7,FALSE))</f>
        <v/>
      </c>
      <c r="K377" s="85" t="str">
        <f>IF(ISNA(VLOOKUP($B377,Online!$A$8:$V$298,7,FALSE)),"",VLOOKUP($B377,Online!$A$8:$V$298,7,FALSE))</f>
        <v/>
      </c>
      <c r="L377" s="85" t="str">
        <f>IF(ISNA(VLOOKUP($B377,Online!$A$8:$V$298,7,FALSE)),"",VLOOKUP($B377,Online!$A$8:$V$298,7,FALSE))</f>
        <v/>
      </c>
      <c r="M377" s="146" t="str">
        <f>IF(ISNA(VLOOKUP($B377,Online!$A$8:$V$298,12,FALSE)),"",VLOOKUP($B377,Online!$A$8:$V$298,12,FALSE))</f>
        <v/>
      </c>
      <c r="N377" s="85" t="str">
        <f>IF(ISNA(VLOOKUP($B377,Online!$A$8:$V$298,7,FALSE)),"",VLOOKUP($B377,Online!$A$8:$V$298,7,FALSE))</f>
        <v/>
      </c>
      <c r="O377" s="85" t="str">
        <f>IF(ISNA(VLOOKUP($B377,Online!$A$8:$V$298,7,FALSE)),"",VLOOKUP($B377,Online!$A$8:$V$298,7,FALSE))</f>
        <v/>
      </c>
      <c r="P377" s="85" t="str">
        <f>IF(ISNA(VLOOKUP($B377,Online!$A$8:$V$298,7,FALSE)),"",VLOOKUP($B377,Online!$A$8:$V$298,7,FALSE))</f>
        <v/>
      </c>
      <c r="Q377" s="85" t="str">
        <f>IF(ISNA(VLOOKUP($B377,Online!$A$8:$V$298,7,FALSE)),"",VLOOKUP($B377,Online!$A$8:$V$298,7,FALSE))</f>
        <v/>
      </c>
      <c r="R377" s="85" t="str">
        <f>IF(ISNA(VLOOKUP($B377,Online!$A$8:$V$298,7,FALSE)),"",VLOOKUP($B377,Online!$A$8:$V$298,7,FALSE))</f>
        <v/>
      </c>
      <c r="S377" s="85" t="str">
        <f>IF(ISNA(VLOOKUP($B377,Online!$A$8:$V$298,7,FALSE)),"",VLOOKUP($B377,Online!$A$8:$V$298,7,FALSE))</f>
        <v/>
      </c>
      <c r="T377" s="85" t="str">
        <f>IF(ISNA(VLOOKUP($B377,Online!$A$8:$V$298,7,FALSE)),"",VLOOKUP($B377,Online!$A$8:$V$298,7,FALSE))</f>
        <v/>
      </c>
      <c r="U377" s="85" t="str">
        <f>IF(ISNA(VLOOKUP($B377,Online!$A$8:$V$298,7,FALSE)),"",VLOOKUP($B377,Online!$A$8:$V$298,7,FALSE))</f>
        <v/>
      </c>
      <c r="V377" s="85" t="str">
        <f>IF(ISNA(VLOOKUP($B377,Online!$A$8:$V$298,21,FALSE)),"",VLOOKUP($B377,Online!$A$8:$V$298,21,FALSE))</f>
        <v/>
      </c>
      <c r="W377" s="144"/>
      <c r="X377" s="2"/>
      <c r="Z377" s="138"/>
    </row>
    <row r="378" spans="1:26">
      <c r="A378" s="85" t="str">
        <f t="shared" si="1"/>
        <v/>
      </c>
      <c r="B378" s="144" t="str">
        <f t="array" ref="B378">IF(G378&lt;&gt;"",INDEX(Online!A$8:A$157, MATCH(CONCATENATE("*",$G378,"*"),Online!$F$8:$F$157,0)),"")</f>
        <v/>
      </c>
      <c r="C378" s="145" t="str">
        <f t="array" ref="C378">IF($G378="","",INDEX(Online!B$8:B$157, MATCH(CONCATENATE("*",$G378,"*"),Online!$F$8:$F$157,0)))</f>
        <v/>
      </c>
      <c r="D378" s="85" t="s">
        <v>38</v>
      </c>
      <c r="E378" s="85" t="str">
        <f t="array" ref="E378">IF($G378&lt;&gt;"",INDEX(Online!E$8:E$157, MATCH(CONCATENATE("*",$G378,"*"),Online!$F$8:$F$157,0)),"")</f>
        <v/>
      </c>
      <c r="F378" s="85" t="str">
        <f t="array" ref="F378">IF($G378&lt;&gt;"",INDEX(Online!D$8:D$157, MATCH(CONCATENATE("*",$G378,"*"),Online!$F$8:$F$157,0)),"")</f>
        <v/>
      </c>
      <c r="G378" s="85"/>
      <c r="H378" s="85" t="str">
        <f>IF(ISNA(VLOOKUP($B378,Online!$A$8:$V$298,7,FALSE)),"",VLOOKUP($B378,Online!$A$8:$V$298,7,FALSE))</f>
        <v/>
      </c>
      <c r="I378" s="85" t="str">
        <f>IF(ISNA(VLOOKUP($B378,Online!$A$8:$V$298,7,FALSE)),"",VLOOKUP($B378,Online!$A$8:$V$298,7,FALSE))</f>
        <v/>
      </c>
      <c r="J378" s="85" t="str">
        <f>IF(ISNA(VLOOKUP($B378,Online!$A$8:$V$298,7,FALSE)),"",VLOOKUP($B378,Online!$A$8:$V$298,7,FALSE))</f>
        <v/>
      </c>
      <c r="K378" s="85" t="str">
        <f>IF(ISNA(VLOOKUP($B378,Online!$A$8:$V$298,7,FALSE)),"",VLOOKUP($B378,Online!$A$8:$V$298,7,FALSE))</f>
        <v/>
      </c>
      <c r="L378" s="85" t="str">
        <f>IF(ISNA(VLOOKUP($B378,Online!$A$8:$V$298,7,FALSE)),"",VLOOKUP($B378,Online!$A$8:$V$298,7,FALSE))</f>
        <v/>
      </c>
      <c r="M378" s="146" t="str">
        <f>IF(ISNA(VLOOKUP($B378,Online!$A$8:$V$298,12,FALSE)),"",VLOOKUP($B378,Online!$A$8:$V$298,12,FALSE))</f>
        <v/>
      </c>
      <c r="N378" s="85" t="str">
        <f>IF(ISNA(VLOOKUP($B378,Online!$A$8:$V$298,7,FALSE)),"",VLOOKUP($B378,Online!$A$8:$V$298,7,FALSE))</f>
        <v/>
      </c>
      <c r="O378" s="85" t="str">
        <f>IF(ISNA(VLOOKUP($B378,Online!$A$8:$V$298,7,FALSE)),"",VLOOKUP($B378,Online!$A$8:$V$298,7,FALSE))</f>
        <v/>
      </c>
      <c r="P378" s="85" t="str">
        <f>IF(ISNA(VLOOKUP($B378,Online!$A$8:$V$298,7,FALSE)),"",VLOOKUP($B378,Online!$A$8:$V$298,7,FALSE))</f>
        <v/>
      </c>
      <c r="Q378" s="85" t="str">
        <f>IF(ISNA(VLOOKUP($B378,Online!$A$8:$V$298,7,FALSE)),"",VLOOKUP($B378,Online!$A$8:$V$298,7,FALSE))</f>
        <v/>
      </c>
      <c r="R378" s="85" t="str">
        <f>IF(ISNA(VLOOKUP($B378,Online!$A$8:$V$298,7,FALSE)),"",VLOOKUP($B378,Online!$A$8:$V$298,7,FALSE))</f>
        <v/>
      </c>
      <c r="S378" s="85" t="str">
        <f>IF(ISNA(VLOOKUP($B378,Online!$A$8:$V$298,7,FALSE)),"",VLOOKUP($B378,Online!$A$8:$V$298,7,FALSE))</f>
        <v/>
      </c>
      <c r="T378" s="85" t="str">
        <f>IF(ISNA(VLOOKUP($B378,Online!$A$8:$V$298,7,FALSE)),"",VLOOKUP($B378,Online!$A$8:$V$298,7,FALSE))</f>
        <v/>
      </c>
      <c r="U378" s="85" t="str">
        <f>IF(ISNA(VLOOKUP($B378,Online!$A$8:$V$298,7,FALSE)),"",VLOOKUP($B378,Online!$A$8:$V$298,7,FALSE))</f>
        <v/>
      </c>
      <c r="V378" s="85" t="str">
        <f>IF(ISNA(VLOOKUP($B378,Online!$A$8:$V$298,21,FALSE)),"",VLOOKUP($B378,Online!$A$8:$V$298,21,FALSE))</f>
        <v/>
      </c>
      <c r="W378" s="144"/>
      <c r="X378" s="2"/>
      <c r="Z378" s="138"/>
    </row>
    <row r="379" spans="1:26">
      <c r="A379" s="85" t="str">
        <f t="shared" si="1"/>
        <v/>
      </c>
      <c r="B379" s="144" t="str">
        <f t="array" ref="B379">IF(G379&lt;&gt;"",INDEX(Online!A$8:A$157, MATCH(CONCATENATE("*",$G379,"*"),Online!$F$8:$F$157,0)),"")</f>
        <v/>
      </c>
      <c r="C379" s="145" t="str">
        <f t="array" ref="C379">IF($G379="","",INDEX(Online!B$8:B$157, MATCH(CONCATENATE("*",$G379,"*"),Online!$F$8:$F$157,0)))</f>
        <v/>
      </c>
      <c r="D379" s="85" t="s">
        <v>38</v>
      </c>
      <c r="E379" s="85" t="str">
        <f t="array" ref="E379">IF($G379&lt;&gt;"",INDEX(Online!E$8:E$157, MATCH(CONCATENATE("*",$G379,"*"),Online!$F$8:$F$157,0)),"")</f>
        <v/>
      </c>
      <c r="F379" s="85" t="str">
        <f t="array" ref="F379">IF($G379&lt;&gt;"",INDEX(Online!D$8:D$157, MATCH(CONCATENATE("*",$G379,"*"),Online!$F$8:$F$157,0)),"")</f>
        <v/>
      </c>
      <c r="G379" s="85"/>
      <c r="H379" s="85" t="str">
        <f>IF(ISNA(VLOOKUP($B379,Online!$A$8:$V$298,7,FALSE)),"",VLOOKUP($B379,Online!$A$8:$V$298,7,FALSE))</f>
        <v/>
      </c>
      <c r="I379" s="85" t="str">
        <f>IF(ISNA(VLOOKUP($B379,Online!$A$8:$V$298,7,FALSE)),"",VLOOKUP($B379,Online!$A$8:$V$298,7,FALSE))</f>
        <v/>
      </c>
      <c r="J379" s="85" t="str">
        <f>IF(ISNA(VLOOKUP($B379,Online!$A$8:$V$298,7,FALSE)),"",VLOOKUP($B379,Online!$A$8:$V$298,7,FALSE))</f>
        <v/>
      </c>
      <c r="K379" s="85" t="str">
        <f>IF(ISNA(VLOOKUP($B379,Online!$A$8:$V$298,7,FALSE)),"",VLOOKUP($B379,Online!$A$8:$V$298,7,FALSE))</f>
        <v/>
      </c>
      <c r="L379" s="85" t="str">
        <f>IF(ISNA(VLOOKUP($B379,Online!$A$8:$V$298,7,FALSE)),"",VLOOKUP($B379,Online!$A$8:$V$298,7,FALSE))</f>
        <v/>
      </c>
      <c r="M379" s="146" t="str">
        <f>IF(ISNA(VLOOKUP($B379,Online!$A$8:$V$298,12,FALSE)),"",VLOOKUP($B379,Online!$A$8:$V$298,12,FALSE))</f>
        <v/>
      </c>
      <c r="N379" s="85" t="str">
        <f>IF(ISNA(VLOOKUP($B379,Online!$A$8:$V$298,7,FALSE)),"",VLOOKUP($B379,Online!$A$8:$V$298,7,FALSE))</f>
        <v/>
      </c>
      <c r="O379" s="85" t="str">
        <f>IF(ISNA(VLOOKUP($B379,Online!$A$8:$V$298,7,FALSE)),"",VLOOKUP($B379,Online!$A$8:$V$298,7,FALSE))</f>
        <v/>
      </c>
      <c r="P379" s="85" t="str">
        <f>IF(ISNA(VLOOKUP($B379,Online!$A$8:$V$298,7,FALSE)),"",VLOOKUP($B379,Online!$A$8:$V$298,7,FALSE))</f>
        <v/>
      </c>
      <c r="Q379" s="85" t="str">
        <f>IF(ISNA(VLOOKUP($B379,Online!$A$8:$V$298,7,FALSE)),"",VLOOKUP($B379,Online!$A$8:$V$298,7,FALSE))</f>
        <v/>
      </c>
      <c r="R379" s="85" t="str">
        <f>IF(ISNA(VLOOKUP($B379,Online!$A$8:$V$298,7,FALSE)),"",VLOOKUP($B379,Online!$A$8:$V$298,7,FALSE))</f>
        <v/>
      </c>
      <c r="S379" s="85" t="str">
        <f>IF(ISNA(VLOOKUP($B379,Online!$A$8:$V$298,7,FALSE)),"",VLOOKUP($B379,Online!$A$8:$V$298,7,FALSE))</f>
        <v/>
      </c>
      <c r="T379" s="85" t="str">
        <f>IF(ISNA(VLOOKUP($B379,Online!$A$8:$V$298,7,FALSE)),"",VLOOKUP($B379,Online!$A$8:$V$298,7,FALSE))</f>
        <v/>
      </c>
      <c r="U379" s="85" t="str">
        <f>IF(ISNA(VLOOKUP($B379,Online!$A$8:$V$298,7,FALSE)),"",VLOOKUP($B379,Online!$A$8:$V$298,7,FALSE))</f>
        <v/>
      </c>
      <c r="V379" s="85" t="str">
        <f>IF(ISNA(VLOOKUP($B379,Online!$A$8:$V$298,21,FALSE)),"",VLOOKUP($B379,Online!$A$8:$V$298,21,FALSE))</f>
        <v/>
      </c>
      <c r="W379" s="144"/>
      <c r="X379" s="2"/>
      <c r="Z379" s="138"/>
    </row>
    <row r="380" spans="1:26">
      <c r="A380" s="85" t="str">
        <f t="shared" si="1"/>
        <v/>
      </c>
      <c r="B380" s="144" t="str">
        <f t="array" ref="B380">IF(G380&lt;&gt;"",INDEX(Online!A$8:A$157, MATCH(CONCATENATE("*",$G380,"*"),Online!$F$8:$F$157,0)),"")</f>
        <v/>
      </c>
      <c r="C380" s="145" t="str">
        <f t="array" ref="C380">IF($G380="","",INDEX(Online!B$8:B$157, MATCH(CONCATENATE("*",$G380,"*"),Online!$F$8:$F$157,0)))</f>
        <v/>
      </c>
      <c r="D380" s="85" t="s">
        <v>38</v>
      </c>
      <c r="E380" s="85" t="str">
        <f t="array" ref="E380">IF($G380&lt;&gt;"",INDEX(Online!E$8:E$157, MATCH(CONCATENATE("*",$G380,"*"),Online!$F$8:$F$157,0)),"")</f>
        <v/>
      </c>
      <c r="F380" s="85" t="str">
        <f t="array" ref="F380">IF($G380&lt;&gt;"",INDEX(Online!D$8:D$157, MATCH(CONCATENATE("*",$G380,"*"),Online!$F$8:$F$157,0)),"")</f>
        <v/>
      </c>
      <c r="G380" s="85"/>
      <c r="H380" s="85" t="str">
        <f>IF(ISNA(VLOOKUP($B380,Online!$A$8:$V$298,7,FALSE)),"",VLOOKUP($B380,Online!$A$8:$V$298,7,FALSE))</f>
        <v/>
      </c>
      <c r="I380" s="85" t="str">
        <f>IF(ISNA(VLOOKUP($B380,Online!$A$8:$V$298,7,FALSE)),"",VLOOKUP($B380,Online!$A$8:$V$298,7,FALSE))</f>
        <v/>
      </c>
      <c r="J380" s="85" t="str">
        <f>IF(ISNA(VLOOKUP($B380,Online!$A$8:$V$298,7,FALSE)),"",VLOOKUP($B380,Online!$A$8:$V$298,7,FALSE))</f>
        <v/>
      </c>
      <c r="K380" s="85" t="str">
        <f>IF(ISNA(VLOOKUP($B380,Online!$A$8:$V$298,7,FALSE)),"",VLOOKUP($B380,Online!$A$8:$V$298,7,FALSE))</f>
        <v/>
      </c>
      <c r="L380" s="85" t="str">
        <f>IF(ISNA(VLOOKUP($B380,Online!$A$8:$V$298,7,FALSE)),"",VLOOKUP($B380,Online!$A$8:$V$298,7,FALSE))</f>
        <v/>
      </c>
      <c r="M380" s="146" t="str">
        <f>IF(ISNA(VLOOKUP($B380,Online!$A$8:$V$298,12,FALSE)),"",VLOOKUP($B380,Online!$A$8:$V$298,12,FALSE))</f>
        <v/>
      </c>
      <c r="N380" s="85" t="str">
        <f>IF(ISNA(VLOOKUP($B380,Online!$A$8:$V$298,7,FALSE)),"",VLOOKUP($B380,Online!$A$8:$V$298,7,FALSE))</f>
        <v/>
      </c>
      <c r="O380" s="85" t="str">
        <f>IF(ISNA(VLOOKUP($B380,Online!$A$8:$V$298,7,FALSE)),"",VLOOKUP($B380,Online!$A$8:$V$298,7,FALSE))</f>
        <v/>
      </c>
      <c r="P380" s="85" t="str">
        <f>IF(ISNA(VLOOKUP($B380,Online!$A$8:$V$298,7,FALSE)),"",VLOOKUP($B380,Online!$A$8:$V$298,7,FALSE))</f>
        <v/>
      </c>
      <c r="Q380" s="85" t="str">
        <f>IF(ISNA(VLOOKUP($B380,Online!$A$8:$V$298,7,FALSE)),"",VLOOKUP($B380,Online!$A$8:$V$298,7,FALSE))</f>
        <v/>
      </c>
      <c r="R380" s="85" t="str">
        <f>IF(ISNA(VLOOKUP($B380,Online!$A$8:$V$298,7,FALSE)),"",VLOOKUP($B380,Online!$A$8:$V$298,7,FALSE))</f>
        <v/>
      </c>
      <c r="S380" s="85" t="str">
        <f>IF(ISNA(VLOOKUP($B380,Online!$A$8:$V$298,7,FALSE)),"",VLOOKUP($B380,Online!$A$8:$V$298,7,FALSE))</f>
        <v/>
      </c>
      <c r="T380" s="85" t="str">
        <f>IF(ISNA(VLOOKUP($B380,Online!$A$8:$V$298,7,FALSE)),"",VLOOKUP($B380,Online!$A$8:$V$298,7,FALSE))</f>
        <v/>
      </c>
      <c r="U380" s="85" t="str">
        <f>IF(ISNA(VLOOKUP($B380,Online!$A$8:$V$298,7,FALSE)),"",VLOOKUP($B380,Online!$A$8:$V$298,7,FALSE))</f>
        <v/>
      </c>
      <c r="V380" s="85" t="str">
        <f>IF(ISNA(VLOOKUP($B380,Online!$A$8:$V$298,21,FALSE)),"",VLOOKUP($B380,Online!$A$8:$V$298,21,FALSE))</f>
        <v/>
      </c>
      <c r="W380" s="144"/>
      <c r="X380" s="2"/>
      <c r="Z380" s="138"/>
    </row>
    <row r="381" spans="1:26">
      <c r="A381" s="85" t="str">
        <f t="shared" si="1"/>
        <v/>
      </c>
      <c r="B381" s="144" t="str">
        <f t="array" ref="B381">IF(G381&lt;&gt;"",INDEX(Online!A$8:A$157, MATCH(CONCATENATE("*",$G381,"*"),Online!$F$8:$F$157,0)),"")</f>
        <v/>
      </c>
      <c r="C381" s="145" t="str">
        <f t="array" ref="C381">IF($G381="","",INDEX(Online!B$8:B$157, MATCH(CONCATENATE("*",$G381,"*"),Online!$F$8:$F$157,0)))</f>
        <v/>
      </c>
      <c r="D381" s="85" t="s">
        <v>38</v>
      </c>
      <c r="E381" s="85" t="str">
        <f t="array" ref="E381">IF($G381&lt;&gt;"",INDEX(Online!E$8:E$157, MATCH(CONCATENATE("*",$G381,"*"),Online!$F$8:$F$157,0)),"")</f>
        <v/>
      </c>
      <c r="F381" s="85" t="str">
        <f t="array" ref="F381">IF($G381&lt;&gt;"",INDEX(Online!D$8:D$157, MATCH(CONCATENATE("*",$G381,"*"),Online!$F$8:$F$157,0)),"")</f>
        <v/>
      </c>
      <c r="G381" s="85"/>
      <c r="H381" s="85" t="str">
        <f>IF(ISNA(VLOOKUP($B381,Online!$A$8:$V$298,7,FALSE)),"",VLOOKUP($B381,Online!$A$8:$V$298,7,FALSE))</f>
        <v/>
      </c>
      <c r="I381" s="85" t="str">
        <f>IF(ISNA(VLOOKUP($B381,Online!$A$8:$V$298,7,FALSE)),"",VLOOKUP($B381,Online!$A$8:$V$298,7,FALSE))</f>
        <v/>
      </c>
      <c r="J381" s="85" t="str">
        <f>IF(ISNA(VLOOKUP($B381,Online!$A$8:$V$298,7,FALSE)),"",VLOOKUP($B381,Online!$A$8:$V$298,7,FALSE))</f>
        <v/>
      </c>
      <c r="K381" s="85" t="str">
        <f>IF(ISNA(VLOOKUP($B381,Online!$A$8:$V$298,7,FALSE)),"",VLOOKUP($B381,Online!$A$8:$V$298,7,FALSE))</f>
        <v/>
      </c>
      <c r="L381" s="85" t="str">
        <f>IF(ISNA(VLOOKUP($B381,Online!$A$8:$V$298,7,FALSE)),"",VLOOKUP($B381,Online!$A$8:$V$298,7,FALSE))</f>
        <v/>
      </c>
      <c r="M381" s="146" t="str">
        <f>IF(ISNA(VLOOKUP($B381,Online!$A$8:$V$298,12,FALSE)),"",VLOOKUP($B381,Online!$A$8:$V$298,12,FALSE))</f>
        <v/>
      </c>
      <c r="N381" s="85" t="str">
        <f>IF(ISNA(VLOOKUP($B381,Online!$A$8:$V$298,7,FALSE)),"",VLOOKUP($B381,Online!$A$8:$V$298,7,FALSE))</f>
        <v/>
      </c>
      <c r="O381" s="85" t="str">
        <f>IF(ISNA(VLOOKUP($B381,Online!$A$8:$V$298,7,FALSE)),"",VLOOKUP($B381,Online!$A$8:$V$298,7,FALSE))</f>
        <v/>
      </c>
      <c r="P381" s="85" t="str">
        <f>IF(ISNA(VLOOKUP($B381,Online!$A$8:$V$298,7,FALSE)),"",VLOOKUP($B381,Online!$A$8:$V$298,7,FALSE))</f>
        <v/>
      </c>
      <c r="Q381" s="85" t="str">
        <f>IF(ISNA(VLOOKUP($B381,Online!$A$8:$V$298,7,FALSE)),"",VLOOKUP($B381,Online!$A$8:$V$298,7,FALSE))</f>
        <v/>
      </c>
      <c r="R381" s="85" t="str">
        <f>IF(ISNA(VLOOKUP($B381,Online!$A$8:$V$298,7,FALSE)),"",VLOOKUP($B381,Online!$A$8:$V$298,7,FALSE))</f>
        <v/>
      </c>
      <c r="S381" s="85" t="str">
        <f>IF(ISNA(VLOOKUP($B381,Online!$A$8:$V$298,7,FALSE)),"",VLOOKUP($B381,Online!$A$8:$V$298,7,FALSE))</f>
        <v/>
      </c>
      <c r="T381" s="85" t="str">
        <f>IF(ISNA(VLOOKUP($B381,Online!$A$8:$V$298,7,FALSE)),"",VLOOKUP($B381,Online!$A$8:$V$298,7,FALSE))</f>
        <v/>
      </c>
      <c r="U381" s="85" t="str">
        <f>IF(ISNA(VLOOKUP($B381,Online!$A$8:$V$298,7,FALSE)),"",VLOOKUP($B381,Online!$A$8:$V$298,7,FALSE))</f>
        <v/>
      </c>
      <c r="V381" s="85" t="str">
        <f>IF(ISNA(VLOOKUP($B381,Online!$A$8:$V$298,21,FALSE)),"",VLOOKUP($B381,Online!$A$8:$V$298,21,FALSE))</f>
        <v/>
      </c>
      <c r="W381" s="144"/>
      <c r="X381" s="2"/>
      <c r="Z381" s="138"/>
    </row>
    <row r="382" spans="1:26">
      <c r="A382" s="85" t="str">
        <f t="shared" si="1"/>
        <v/>
      </c>
      <c r="B382" s="144" t="str">
        <f t="array" ref="B382">IF(G382&lt;&gt;"",INDEX(Online!A$8:A$157, MATCH(CONCATENATE("*",$G382,"*"),Online!$F$8:$F$157,0)),"")</f>
        <v/>
      </c>
      <c r="C382" s="145" t="str">
        <f t="array" ref="C382">IF($G382="","",INDEX(Online!B$8:B$157, MATCH(CONCATENATE("*",$G382,"*"),Online!$F$8:$F$157,0)))</f>
        <v/>
      </c>
      <c r="D382" s="85" t="s">
        <v>38</v>
      </c>
      <c r="E382" s="85" t="str">
        <f t="array" ref="E382">IF($G382&lt;&gt;"",INDEX(Online!E$8:E$157, MATCH(CONCATENATE("*",$G382,"*"),Online!$F$8:$F$157,0)),"")</f>
        <v/>
      </c>
      <c r="F382" s="85" t="str">
        <f t="array" ref="F382">IF($G382&lt;&gt;"",INDEX(Online!D$8:D$157, MATCH(CONCATENATE("*",$G382,"*"),Online!$F$8:$F$157,0)),"")</f>
        <v/>
      </c>
      <c r="G382" s="85"/>
      <c r="H382" s="85" t="str">
        <f>IF(ISNA(VLOOKUP($B382,Online!$A$8:$V$298,7,FALSE)),"",VLOOKUP($B382,Online!$A$8:$V$298,7,FALSE))</f>
        <v/>
      </c>
      <c r="I382" s="85" t="str">
        <f>IF(ISNA(VLOOKUP($B382,Online!$A$8:$V$298,7,FALSE)),"",VLOOKUP($B382,Online!$A$8:$V$298,7,FALSE))</f>
        <v/>
      </c>
      <c r="J382" s="85" t="str">
        <f>IF(ISNA(VLOOKUP($B382,Online!$A$8:$V$298,7,FALSE)),"",VLOOKUP($B382,Online!$A$8:$V$298,7,FALSE))</f>
        <v/>
      </c>
      <c r="K382" s="85" t="str">
        <f>IF(ISNA(VLOOKUP($B382,Online!$A$8:$V$298,7,FALSE)),"",VLOOKUP($B382,Online!$A$8:$V$298,7,FALSE))</f>
        <v/>
      </c>
      <c r="L382" s="85" t="str">
        <f>IF(ISNA(VLOOKUP($B382,Online!$A$8:$V$298,7,FALSE)),"",VLOOKUP($B382,Online!$A$8:$V$298,7,FALSE))</f>
        <v/>
      </c>
      <c r="M382" s="146" t="str">
        <f>IF(ISNA(VLOOKUP($B382,Online!$A$8:$V$298,12,FALSE)),"",VLOOKUP($B382,Online!$A$8:$V$298,12,FALSE))</f>
        <v/>
      </c>
      <c r="N382" s="85" t="str">
        <f>IF(ISNA(VLOOKUP($B382,Online!$A$8:$V$298,7,FALSE)),"",VLOOKUP($B382,Online!$A$8:$V$298,7,FALSE))</f>
        <v/>
      </c>
      <c r="O382" s="85" t="str">
        <f>IF(ISNA(VLOOKUP($B382,Online!$A$8:$V$298,7,FALSE)),"",VLOOKUP($B382,Online!$A$8:$V$298,7,FALSE))</f>
        <v/>
      </c>
      <c r="P382" s="85" t="str">
        <f>IF(ISNA(VLOOKUP($B382,Online!$A$8:$V$298,7,FALSE)),"",VLOOKUP($B382,Online!$A$8:$V$298,7,FALSE))</f>
        <v/>
      </c>
      <c r="Q382" s="85" t="str">
        <f>IF(ISNA(VLOOKUP($B382,Online!$A$8:$V$298,7,FALSE)),"",VLOOKUP($B382,Online!$A$8:$V$298,7,FALSE))</f>
        <v/>
      </c>
      <c r="R382" s="85" t="str">
        <f>IF(ISNA(VLOOKUP($B382,Online!$A$8:$V$298,7,FALSE)),"",VLOOKUP($B382,Online!$A$8:$V$298,7,FALSE))</f>
        <v/>
      </c>
      <c r="S382" s="85" t="str">
        <f>IF(ISNA(VLOOKUP($B382,Online!$A$8:$V$298,7,FALSE)),"",VLOOKUP($B382,Online!$A$8:$V$298,7,FALSE))</f>
        <v/>
      </c>
      <c r="T382" s="85" t="str">
        <f>IF(ISNA(VLOOKUP($B382,Online!$A$8:$V$298,7,FALSE)),"",VLOOKUP($B382,Online!$A$8:$V$298,7,FALSE))</f>
        <v/>
      </c>
      <c r="U382" s="85" t="str">
        <f>IF(ISNA(VLOOKUP($B382,Online!$A$8:$V$298,7,FALSE)),"",VLOOKUP($B382,Online!$A$8:$V$298,7,FALSE))</f>
        <v/>
      </c>
      <c r="V382" s="85" t="str">
        <f>IF(ISNA(VLOOKUP($B382,Online!$A$8:$V$298,21,FALSE)),"",VLOOKUP($B382,Online!$A$8:$V$298,21,FALSE))</f>
        <v/>
      </c>
      <c r="W382" s="144"/>
      <c r="X382" s="2"/>
      <c r="Z382" s="138"/>
    </row>
    <row r="383" spans="1:26">
      <c r="A383" s="85" t="str">
        <f t="shared" si="1"/>
        <v/>
      </c>
      <c r="B383" s="144" t="str">
        <f t="array" ref="B383">IF(G383&lt;&gt;"",INDEX(Online!A$8:A$157, MATCH(CONCATENATE("*",$G383,"*"),Online!$F$8:$F$157,0)),"")</f>
        <v/>
      </c>
      <c r="C383" s="145" t="str">
        <f t="array" ref="C383">IF($G383="","",INDEX(Online!B$8:B$157, MATCH(CONCATENATE("*",$G383,"*"),Online!$F$8:$F$157,0)))</f>
        <v/>
      </c>
      <c r="D383" s="85" t="s">
        <v>38</v>
      </c>
      <c r="E383" s="85" t="str">
        <f t="array" ref="E383">IF($G383&lt;&gt;"",INDEX(Online!E$8:E$157, MATCH(CONCATENATE("*",$G383,"*"),Online!$F$8:$F$157,0)),"")</f>
        <v/>
      </c>
      <c r="F383" s="85" t="str">
        <f t="array" ref="F383">IF($G383&lt;&gt;"",INDEX(Online!D$8:D$157, MATCH(CONCATENATE("*",$G383,"*"),Online!$F$8:$F$157,0)),"")</f>
        <v/>
      </c>
      <c r="G383" s="85"/>
      <c r="H383" s="85" t="str">
        <f>IF(ISNA(VLOOKUP($B383,Online!$A$8:$V$298,7,FALSE)),"",VLOOKUP($B383,Online!$A$8:$V$298,7,FALSE))</f>
        <v/>
      </c>
      <c r="I383" s="85" t="str">
        <f>IF(ISNA(VLOOKUP($B383,Online!$A$8:$V$298,7,FALSE)),"",VLOOKUP($B383,Online!$A$8:$V$298,7,FALSE))</f>
        <v/>
      </c>
      <c r="J383" s="85" t="str">
        <f>IF(ISNA(VLOOKUP($B383,Online!$A$8:$V$298,7,FALSE)),"",VLOOKUP($B383,Online!$A$8:$V$298,7,FALSE))</f>
        <v/>
      </c>
      <c r="K383" s="85" t="str">
        <f>IF(ISNA(VLOOKUP($B383,Online!$A$8:$V$298,7,FALSE)),"",VLOOKUP($B383,Online!$A$8:$V$298,7,FALSE))</f>
        <v/>
      </c>
      <c r="L383" s="85" t="str">
        <f>IF(ISNA(VLOOKUP($B383,Online!$A$8:$V$298,7,FALSE)),"",VLOOKUP($B383,Online!$A$8:$V$298,7,FALSE))</f>
        <v/>
      </c>
      <c r="M383" s="146" t="str">
        <f>IF(ISNA(VLOOKUP($B383,Online!$A$8:$V$298,12,FALSE)),"",VLOOKUP($B383,Online!$A$8:$V$298,12,FALSE))</f>
        <v/>
      </c>
      <c r="N383" s="85" t="str">
        <f>IF(ISNA(VLOOKUP($B383,Online!$A$8:$V$298,7,FALSE)),"",VLOOKUP($B383,Online!$A$8:$V$298,7,FALSE))</f>
        <v/>
      </c>
      <c r="O383" s="85" t="str">
        <f>IF(ISNA(VLOOKUP($B383,Online!$A$8:$V$298,7,FALSE)),"",VLOOKUP($B383,Online!$A$8:$V$298,7,FALSE))</f>
        <v/>
      </c>
      <c r="P383" s="85" t="str">
        <f>IF(ISNA(VLOOKUP($B383,Online!$A$8:$V$298,7,FALSE)),"",VLOOKUP($B383,Online!$A$8:$V$298,7,FALSE))</f>
        <v/>
      </c>
      <c r="Q383" s="85" t="str">
        <f>IF(ISNA(VLOOKUP($B383,Online!$A$8:$V$298,7,FALSE)),"",VLOOKUP($B383,Online!$A$8:$V$298,7,FALSE))</f>
        <v/>
      </c>
      <c r="R383" s="85" t="str">
        <f>IF(ISNA(VLOOKUP($B383,Online!$A$8:$V$298,7,FALSE)),"",VLOOKUP($B383,Online!$A$8:$V$298,7,FALSE))</f>
        <v/>
      </c>
      <c r="S383" s="85" t="str">
        <f>IF(ISNA(VLOOKUP($B383,Online!$A$8:$V$298,7,FALSE)),"",VLOOKUP($B383,Online!$A$8:$V$298,7,FALSE))</f>
        <v/>
      </c>
      <c r="T383" s="85" t="str">
        <f>IF(ISNA(VLOOKUP($B383,Online!$A$8:$V$298,7,FALSE)),"",VLOOKUP($B383,Online!$A$8:$V$298,7,FALSE))</f>
        <v/>
      </c>
      <c r="U383" s="85" t="str">
        <f>IF(ISNA(VLOOKUP($B383,Online!$A$8:$V$298,7,FALSE)),"",VLOOKUP($B383,Online!$A$8:$V$298,7,FALSE))</f>
        <v/>
      </c>
      <c r="V383" s="85" t="str">
        <f>IF(ISNA(VLOOKUP($B383,Online!$A$8:$V$298,21,FALSE)),"",VLOOKUP($B383,Online!$A$8:$V$298,21,FALSE))</f>
        <v/>
      </c>
      <c r="W383" s="144"/>
      <c r="X383" s="2"/>
      <c r="Z383" s="138"/>
    </row>
    <row r="384" spans="1:26">
      <c r="A384" s="85" t="str">
        <f t="shared" si="1"/>
        <v/>
      </c>
      <c r="B384" s="144" t="str">
        <f t="array" ref="B384">IF(G384&lt;&gt;"",INDEX(Online!A$8:A$157, MATCH(CONCATENATE("*",$G384,"*"),Online!$F$8:$F$157,0)),"")</f>
        <v/>
      </c>
      <c r="C384" s="145" t="str">
        <f t="array" ref="C384">IF($G384="","",INDEX(Online!B$8:B$157, MATCH(CONCATENATE("*",$G384,"*"),Online!$F$8:$F$157,0)))</f>
        <v/>
      </c>
      <c r="D384" s="85" t="s">
        <v>38</v>
      </c>
      <c r="E384" s="85" t="str">
        <f t="array" ref="E384">IF($G384&lt;&gt;"",INDEX(Online!E$8:E$157, MATCH(CONCATENATE("*",$G384,"*"),Online!$F$8:$F$157,0)),"")</f>
        <v/>
      </c>
      <c r="F384" s="85" t="str">
        <f t="array" ref="F384">IF($G384&lt;&gt;"",INDEX(Online!D$8:D$157, MATCH(CONCATENATE("*",$G384,"*"),Online!$F$8:$F$157,0)),"")</f>
        <v/>
      </c>
      <c r="G384" s="85"/>
      <c r="H384" s="85" t="str">
        <f>IF(ISNA(VLOOKUP($B384,Online!$A$8:$V$298,7,FALSE)),"",VLOOKUP($B384,Online!$A$8:$V$298,7,FALSE))</f>
        <v/>
      </c>
      <c r="I384" s="85" t="str">
        <f>IF(ISNA(VLOOKUP($B384,Online!$A$8:$V$298,7,FALSE)),"",VLOOKUP($B384,Online!$A$8:$V$298,7,FALSE))</f>
        <v/>
      </c>
      <c r="J384" s="85" t="str">
        <f>IF(ISNA(VLOOKUP($B384,Online!$A$8:$V$298,7,FALSE)),"",VLOOKUP($B384,Online!$A$8:$V$298,7,FALSE))</f>
        <v/>
      </c>
      <c r="K384" s="85" t="str">
        <f>IF(ISNA(VLOOKUP($B384,Online!$A$8:$V$298,7,FALSE)),"",VLOOKUP($B384,Online!$A$8:$V$298,7,FALSE))</f>
        <v/>
      </c>
      <c r="L384" s="85" t="str">
        <f>IF(ISNA(VLOOKUP($B384,Online!$A$8:$V$298,7,FALSE)),"",VLOOKUP($B384,Online!$A$8:$V$298,7,FALSE))</f>
        <v/>
      </c>
      <c r="M384" s="146" t="str">
        <f>IF(ISNA(VLOOKUP($B384,Online!$A$8:$V$298,12,FALSE)),"",VLOOKUP($B384,Online!$A$8:$V$298,12,FALSE))</f>
        <v/>
      </c>
      <c r="N384" s="85" t="str">
        <f>IF(ISNA(VLOOKUP($B384,Online!$A$8:$V$298,7,FALSE)),"",VLOOKUP($B384,Online!$A$8:$V$298,7,FALSE))</f>
        <v/>
      </c>
      <c r="O384" s="85" t="str">
        <f>IF(ISNA(VLOOKUP($B384,Online!$A$8:$V$298,7,FALSE)),"",VLOOKUP($B384,Online!$A$8:$V$298,7,FALSE))</f>
        <v/>
      </c>
      <c r="P384" s="85" t="str">
        <f>IF(ISNA(VLOOKUP($B384,Online!$A$8:$V$298,7,FALSE)),"",VLOOKUP($B384,Online!$A$8:$V$298,7,FALSE))</f>
        <v/>
      </c>
      <c r="Q384" s="85" t="str">
        <f>IF(ISNA(VLOOKUP($B384,Online!$A$8:$V$298,7,FALSE)),"",VLOOKUP($B384,Online!$A$8:$V$298,7,FALSE))</f>
        <v/>
      </c>
      <c r="R384" s="85" t="str">
        <f>IF(ISNA(VLOOKUP($B384,Online!$A$8:$V$298,7,FALSE)),"",VLOOKUP($B384,Online!$A$8:$V$298,7,FALSE))</f>
        <v/>
      </c>
      <c r="S384" s="85" t="str">
        <f>IF(ISNA(VLOOKUP($B384,Online!$A$8:$V$298,7,FALSE)),"",VLOOKUP($B384,Online!$A$8:$V$298,7,FALSE))</f>
        <v/>
      </c>
      <c r="T384" s="85" t="str">
        <f>IF(ISNA(VLOOKUP($B384,Online!$A$8:$V$298,7,FALSE)),"",VLOOKUP($B384,Online!$A$8:$V$298,7,FALSE))</f>
        <v/>
      </c>
      <c r="U384" s="85" t="str">
        <f>IF(ISNA(VLOOKUP($B384,Online!$A$8:$V$298,7,FALSE)),"",VLOOKUP($B384,Online!$A$8:$V$298,7,FALSE))</f>
        <v/>
      </c>
      <c r="V384" s="85" t="str">
        <f>IF(ISNA(VLOOKUP($B384,Online!$A$8:$V$298,21,FALSE)),"",VLOOKUP($B384,Online!$A$8:$V$298,21,FALSE))</f>
        <v/>
      </c>
      <c r="W384" s="144"/>
      <c r="X384" s="2"/>
      <c r="Z384" s="138"/>
    </row>
    <row r="385" spans="1:26">
      <c r="A385" s="85" t="str">
        <f t="shared" si="1"/>
        <v/>
      </c>
      <c r="B385" s="144" t="str">
        <f t="array" ref="B385">IF(G385&lt;&gt;"",INDEX(Online!A$8:A$157, MATCH(CONCATENATE("*",$G385,"*"),Online!$F$8:$F$157,0)),"")</f>
        <v/>
      </c>
      <c r="C385" s="145" t="str">
        <f t="array" ref="C385">IF($G385="","",INDEX(Online!B$8:B$157, MATCH(CONCATENATE("*",$G385,"*"),Online!$F$8:$F$157,0)))</f>
        <v/>
      </c>
      <c r="D385" s="85" t="s">
        <v>38</v>
      </c>
      <c r="E385" s="85" t="str">
        <f t="array" ref="E385">IF($G385&lt;&gt;"",INDEX(Online!E$8:E$157, MATCH(CONCATENATE("*",$G385,"*"),Online!$F$8:$F$157,0)),"")</f>
        <v/>
      </c>
      <c r="F385" s="85" t="str">
        <f t="array" ref="F385">IF($G385&lt;&gt;"",INDEX(Online!D$8:D$157, MATCH(CONCATENATE("*",$G385,"*"),Online!$F$8:$F$157,0)),"")</f>
        <v/>
      </c>
      <c r="G385" s="85"/>
      <c r="H385" s="85" t="str">
        <f>IF(ISNA(VLOOKUP($B385,Online!$A$8:$V$298,7,FALSE)),"",VLOOKUP($B385,Online!$A$8:$V$298,7,FALSE))</f>
        <v/>
      </c>
      <c r="I385" s="85" t="str">
        <f>IF(ISNA(VLOOKUP($B385,Online!$A$8:$V$298,7,FALSE)),"",VLOOKUP($B385,Online!$A$8:$V$298,7,FALSE))</f>
        <v/>
      </c>
      <c r="J385" s="85" t="str">
        <f>IF(ISNA(VLOOKUP($B385,Online!$A$8:$V$298,7,FALSE)),"",VLOOKUP($B385,Online!$A$8:$V$298,7,FALSE))</f>
        <v/>
      </c>
      <c r="K385" s="85" t="str">
        <f>IF(ISNA(VLOOKUP($B385,Online!$A$8:$V$298,7,FALSE)),"",VLOOKUP($B385,Online!$A$8:$V$298,7,FALSE))</f>
        <v/>
      </c>
      <c r="L385" s="85" t="str">
        <f>IF(ISNA(VLOOKUP($B385,Online!$A$8:$V$298,7,FALSE)),"",VLOOKUP($B385,Online!$A$8:$V$298,7,FALSE))</f>
        <v/>
      </c>
      <c r="M385" s="146" t="str">
        <f>IF(ISNA(VLOOKUP($B385,Online!$A$8:$V$298,12,FALSE)),"",VLOOKUP($B385,Online!$A$8:$V$298,12,FALSE))</f>
        <v/>
      </c>
      <c r="N385" s="85" t="str">
        <f>IF(ISNA(VLOOKUP($B385,Online!$A$8:$V$298,7,FALSE)),"",VLOOKUP($B385,Online!$A$8:$V$298,7,FALSE))</f>
        <v/>
      </c>
      <c r="O385" s="85" t="str">
        <f>IF(ISNA(VLOOKUP($B385,Online!$A$8:$V$298,7,FALSE)),"",VLOOKUP($B385,Online!$A$8:$V$298,7,FALSE))</f>
        <v/>
      </c>
      <c r="P385" s="85" t="str">
        <f>IF(ISNA(VLOOKUP($B385,Online!$A$8:$V$298,7,FALSE)),"",VLOOKUP($B385,Online!$A$8:$V$298,7,FALSE))</f>
        <v/>
      </c>
      <c r="Q385" s="85" t="str">
        <f>IF(ISNA(VLOOKUP($B385,Online!$A$8:$V$298,7,FALSE)),"",VLOOKUP($B385,Online!$A$8:$V$298,7,FALSE))</f>
        <v/>
      </c>
      <c r="R385" s="85" t="str">
        <f>IF(ISNA(VLOOKUP($B385,Online!$A$8:$V$298,7,FALSE)),"",VLOOKUP($B385,Online!$A$8:$V$298,7,FALSE))</f>
        <v/>
      </c>
      <c r="S385" s="85" t="str">
        <f>IF(ISNA(VLOOKUP($B385,Online!$A$8:$V$298,7,FALSE)),"",VLOOKUP($B385,Online!$A$8:$V$298,7,FALSE))</f>
        <v/>
      </c>
      <c r="T385" s="85" t="str">
        <f>IF(ISNA(VLOOKUP($B385,Online!$A$8:$V$298,7,FALSE)),"",VLOOKUP($B385,Online!$A$8:$V$298,7,FALSE))</f>
        <v/>
      </c>
      <c r="U385" s="85" t="str">
        <f>IF(ISNA(VLOOKUP($B385,Online!$A$8:$V$298,7,FALSE)),"",VLOOKUP($B385,Online!$A$8:$V$298,7,FALSE))</f>
        <v/>
      </c>
      <c r="V385" s="85" t="str">
        <f>IF(ISNA(VLOOKUP($B385,Online!$A$8:$V$298,21,FALSE)),"",VLOOKUP($B385,Online!$A$8:$V$298,21,FALSE))</f>
        <v/>
      </c>
      <c r="W385" s="144"/>
      <c r="X385" s="2"/>
      <c r="Z385" s="138"/>
    </row>
    <row r="386" spans="1:26">
      <c r="A386" s="85" t="str">
        <f t="shared" si="1"/>
        <v/>
      </c>
      <c r="B386" s="144" t="str">
        <f t="array" ref="B386">IF(G386&lt;&gt;"",INDEX(Online!A$8:A$157, MATCH(CONCATENATE("*",$G386,"*"),Online!$F$8:$F$157,0)),"")</f>
        <v/>
      </c>
      <c r="C386" s="145" t="str">
        <f t="array" ref="C386">IF($G386="","",INDEX(Online!B$8:B$157, MATCH(CONCATENATE("*",$G386,"*"),Online!$F$8:$F$157,0)))</f>
        <v/>
      </c>
      <c r="D386" s="85" t="s">
        <v>38</v>
      </c>
      <c r="E386" s="85" t="str">
        <f t="array" ref="E386">IF($G386&lt;&gt;"",INDEX(Online!E$8:E$157, MATCH(CONCATENATE("*",$G386,"*"),Online!$F$8:$F$157,0)),"")</f>
        <v/>
      </c>
      <c r="F386" s="85" t="str">
        <f t="array" ref="F386">IF($G386&lt;&gt;"",INDEX(Online!D$8:D$157, MATCH(CONCATENATE("*",$G386,"*"),Online!$F$8:$F$157,0)),"")</f>
        <v/>
      </c>
      <c r="G386" s="85"/>
      <c r="H386" s="85" t="str">
        <f>IF(ISNA(VLOOKUP($B386,Online!$A$8:$V$298,7,FALSE)),"",VLOOKUP($B386,Online!$A$8:$V$298,7,FALSE))</f>
        <v/>
      </c>
      <c r="I386" s="85" t="str">
        <f>IF(ISNA(VLOOKUP($B386,Online!$A$8:$V$298,7,FALSE)),"",VLOOKUP($B386,Online!$A$8:$V$298,7,FALSE))</f>
        <v/>
      </c>
      <c r="J386" s="85" t="str">
        <f>IF(ISNA(VLOOKUP($B386,Online!$A$8:$V$298,7,FALSE)),"",VLOOKUP($B386,Online!$A$8:$V$298,7,FALSE))</f>
        <v/>
      </c>
      <c r="K386" s="85" t="str">
        <f>IF(ISNA(VLOOKUP($B386,Online!$A$8:$V$298,7,FALSE)),"",VLOOKUP($B386,Online!$A$8:$V$298,7,FALSE))</f>
        <v/>
      </c>
      <c r="L386" s="85" t="str">
        <f>IF(ISNA(VLOOKUP($B386,Online!$A$8:$V$298,7,FALSE)),"",VLOOKUP($B386,Online!$A$8:$V$298,7,FALSE))</f>
        <v/>
      </c>
      <c r="M386" s="146" t="str">
        <f>IF(ISNA(VLOOKUP($B386,Online!$A$8:$V$298,12,FALSE)),"",VLOOKUP($B386,Online!$A$8:$V$298,12,FALSE))</f>
        <v/>
      </c>
      <c r="N386" s="85" t="str">
        <f>IF(ISNA(VLOOKUP($B386,Online!$A$8:$V$298,7,FALSE)),"",VLOOKUP($B386,Online!$A$8:$V$298,7,FALSE))</f>
        <v/>
      </c>
      <c r="O386" s="85" t="str">
        <f>IF(ISNA(VLOOKUP($B386,Online!$A$8:$V$298,7,FALSE)),"",VLOOKUP($B386,Online!$A$8:$V$298,7,FALSE))</f>
        <v/>
      </c>
      <c r="P386" s="85" t="str">
        <f>IF(ISNA(VLOOKUP($B386,Online!$A$8:$V$298,7,FALSE)),"",VLOOKUP($B386,Online!$A$8:$V$298,7,FALSE))</f>
        <v/>
      </c>
      <c r="Q386" s="85" t="str">
        <f>IF(ISNA(VLOOKUP($B386,Online!$A$8:$V$298,7,FALSE)),"",VLOOKUP($B386,Online!$A$8:$V$298,7,FALSE))</f>
        <v/>
      </c>
      <c r="R386" s="85" t="str">
        <f>IF(ISNA(VLOOKUP($B386,Online!$A$8:$V$298,7,FALSE)),"",VLOOKUP($B386,Online!$A$8:$V$298,7,FALSE))</f>
        <v/>
      </c>
      <c r="S386" s="85" t="str">
        <f>IF(ISNA(VLOOKUP($B386,Online!$A$8:$V$298,7,FALSE)),"",VLOOKUP($B386,Online!$A$8:$V$298,7,FALSE))</f>
        <v/>
      </c>
      <c r="T386" s="85" t="str">
        <f>IF(ISNA(VLOOKUP($B386,Online!$A$8:$V$298,7,FALSE)),"",VLOOKUP($B386,Online!$A$8:$V$298,7,FALSE))</f>
        <v/>
      </c>
      <c r="U386" s="85" t="str">
        <f>IF(ISNA(VLOOKUP($B386,Online!$A$8:$V$298,7,FALSE)),"",VLOOKUP($B386,Online!$A$8:$V$298,7,FALSE))</f>
        <v/>
      </c>
      <c r="V386" s="85" t="str">
        <f>IF(ISNA(VLOOKUP($B386,Online!$A$8:$V$298,21,FALSE)),"",VLOOKUP($B386,Online!$A$8:$V$298,21,FALSE))</f>
        <v/>
      </c>
      <c r="W386" s="144"/>
      <c r="X386" s="2"/>
      <c r="Z386" s="138"/>
    </row>
    <row r="387" spans="1:26">
      <c r="A387" s="85" t="str">
        <f t="shared" si="1"/>
        <v/>
      </c>
      <c r="B387" s="144" t="str">
        <f t="array" ref="B387">IF(G387&lt;&gt;"",INDEX(Online!A$8:A$157, MATCH(CONCATENATE("*",$G387,"*"),Online!$F$8:$F$157,0)),"")</f>
        <v/>
      </c>
      <c r="C387" s="145" t="str">
        <f t="array" ref="C387">IF($G387="","",INDEX(Online!B$8:B$157, MATCH(CONCATENATE("*",$G387,"*"),Online!$F$8:$F$157,0)))</f>
        <v/>
      </c>
      <c r="D387" s="85" t="s">
        <v>38</v>
      </c>
      <c r="E387" s="85" t="str">
        <f t="array" ref="E387">IF($G387&lt;&gt;"",INDEX(Online!E$8:E$157, MATCH(CONCATENATE("*",$G387,"*"),Online!$F$8:$F$157,0)),"")</f>
        <v/>
      </c>
      <c r="F387" s="85" t="str">
        <f t="array" ref="F387">IF($G387&lt;&gt;"",INDEX(Online!D$8:D$157, MATCH(CONCATENATE("*",$G387,"*"),Online!$F$8:$F$157,0)),"")</f>
        <v/>
      </c>
      <c r="G387" s="85"/>
      <c r="H387" s="85" t="str">
        <f>IF(ISNA(VLOOKUP($B387,Online!$A$8:$V$298,7,FALSE)),"",VLOOKUP($B387,Online!$A$8:$V$298,7,FALSE))</f>
        <v/>
      </c>
      <c r="I387" s="85" t="str">
        <f>IF(ISNA(VLOOKUP($B387,Online!$A$8:$V$298,7,FALSE)),"",VLOOKUP($B387,Online!$A$8:$V$298,7,FALSE))</f>
        <v/>
      </c>
      <c r="J387" s="85" t="str">
        <f>IF(ISNA(VLOOKUP($B387,Online!$A$8:$V$298,7,FALSE)),"",VLOOKUP($B387,Online!$A$8:$V$298,7,FALSE))</f>
        <v/>
      </c>
      <c r="K387" s="85" t="str">
        <f>IF(ISNA(VLOOKUP($B387,Online!$A$8:$V$298,7,FALSE)),"",VLOOKUP($B387,Online!$A$8:$V$298,7,FALSE))</f>
        <v/>
      </c>
      <c r="L387" s="85" t="str">
        <f>IF(ISNA(VLOOKUP($B387,Online!$A$8:$V$298,7,FALSE)),"",VLOOKUP($B387,Online!$A$8:$V$298,7,FALSE))</f>
        <v/>
      </c>
      <c r="M387" s="146" t="str">
        <f>IF(ISNA(VLOOKUP($B387,Online!$A$8:$V$298,12,FALSE)),"",VLOOKUP($B387,Online!$A$8:$V$298,12,FALSE))</f>
        <v/>
      </c>
      <c r="N387" s="85" t="str">
        <f>IF(ISNA(VLOOKUP($B387,Online!$A$8:$V$298,7,FALSE)),"",VLOOKUP($B387,Online!$A$8:$V$298,7,FALSE))</f>
        <v/>
      </c>
      <c r="O387" s="85" t="str">
        <f>IF(ISNA(VLOOKUP($B387,Online!$A$8:$V$298,7,FALSE)),"",VLOOKUP($B387,Online!$A$8:$V$298,7,FALSE))</f>
        <v/>
      </c>
      <c r="P387" s="85" t="str">
        <f>IF(ISNA(VLOOKUP($B387,Online!$A$8:$V$298,7,FALSE)),"",VLOOKUP($B387,Online!$A$8:$V$298,7,FALSE))</f>
        <v/>
      </c>
      <c r="Q387" s="85" t="str">
        <f>IF(ISNA(VLOOKUP($B387,Online!$A$8:$V$298,7,FALSE)),"",VLOOKUP($B387,Online!$A$8:$V$298,7,FALSE))</f>
        <v/>
      </c>
      <c r="R387" s="85" t="str">
        <f>IF(ISNA(VLOOKUP($B387,Online!$A$8:$V$298,7,FALSE)),"",VLOOKUP($B387,Online!$A$8:$V$298,7,FALSE))</f>
        <v/>
      </c>
      <c r="S387" s="85" t="str">
        <f>IF(ISNA(VLOOKUP($B387,Online!$A$8:$V$298,7,FALSE)),"",VLOOKUP($B387,Online!$A$8:$V$298,7,FALSE))</f>
        <v/>
      </c>
      <c r="T387" s="85" t="str">
        <f>IF(ISNA(VLOOKUP($B387,Online!$A$8:$V$298,7,FALSE)),"",VLOOKUP($B387,Online!$A$8:$V$298,7,FALSE))</f>
        <v/>
      </c>
      <c r="U387" s="85" t="str">
        <f>IF(ISNA(VLOOKUP($B387,Online!$A$8:$V$298,7,FALSE)),"",VLOOKUP($B387,Online!$A$8:$V$298,7,FALSE))</f>
        <v/>
      </c>
      <c r="V387" s="85" t="str">
        <f>IF(ISNA(VLOOKUP($B387,Online!$A$8:$V$298,21,FALSE)),"",VLOOKUP($B387,Online!$A$8:$V$298,21,FALSE))</f>
        <v/>
      </c>
      <c r="W387" s="144"/>
      <c r="X387" s="2"/>
      <c r="Z387" s="138"/>
    </row>
    <row r="388" spans="1:26">
      <c r="A388" s="85" t="str">
        <f t="shared" si="1"/>
        <v/>
      </c>
      <c r="B388" s="144" t="str">
        <f t="array" ref="B388">IF(G388&lt;&gt;"",INDEX(Online!A$8:A$157, MATCH(CONCATENATE("*",$G388,"*"),Online!$F$8:$F$157,0)),"")</f>
        <v/>
      </c>
      <c r="C388" s="145" t="str">
        <f t="array" ref="C388">IF($G388="","",INDEX(Online!B$8:B$157, MATCH(CONCATENATE("*",$G388,"*"),Online!$F$8:$F$157,0)))</f>
        <v/>
      </c>
      <c r="D388" s="85" t="s">
        <v>38</v>
      </c>
      <c r="E388" s="85" t="str">
        <f t="array" ref="E388">IF($G388&lt;&gt;"",INDEX(Online!E$8:E$157, MATCH(CONCATENATE("*",$G388,"*"),Online!$F$8:$F$157,0)),"")</f>
        <v/>
      </c>
      <c r="F388" s="85" t="str">
        <f t="array" ref="F388">IF($G388&lt;&gt;"",INDEX(Online!D$8:D$157, MATCH(CONCATENATE("*",$G388,"*"),Online!$F$8:$F$157,0)),"")</f>
        <v/>
      </c>
      <c r="G388" s="85"/>
      <c r="H388" s="85" t="str">
        <f>IF(ISNA(VLOOKUP($B388,Online!$A$8:$V$298,7,FALSE)),"",VLOOKUP($B388,Online!$A$8:$V$298,7,FALSE))</f>
        <v/>
      </c>
      <c r="I388" s="85" t="str">
        <f>IF(ISNA(VLOOKUP($B388,Online!$A$8:$V$298,7,FALSE)),"",VLOOKUP($B388,Online!$A$8:$V$298,7,FALSE))</f>
        <v/>
      </c>
      <c r="J388" s="85" t="str">
        <f>IF(ISNA(VLOOKUP($B388,Online!$A$8:$V$298,7,FALSE)),"",VLOOKUP($B388,Online!$A$8:$V$298,7,FALSE))</f>
        <v/>
      </c>
      <c r="K388" s="85" t="str">
        <f>IF(ISNA(VLOOKUP($B388,Online!$A$8:$V$298,7,FALSE)),"",VLOOKUP($B388,Online!$A$8:$V$298,7,FALSE))</f>
        <v/>
      </c>
      <c r="L388" s="85" t="str">
        <f>IF(ISNA(VLOOKUP($B388,Online!$A$8:$V$298,7,FALSE)),"",VLOOKUP($B388,Online!$A$8:$V$298,7,FALSE))</f>
        <v/>
      </c>
      <c r="M388" s="146" t="str">
        <f>IF(ISNA(VLOOKUP($B388,Online!$A$8:$V$298,12,FALSE)),"",VLOOKUP($B388,Online!$A$8:$V$298,12,FALSE))</f>
        <v/>
      </c>
      <c r="N388" s="85" t="str">
        <f>IF(ISNA(VLOOKUP($B388,Online!$A$8:$V$298,7,FALSE)),"",VLOOKUP($B388,Online!$A$8:$V$298,7,FALSE))</f>
        <v/>
      </c>
      <c r="O388" s="85" t="str">
        <f>IF(ISNA(VLOOKUP($B388,Online!$A$8:$V$298,7,FALSE)),"",VLOOKUP($B388,Online!$A$8:$V$298,7,FALSE))</f>
        <v/>
      </c>
      <c r="P388" s="85" t="str">
        <f>IF(ISNA(VLOOKUP($B388,Online!$A$8:$V$298,7,FALSE)),"",VLOOKUP($B388,Online!$A$8:$V$298,7,FALSE))</f>
        <v/>
      </c>
      <c r="Q388" s="85" t="str">
        <f>IF(ISNA(VLOOKUP($B388,Online!$A$8:$V$298,7,FALSE)),"",VLOOKUP($B388,Online!$A$8:$V$298,7,FALSE))</f>
        <v/>
      </c>
      <c r="R388" s="85" t="str">
        <f>IF(ISNA(VLOOKUP($B388,Online!$A$8:$V$298,7,FALSE)),"",VLOOKUP($B388,Online!$A$8:$V$298,7,FALSE))</f>
        <v/>
      </c>
      <c r="S388" s="85" t="str">
        <f>IF(ISNA(VLOOKUP($B388,Online!$A$8:$V$298,7,FALSE)),"",VLOOKUP($B388,Online!$A$8:$V$298,7,FALSE))</f>
        <v/>
      </c>
      <c r="T388" s="85" t="str">
        <f>IF(ISNA(VLOOKUP($B388,Online!$A$8:$V$298,7,FALSE)),"",VLOOKUP($B388,Online!$A$8:$V$298,7,FALSE))</f>
        <v/>
      </c>
      <c r="U388" s="85" t="str">
        <f>IF(ISNA(VLOOKUP($B388,Online!$A$8:$V$298,7,FALSE)),"",VLOOKUP($B388,Online!$A$8:$V$298,7,FALSE))</f>
        <v/>
      </c>
      <c r="V388" s="85" t="str">
        <f>IF(ISNA(VLOOKUP($B388,Online!$A$8:$V$298,21,FALSE)),"",VLOOKUP($B388,Online!$A$8:$V$298,21,FALSE))</f>
        <v/>
      </c>
      <c r="W388" s="144"/>
      <c r="X388" s="2"/>
      <c r="Z388" s="138"/>
    </row>
    <row r="389" spans="1:26">
      <c r="A389" s="85" t="str">
        <f t="shared" si="1"/>
        <v/>
      </c>
      <c r="B389" s="144" t="str">
        <f t="array" ref="B389">IF(G389&lt;&gt;"",INDEX(Online!A$8:A$157, MATCH(CONCATENATE("*",$G389,"*"),Online!$F$8:$F$157,0)),"")</f>
        <v/>
      </c>
      <c r="C389" s="145" t="str">
        <f t="array" ref="C389">IF($G389="","",INDEX(Online!B$8:B$157, MATCH(CONCATENATE("*",$G389,"*"),Online!$F$8:$F$157,0)))</f>
        <v/>
      </c>
      <c r="D389" s="85" t="s">
        <v>38</v>
      </c>
      <c r="E389" s="85" t="str">
        <f t="array" ref="E389">IF($G389&lt;&gt;"",INDEX(Online!E$8:E$157, MATCH(CONCATENATE("*",$G389,"*"),Online!$F$8:$F$157,0)),"")</f>
        <v/>
      </c>
      <c r="F389" s="85" t="str">
        <f t="array" ref="F389">IF($G389&lt;&gt;"",INDEX(Online!D$8:D$157, MATCH(CONCATENATE("*",$G389,"*"),Online!$F$8:$F$157,0)),"")</f>
        <v/>
      </c>
      <c r="G389" s="85"/>
      <c r="H389" s="85" t="str">
        <f>IF(ISNA(VLOOKUP($B389,Online!$A$8:$V$298,7,FALSE)),"",VLOOKUP($B389,Online!$A$8:$V$298,7,FALSE))</f>
        <v/>
      </c>
      <c r="I389" s="85" t="str">
        <f>IF(ISNA(VLOOKUP($B389,Online!$A$8:$V$298,7,FALSE)),"",VLOOKUP($B389,Online!$A$8:$V$298,7,FALSE))</f>
        <v/>
      </c>
      <c r="J389" s="85" t="str">
        <f>IF(ISNA(VLOOKUP($B389,Online!$A$8:$V$298,7,FALSE)),"",VLOOKUP($B389,Online!$A$8:$V$298,7,FALSE))</f>
        <v/>
      </c>
      <c r="K389" s="85" t="str">
        <f>IF(ISNA(VLOOKUP($B389,Online!$A$8:$V$298,7,FALSE)),"",VLOOKUP($B389,Online!$A$8:$V$298,7,FALSE))</f>
        <v/>
      </c>
      <c r="L389" s="85" t="str">
        <f>IF(ISNA(VLOOKUP($B389,Online!$A$8:$V$298,7,FALSE)),"",VLOOKUP($B389,Online!$A$8:$V$298,7,FALSE))</f>
        <v/>
      </c>
      <c r="M389" s="146" t="str">
        <f>IF(ISNA(VLOOKUP($B389,Online!$A$8:$V$298,12,FALSE)),"",VLOOKUP($B389,Online!$A$8:$V$298,12,FALSE))</f>
        <v/>
      </c>
      <c r="N389" s="85" t="str">
        <f>IF(ISNA(VLOOKUP($B389,Online!$A$8:$V$298,7,FALSE)),"",VLOOKUP($B389,Online!$A$8:$V$298,7,FALSE))</f>
        <v/>
      </c>
      <c r="O389" s="85" t="str">
        <f>IF(ISNA(VLOOKUP($B389,Online!$A$8:$V$298,7,FALSE)),"",VLOOKUP($B389,Online!$A$8:$V$298,7,FALSE))</f>
        <v/>
      </c>
      <c r="P389" s="85" t="str">
        <f>IF(ISNA(VLOOKUP($B389,Online!$A$8:$V$298,7,FALSE)),"",VLOOKUP($B389,Online!$A$8:$V$298,7,FALSE))</f>
        <v/>
      </c>
      <c r="Q389" s="85" t="str">
        <f>IF(ISNA(VLOOKUP($B389,Online!$A$8:$V$298,7,FALSE)),"",VLOOKUP($B389,Online!$A$8:$V$298,7,FALSE))</f>
        <v/>
      </c>
      <c r="R389" s="85" t="str">
        <f>IF(ISNA(VLOOKUP($B389,Online!$A$8:$V$298,7,FALSE)),"",VLOOKUP($B389,Online!$A$8:$V$298,7,FALSE))</f>
        <v/>
      </c>
      <c r="S389" s="85" t="str">
        <f>IF(ISNA(VLOOKUP($B389,Online!$A$8:$V$298,7,FALSE)),"",VLOOKUP($B389,Online!$A$8:$V$298,7,FALSE))</f>
        <v/>
      </c>
      <c r="T389" s="85" t="str">
        <f>IF(ISNA(VLOOKUP($B389,Online!$A$8:$V$298,7,FALSE)),"",VLOOKUP($B389,Online!$A$8:$V$298,7,FALSE))</f>
        <v/>
      </c>
      <c r="U389" s="85" t="str">
        <f>IF(ISNA(VLOOKUP($B389,Online!$A$8:$V$298,7,FALSE)),"",VLOOKUP($B389,Online!$A$8:$V$298,7,FALSE))</f>
        <v/>
      </c>
      <c r="V389" s="85" t="str">
        <f>IF(ISNA(VLOOKUP($B389,Online!$A$8:$V$298,21,FALSE)),"",VLOOKUP($B389,Online!$A$8:$V$298,21,FALSE))</f>
        <v/>
      </c>
      <c r="W389" s="144"/>
      <c r="X389" s="2"/>
      <c r="Z389" s="138"/>
    </row>
    <row r="390" spans="1:26">
      <c r="A390" s="85" t="str">
        <f t="shared" si="1"/>
        <v/>
      </c>
      <c r="B390" s="144" t="str">
        <f t="array" ref="B390">IF(G390&lt;&gt;"",INDEX(Online!A$8:A$157, MATCH(CONCATENATE("*",$G390,"*"),Online!$F$8:$F$157,0)),"")</f>
        <v/>
      </c>
      <c r="C390" s="145" t="str">
        <f t="array" ref="C390">IF($G390="","",INDEX(Online!B$8:B$157, MATCH(CONCATENATE("*",$G390,"*"),Online!$F$8:$F$157,0)))</f>
        <v/>
      </c>
      <c r="D390" s="85" t="s">
        <v>38</v>
      </c>
      <c r="E390" s="85" t="str">
        <f t="array" ref="E390">IF($G390&lt;&gt;"",INDEX(Online!E$8:E$157, MATCH(CONCATENATE("*",$G390,"*"),Online!$F$8:$F$157,0)),"")</f>
        <v/>
      </c>
      <c r="F390" s="85" t="str">
        <f t="array" ref="F390">IF($G390&lt;&gt;"",INDEX(Online!D$8:D$157, MATCH(CONCATENATE("*",$G390,"*"),Online!$F$8:$F$157,0)),"")</f>
        <v/>
      </c>
      <c r="G390" s="85"/>
      <c r="H390" s="85" t="str">
        <f>IF(ISNA(VLOOKUP($B390,Online!$A$8:$V$298,7,FALSE)),"",VLOOKUP($B390,Online!$A$8:$V$298,7,FALSE))</f>
        <v/>
      </c>
      <c r="I390" s="85" t="str">
        <f>IF(ISNA(VLOOKUP($B390,Online!$A$8:$V$298,7,FALSE)),"",VLOOKUP($B390,Online!$A$8:$V$298,7,FALSE))</f>
        <v/>
      </c>
      <c r="J390" s="85" t="str">
        <f>IF(ISNA(VLOOKUP($B390,Online!$A$8:$V$298,7,FALSE)),"",VLOOKUP($B390,Online!$A$8:$V$298,7,FALSE))</f>
        <v/>
      </c>
      <c r="K390" s="85" t="str">
        <f>IF(ISNA(VLOOKUP($B390,Online!$A$8:$V$298,7,FALSE)),"",VLOOKUP($B390,Online!$A$8:$V$298,7,FALSE))</f>
        <v/>
      </c>
      <c r="L390" s="85" t="str">
        <f>IF(ISNA(VLOOKUP($B390,Online!$A$8:$V$298,7,FALSE)),"",VLOOKUP($B390,Online!$A$8:$V$298,7,FALSE))</f>
        <v/>
      </c>
      <c r="M390" s="146" t="str">
        <f>IF(ISNA(VLOOKUP($B390,Online!$A$8:$V$298,12,FALSE)),"",VLOOKUP($B390,Online!$A$8:$V$298,12,FALSE))</f>
        <v/>
      </c>
      <c r="N390" s="85" t="str">
        <f>IF(ISNA(VLOOKUP($B390,Online!$A$8:$V$298,7,FALSE)),"",VLOOKUP($B390,Online!$A$8:$V$298,7,FALSE))</f>
        <v/>
      </c>
      <c r="O390" s="85" t="str">
        <f>IF(ISNA(VLOOKUP($B390,Online!$A$8:$V$298,7,FALSE)),"",VLOOKUP($B390,Online!$A$8:$V$298,7,FALSE))</f>
        <v/>
      </c>
      <c r="P390" s="85" t="str">
        <f>IF(ISNA(VLOOKUP($B390,Online!$A$8:$V$298,7,FALSE)),"",VLOOKUP($B390,Online!$A$8:$V$298,7,FALSE))</f>
        <v/>
      </c>
      <c r="Q390" s="85" t="str">
        <f>IF(ISNA(VLOOKUP($B390,Online!$A$8:$V$298,7,FALSE)),"",VLOOKUP($B390,Online!$A$8:$V$298,7,FALSE))</f>
        <v/>
      </c>
      <c r="R390" s="85" t="str">
        <f>IF(ISNA(VLOOKUP($B390,Online!$A$8:$V$298,7,FALSE)),"",VLOOKUP($B390,Online!$A$8:$V$298,7,FALSE))</f>
        <v/>
      </c>
      <c r="S390" s="85" t="str">
        <f>IF(ISNA(VLOOKUP($B390,Online!$A$8:$V$298,7,FALSE)),"",VLOOKUP($B390,Online!$A$8:$V$298,7,FALSE))</f>
        <v/>
      </c>
      <c r="T390" s="85" t="str">
        <f>IF(ISNA(VLOOKUP($B390,Online!$A$8:$V$298,7,FALSE)),"",VLOOKUP($B390,Online!$A$8:$V$298,7,FALSE))</f>
        <v/>
      </c>
      <c r="U390" s="85" t="str">
        <f>IF(ISNA(VLOOKUP($B390,Online!$A$8:$V$298,7,FALSE)),"",VLOOKUP($B390,Online!$A$8:$V$298,7,FALSE))</f>
        <v/>
      </c>
      <c r="V390" s="85" t="str">
        <f>IF(ISNA(VLOOKUP($B390,Online!$A$8:$V$298,21,FALSE)),"",VLOOKUP($B390,Online!$A$8:$V$298,21,FALSE))</f>
        <v/>
      </c>
      <c r="W390" s="144"/>
      <c r="X390" s="2"/>
      <c r="Z390" s="138"/>
    </row>
    <row r="391" spans="1:26">
      <c r="A391" s="85" t="str">
        <f t="shared" si="1"/>
        <v/>
      </c>
      <c r="B391" s="144" t="str">
        <f t="array" ref="B391">IF(G391&lt;&gt;"",INDEX(Online!A$8:A$157, MATCH(CONCATENATE("*",$G391,"*"),Online!$F$8:$F$157,0)),"")</f>
        <v/>
      </c>
      <c r="C391" s="145" t="str">
        <f t="array" ref="C391">IF($G391="","",INDEX(Online!B$8:B$157, MATCH(CONCATENATE("*",$G391,"*"),Online!$F$8:$F$157,0)))</f>
        <v/>
      </c>
      <c r="D391" s="85" t="s">
        <v>38</v>
      </c>
      <c r="E391" s="85" t="str">
        <f t="array" ref="E391">IF($G391&lt;&gt;"",INDEX(Online!E$8:E$157, MATCH(CONCATENATE("*",$G391,"*"),Online!$F$8:$F$157,0)),"")</f>
        <v/>
      </c>
      <c r="F391" s="85" t="str">
        <f t="array" ref="F391">IF($G391&lt;&gt;"",INDEX(Online!D$8:D$157, MATCH(CONCATENATE("*",$G391,"*"),Online!$F$8:$F$157,0)),"")</f>
        <v/>
      </c>
      <c r="G391" s="85"/>
      <c r="H391" s="85" t="str">
        <f>IF(ISNA(VLOOKUP($B391,Online!$A$8:$V$298,7,FALSE)),"",VLOOKUP($B391,Online!$A$8:$V$298,7,FALSE))</f>
        <v/>
      </c>
      <c r="I391" s="85" t="str">
        <f>IF(ISNA(VLOOKUP($B391,Online!$A$8:$V$298,7,FALSE)),"",VLOOKUP($B391,Online!$A$8:$V$298,7,FALSE))</f>
        <v/>
      </c>
      <c r="J391" s="85" t="str">
        <f>IF(ISNA(VLOOKUP($B391,Online!$A$8:$V$298,7,FALSE)),"",VLOOKUP($B391,Online!$A$8:$V$298,7,FALSE))</f>
        <v/>
      </c>
      <c r="K391" s="85" t="str">
        <f>IF(ISNA(VLOOKUP($B391,Online!$A$8:$V$298,7,FALSE)),"",VLOOKUP($B391,Online!$A$8:$V$298,7,FALSE))</f>
        <v/>
      </c>
      <c r="L391" s="85" t="str">
        <f>IF(ISNA(VLOOKUP($B391,Online!$A$8:$V$298,7,FALSE)),"",VLOOKUP($B391,Online!$A$8:$V$298,7,FALSE))</f>
        <v/>
      </c>
      <c r="M391" s="146" t="str">
        <f>IF(ISNA(VLOOKUP($B391,Online!$A$8:$V$298,12,FALSE)),"",VLOOKUP($B391,Online!$A$8:$V$298,12,FALSE))</f>
        <v/>
      </c>
      <c r="N391" s="85" t="str">
        <f>IF(ISNA(VLOOKUP($B391,Online!$A$8:$V$298,7,FALSE)),"",VLOOKUP($B391,Online!$A$8:$V$298,7,FALSE))</f>
        <v/>
      </c>
      <c r="O391" s="85" t="str">
        <f>IF(ISNA(VLOOKUP($B391,Online!$A$8:$V$298,7,FALSE)),"",VLOOKUP($B391,Online!$A$8:$V$298,7,FALSE))</f>
        <v/>
      </c>
      <c r="P391" s="85" t="str">
        <f>IF(ISNA(VLOOKUP($B391,Online!$A$8:$V$298,7,FALSE)),"",VLOOKUP($B391,Online!$A$8:$V$298,7,FALSE))</f>
        <v/>
      </c>
      <c r="Q391" s="85" t="str">
        <f>IF(ISNA(VLOOKUP($B391,Online!$A$8:$V$298,7,FALSE)),"",VLOOKUP($B391,Online!$A$8:$V$298,7,FALSE))</f>
        <v/>
      </c>
      <c r="R391" s="85" t="str">
        <f>IF(ISNA(VLOOKUP($B391,Online!$A$8:$V$298,7,FALSE)),"",VLOOKUP($B391,Online!$A$8:$V$298,7,FALSE))</f>
        <v/>
      </c>
      <c r="S391" s="85" t="str">
        <f>IF(ISNA(VLOOKUP($B391,Online!$A$8:$V$298,7,FALSE)),"",VLOOKUP($B391,Online!$A$8:$V$298,7,FALSE))</f>
        <v/>
      </c>
      <c r="T391" s="85" t="str">
        <f>IF(ISNA(VLOOKUP($B391,Online!$A$8:$V$298,7,FALSE)),"",VLOOKUP($B391,Online!$A$8:$V$298,7,FALSE))</f>
        <v/>
      </c>
      <c r="U391" s="85" t="str">
        <f>IF(ISNA(VLOOKUP($B391,Online!$A$8:$V$298,7,FALSE)),"",VLOOKUP($B391,Online!$A$8:$V$298,7,FALSE))</f>
        <v/>
      </c>
      <c r="V391" s="85" t="str">
        <f>IF(ISNA(VLOOKUP($B391,Online!$A$8:$V$298,21,FALSE)),"",VLOOKUP($B391,Online!$A$8:$V$298,21,FALSE))</f>
        <v/>
      </c>
      <c r="W391" s="144"/>
      <c r="X391" s="2"/>
      <c r="Z391" s="138"/>
    </row>
    <row r="392" spans="1:26">
      <c r="A392" s="85" t="str">
        <f t="shared" si="1"/>
        <v/>
      </c>
      <c r="B392" s="144" t="str">
        <f t="array" ref="B392">IF(G392&lt;&gt;"",INDEX(Online!A$8:A$157, MATCH(CONCATENATE("*",$G392,"*"),Online!$F$8:$F$157,0)),"")</f>
        <v/>
      </c>
      <c r="C392" s="145" t="str">
        <f t="array" ref="C392">IF($G392="","",INDEX(Online!B$8:B$157, MATCH(CONCATENATE("*",$G392,"*"),Online!$F$8:$F$157,0)))</f>
        <v/>
      </c>
      <c r="D392" s="85" t="s">
        <v>38</v>
      </c>
      <c r="E392" s="85" t="str">
        <f t="array" ref="E392">IF($G392&lt;&gt;"",INDEX(Online!E$8:E$157, MATCH(CONCATENATE("*",$G392,"*"),Online!$F$8:$F$157,0)),"")</f>
        <v/>
      </c>
      <c r="F392" s="85" t="str">
        <f t="array" ref="F392">IF($G392&lt;&gt;"",INDEX(Online!D$8:D$157, MATCH(CONCATENATE("*",$G392,"*"),Online!$F$8:$F$157,0)),"")</f>
        <v/>
      </c>
      <c r="G392" s="85"/>
      <c r="H392" s="85" t="str">
        <f>IF(ISNA(VLOOKUP($B392,Online!$A$8:$V$298,7,FALSE)),"",VLOOKUP($B392,Online!$A$8:$V$298,7,FALSE))</f>
        <v/>
      </c>
      <c r="I392" s="85" t="str">
        <f>IF(ISNA(VLOOKUP($B392,Online!$A$8:$V$298,7,FALSE)),"",VLOOKUP($B392,Online!$A$8:$V$298,7,FALSE))</f>
        <v/>
      </c>
      <c r="J392" s="85" t="str">
        <f>IF(ISNA(VLOOKUP($B392,Online!$A$8:$V$298,7,FALSE)),"",VLOOKUP($B392,Online!$A$8:$V$298,7,FALSE))</f>
        <v/>
      </c>
      <c r="K392" s="85" t="str">
        <f>IF(ISNA(VLOOKUP($B392,Online!$A$8:$V$298,7,FALSE)),"",VLOOKUP($B392,Online!$A$8:$V$298,7,FALSE))</f>
        <v/>
      </c>
      <c r="L392" s="85" t="str">
        <f>IF(ISNA(VLOOKUP($B392,Online!$A$8:$V$298,7,FALSE)),"",VLOOKUP($B392,Online!$A$8:$V$298,7,FALSE))</f>
        <v/>
      </c>
      <c r="M392" s="146" t="str">
        <f>IF(ISNA(VLOOKUP($B392,Online!$A$8:$V$298,12,FALSE)),"",VLOOKUP($B392,Online!$A$8:$V$298,12,FALSE))</f>
        <v/>
      </c>
      <c r="N392" s="85" t="str">
        <f>IF(ISNA(VLOOKUP($B392,Online!$A$8:$V$298,7,FALSE)),"",VLOOKUP($B392,Online!$A$8:$V$298,7,FALSE))</f>
        <v/>
      </c>
      <c r="O392" s="85" t="str">
        <f>IF(ISNA(VLOOKUP($B392,Online!$A$8:$V$298,7,FALSE)),"",VLOOKUP($B392,Online!$A$8:$V$298,7,FALSE))</f>
        <v/>
      </c>
      <c r="P392" s="85" t="str">
        <f>IF(ISNA(VLOOKUP($B392,Online!$A$8:$V$298,7,FALSE)),"",VLOOKUP($B392,Online!$A$8:$V$298,7,FALSE))</f>
        <v/>
      </c>
      <c r="Q392" s="85" t="str">
        <f>IF(ISNA(VLOOKUP($B392,Online!$A$8:$V$298,7,FALSE)),"",VLOOKUP($B392,Online!$A$8:$V$298,7,FALSE))</f>
        <v/>
      </c>
      <c r="R392" s="85" t="str">
        <f>IF(ISNA(VLOOKUP($B392,Online!$A$8:$V$298,7,FALSE)),"",VLOOKUP($B392,Online!$A$8:$V$298,7,FALSE))</f>
        <v/>
      </c>
      <c r="S392" s="85" t="str">
        <f>IF(ISNA(VLOOKUP($B392,Online!$A$8:$V$298,7,FALSE)),"",VLOOKUP($B392,Online!$A$8:$V$298,7,FALSE))</f>
        <v/>
      </c>
      <c r="T392" s="85" t="str">
        <f>IF(ISNA(VLOOKUP($B392,Online!$A$8:$V$298,7,FALSE)),"",VLOOKUP($B392,Online!$A$8:$V$298,7,FALSE))</f>
        <v/>
      </c>
      <c r="U392" s="85" t="str">
        <f>IF(ISNA(VLOOKUP($B392,Online!$A$8:$V$298,7,FALSE)),"",VLOOKUP($B392,Online!$A$8:$V$298,7,FALSE))</f>
        <v/>
      </c>
      <c r="V392" s="85" t="str">
        <f>IF(ISNA(VLOOKUP($B392,Online!$A$8:$V$298,21,FALSE)),"",VLOOKUP($B392,Online!$A$8:$V$298,21,FALSE))</f>
        <v/>
      </c>
      <c r="W392" s="144"/>
      <c r="X392" s="2"/>
      <c r="Z392" s="138"/>
    </row>
    <row r="393" spans="1:26">
      <c r="A393" s="85" t="str">
        <f t="shared" si="1"/>
        <v/>
      </c>
      <c r="B393" s="144" t="str">
        <f t="array" ref="B393">IF(G393&lt;&gt;"",INDEX(Online!A$8:A$157, MATCH(CONCATENATE("*",$G393,"*"),Online!$F$8:$F$157,0)),"")</f>
        <v/>
      </c>
      <c r="C393" s="145" t="str">
        <f t="array" ref="C393">IF($G393="","",INDEX(Online!B$8:B$157, MATCH(CONCATENATE("*",$G393,"*"),Online!$F$8:$F$157,0)))</f>
        <v/>
      </c>
      <c r="D393" s="85" t="s">
        <v>38</v>
      </c>
      <c r="E393" s="85" t="str">
        <f t="array" ref="E393">IF($G393&lt;&gt;"",INDEX(Online!E$8:E$157, MATCH(CONCATENATE("*",$G393,"*"),Online!$F$8:$F$157,0)),"")</f>
        <v/>
      </c>
      <c r="F393" s="85" t="str">
        <f t="array" ref="F393">IF($G393&lt;&gt;"",INDEX(Online!D$8:D$157, MATCH(CONCATENATE("*",$G393,"*"),Online!$F$8:$F$157,0)),"")</f>
        <v/>
      </c>
      <c r="G393" s="85"/>
      <c r="H393" s="85" t="str">
        <f>IF(ISNA(VLOOKUP($B393,Online!$A$8:$V$298,7,FALSE)),"",VLOOKUP($B393,Online!$A$8:$V$298,7,FALSE))</f>
        <v/>
      </c>
      <c r="I393" s="85" t="str">
        <f>IF(ISNA(VLOOKUP($B393,Online!$A$8:$V$298,7,FALSE)),"",VLOOKUP($B393,Online!$A$8:$V$298,7,FALSE))</f>
        <v/>
      </c>
      <c r="J393" s="85" t="str">
        <f>IF(ISNA(VLOOKUP($B393,Online!$A$8:$V$298,7,FALSE)),"",VLOOKUP($B393,Online!$A$8:$V$298,7,FALSE))</f>
        <v/>
      </c>
      <c r="K393" s="85" t="str">
        <f>IF(ISNA(VLOOKUP($B393,Online!$A$8:$V$298,7,FALSE)),"",VLOOKUP($B393,Online!$A$8:$V$298,7,FALSE))</f>
        <v/>
      </c>
      <c r="L393" s="85" t="str">
        <f>IF(ISNA(VLOOKUP($B393,Online!$A$8:$V$298,7,FALSE)),"",VLOOKUP($B393,Online!$A$8:$V$298,7,FALSE))</f>
        <v/>
      </c>
      <c r="M393" s="146" t="str">
        <f>IF(ISNA(VLOOKUP($B393,Online!$A$8:$V$298,12,FALSE)),"",VLOOKUP($B393,Online!$A$8:$V$298,12,FALSE))</f>
        <v/>
      </c>
      <c r="N393" s="85" t="str">
        <f>IF(ISNA(VLOOKUP($B393,Online!$A$8:$V$298,7,FALSE)),"",VLOOKUP($B393,Online!$A$8:$V$298,7,FALSE))</f>
        <v/>
      </c>
      <c r="O393" s="85" t="str">
        <f>IF(ISNA(VLOOKUP($B393,Online!$A$8:$V$298,7,FALSE)),"",VLOOKUP($B393,Online!$A$8:$V$298,7,FALSE))</f>
        <v/>
      </c>
      <c r="P393" s="85" t="str">
        <f>IF(ISNA(VLOOKUP($B393,Online!$A$8:$V$298,7,FALSE)),"",VLOOKUP($B393,Online!$A$8:$V$298,7,FALSE))</f>
        <v/>
      </c>
      <c r="Q393" s="85" t="str">
        <f>IF(ISNA(VLOOKUP($B393,Online!$A$8:$V$298,7,FALSE)),"",VLOOKUP($B393,Online!$A$8:$V$298,7,FALSE))</f>
        <v/>
      </c>
      <c r="R393" s="85" t="str">
        <f>IF(ISNA(VLOOKUP($B393,Online!$A$8:$V$298,7,FALSE)),"",VLOOKUP($B393,Online!$A$8:$V$298,7,FALSE))</f>
        <v/>
      </c>
      <c r="S393" s="85" t="str">
        <f>IF(ISNA(VLOOKUP($B393,Online!$A$8:$V$298,7,FALSE)),"",VLOOKUP($B393,Online!$A$8:$V$298,7,FALSE))</f>
        <v/>
      </c>
      <c r="T393" s="85" t="str">
        <f>IF(ISNA(VLOOKUP($B393,Online!$A$8:$V$298,7,FALSE)),"",VLOOKUP($B393,Online!$A$8:$V$298,7,FALSE))</f>
        <v/>
      </c>
      <c r="U393" s="85" t="str">
        <f>IF(ISNA(VLOOKUP($B393,Online!$A$8:$V$298,7,FALSE)),"",VLOOKUP($B393,Online!$A$8:$V$298,7,FALSE))</f>
        <v/>
      </c>
      <c r="V393" s="85" t="str">
        <f>IF(ISNA(VLOOKUP($B393,Online!$A$8:$V$298,21,FALSE)),"",VLOOKUP($B393,Online!$A$8:$V$298,21,FALSE))</f>
        <v/>
      </c>
      <c r="W393" s="144"/>
      <c r="X393" s="2"/>
      <c r="Z393" s="138"/>
    </row>
    <row r="394" spans="1:26">
      <c r="A394" s="85" t="str">
        <f t="shared" si="1"/>
        <v/>
      </c>
      <c r="B394" s="144" t="str">
        <f t="array" ref="B394">IF(G394&lt;&gt;"",INDEX(Online!A$8:A$157, MATCH(CONCATENATE("*",$G394,"*"),Online!$F$8:$F$157,0)),"")</f>
        <v/>
      </c>
      <c r="C394" s="145" t="str">
        <f t="array" ref="C394">IF($G394="","",INDEX(Online!B$8:B$157, MATCH(CONCATENATE("*",$G394,"*"),Online!$F$8:$F$157,0)))</f>
        <v/>
      </c>
      <c r="D394" s="85" t="s">
        <v>38</v>
      </c>
      <c r="E394" s="85" t="str">
        <f t="array" ref="E394">IF($G394&lt;&gt;"",INDEX(Online!E$8:E$157, MATCH(CONCATENATE("*",$G394,"*"),Online!$F$8:$F$157,0)),"")</f>
        <v/>
      </c>
      <c r="F394" s="85" t="str">
        <f t="array" ref="F394">IF($G394&lt;&gt;"",INDEX(Online!D$8:D$157, MATCH(CONCATENATE("*",$G394,"*"),Online!$F$8:$F$157,0)),"")</f>
        <v/>
      </c>
      <c r="G394" s="85"/>
      <c r="H394" s="85" t="str">
        <f>IF(ISNA(VLOOKUP($B394,Online!$A$8:$V$298,7,FALSE)),"",VLOOKUP($B394,Online!$A$8:$V$298,7,FALSE))</f>
        <v/>
      </c>
      <c r="I394" s="85" t="str">
        <f>IF(ISNA(VLOOKUP($B394,Online!$A$8:$V$298,7,FALSE)),"",VLOOKUP($B394,Online!$A$8:$V$298,7,FALSE))</f>
        <v/>
      </c>
      <c r="J394" s="85" t="str">
        <f>IF(ISNA(VLOOKUP($B394,Online!$A$8:$V$298,7,FALSE)),"",VLOOKUP($B394,Online!$A$8:$V$298,7,FALSE))</f>
        <v/>
      </c>
      <c r="K394" s="85" t="str">
        <f>IF(ISNA(VLOOKUP($B394,Online!$A$8:$V$298,7,FALSE)),"",VLOOKUP($B394,Online!$A$8:$V$298,7,FALSE))</f>
        <v/>
      </c>
      <c r="L394" s="85" t="str">
        <f>IF(ISNA(VLOOKUP($B394,Online!$A$8:$V$298,7,FALSE)),"",VLOOKUP($B394,Online!$A$8:$V$298,7,FALSE))</f>
        <v/>
      </c>
      <c r="M394" s="146" t="str">
        <f>IF(ISNA(VLOOKUP($B394,Online!$A$8:$V$298,12,FALSE)),"",VLOOKUP($B394,Online!$A$8:$V$298,12,FALSE))</f>
        <v/>
      </c>
      <c r="N394" s="85" t="str">
        <f>IF(ISNA(VLOOKUP($B394,Online!$A$8:$V$298,7,FALSE)),"",VLOOKUP($B394,Online!$A$8:$V$298,7,FALSE))</f>
        <v/>
      </c>
      <c r="O394" s="85" t="str">
        <f>IF(ISNA(VLOOKUP($B394,Online!$A$8:$V$298,7,FALSE)),"",VLOOKUP($B394,Online!$A$8:$V$298,7,FALSE))</f>
        <v/>
      </c>
      <c r="P394" s="85" t="str">
        <f>IF(ISNA(VLOOKUP($B394,Online!$A$8:$V$298,7,FALSE)),"",VLOOKUP($B394,Online!$A$8:$V$298,7,FALSE))</f>
        <v/>
      </c>
      <c r="Q394" s="85" t="str">
        <f>IF(ISNA(VLOOKUP($B394,Online!$A$8:$V$298,7,FALSE)),"",VLOOKUP($B394,Online!$A$8:$V$298,7,FALSE))</f>
        <v/>
      </c>
      <c r="R394" s="85" t="str">
        <f>IF(ISNA(VLOOKUP($B394,Online!$A$8:$V$298,7,FALSE)),"",VLOOKUP($B394,Online!$A$8:$V$298,7,FALSE))</f>
        <v/>
      </c>
      <c r="S394" s="85" t="str">
        <f>IF(ISNA(VLOOKUP($B394,Online!$A$8:$V$298,7,FALSE)),"",VLOOKUP($B394,Online!$A$8:$V$298,7,FALSE))</f>
        <v/>
      </c>
      <c r="T394" s="85" t="str">
        <f>IF(ISNA(VLOOKUP($B394,Online!$A$8:$V$298,7,FALSE)),"",VLOOKUP($B394,Online!$A$8:$V$298,7,FALSE))</f>
        <v/>
      </c>
      <c r="U394" s="85" t="str">
        <f>IF(ISNA(VLOOKUP($B394,Online!$A$8:$V$298,7,FALSE)),"",VLOOKUP($B394,Online!$A$8:$V$298,7,FALSE))</f>
        <v/>
      </c>
      <c r="V394" s="85" t="str">
        <f>IF(ISNA(VLOOKUP($B394,Online!$A$8:$V$298,21,FALSE)),"",VLOOKUP($B394,Online!$A$8:$V$298,21,FALSE))</f>
        <v/>
      </c>
      <c r="W394" s="144"/>
      <c r="X394" s="2"/>
      <c r="Z394" s="138"/>
    </row>
    <row r="395" spans="1:26">
      <c r="A395" s="85" t="str">
        <f t="shared" si="1"/>
        <v/>
      </c>
      <c r="B395" s="144" t="str">
        <f t="array" ref="B395">IF(G395&lt;&gt;"",INDEX(Online!A$8:A$157, MATCH(CONCATENATE("*",$G395,"*"),Online!$F$8:$F$157,0)),"")</f>
        <v/>
      </c>
      <c r="C395" s="145" t="str">
        <f t="array" ref="C395">IF($G395="","",INDEX(Online!B$8:B$157, MATCH(CONCATENATE("*",$G395,"*"),Online!$F$8:$F$157,0)))</f>
        <v/>
      </c>
      <c r="D395" s="85" t="s">
        <v>38</v>
      </c>
      <c r="E395" s="85" t="str">
        <f t="array" ref="E395">IF($G395&lt;&gt;"",INDEX(Online!E$8:E$157, MATCH(CONCATENATE("*",$G395,"*"),Online!$F$8:$F$157,0)),"")</f>
        <v/>
      </c>
      <c r="F395" s="85" t="str">
        <f t="array" ref="F395">IF($G395&lt;&gt;"",INDEX(Online!D$8:D$157, MATCH(CONCATENATE("*",$G395,"*"),Online!$F$8:$F$157,0)),"")</f>
        <v/>
      </c>
      <c r="G395" s="85"/>
      <c r="H395" s="85" t="str">
        <f>IF(ISNA(VLOOKUP($B395,Online!$A$8:$V$298,7,FALSE)),"",VLOOKUP($B395,Online!$A$8:$V$298,7,FALSE))</f>
        <v/>
      </c>
      <c r="I395" s="85" t="str">
        <f>IF(ISNA(VLOOKUP($B395,Online!$A$8:$V$298,7,FALSE)),"",VLOOKUP($B395,Online!$A$8:$V$298,7,FALSE))</f>
        <v/>
      </c>
      <c r="J395" s="85" t="str">
        <f>IF(ISNA(VLOOKUP($B395,Online!$A$8:$V$298,7,FALSE)),"",VLOOKUP($B395,Online!$A$8:$V$298,7,FALSE))</f>
        <v/>
      </c>
      <c r="K395" s="85" t="str">
        <f>IF(ISNA(VLOOKUP($B395,Online!$A$8:$V$298,7,FALSE)),"",VLOOKUP($B395,Online!$A$8:$V$298,7,FALSE))</f>
        <v/>
      </c>
      <c r="L395" s="85" t="str">
        <f>IF(ISNA(VLOOKUP($B395,Online!$A$8:$V$298,7,FALSE)),"",VLOOKUP($B395,Online!$A$8:$V$298,7,FALSE))</f>
        <v/>
      </c>
      <c r="M395" s="146" t="str">
        <f>IF(ISNA(VLOOKUP($B395,Online!$A$8:$V$298,12,FALSE)),"",VLOOKUP($B395,Online!$A$8:$V$298,12,FALSE))</f>
        <v/>
      </c>
      <c r="N395" s="85" t="str">
        <f>IF(ISNA(VLOOKUP($B395,Online!$A$8:$V$298,7,FALSE)),"",VLOOKUP($B395,Online!$A$8:$V$298,7,FALSE))</f>
        <v/>
      </c>
      <c r="O395" s="85" t="str">
        <f>IF(ISNA(VLOOKUP($B395,Online!$A$8:$V$298,7,FALSE)),"",VLOOKUP($B395,Online!$A$8:$V$298,7,FALSE))</f>
        <v/>
      </c>
      <c r="P395" s="85" t="str">
        <f>IF(ISNA(VLOOKUP($B395,Online!$A$8:$V$298,7,FALSE)),"",VLOOKUP($B395,Online!$A$8:$V$298,7,FALSE))</f>
        <v/>
      </c>
      <c r="Q395" s="85" t="str">
        <f>IF(ISNA(VLOOKUP($B395,Online!$A$8:$V$298,7,FALSE)),"",VLOOKUP($B395,Online!$A$8:$V$298,7,FALSE))</f>
        <v/>
      </c>
      <c r="R395" s="85" t="str">
        <f>IF(ISNA(VLOOKUP($B395,Online!$A$8:$V$298,7,FALSE)),"",VLOOKUP($B395,Online!$A$8:$V$298,7,FALSE))</f>
        <v/>
      </c>
      <c r="S395" s="85" t="str">
        <f>IF(ISNA(VLOOKUP($B395,Online!$A$8:$V$298,7,FALSE)),"",VLOOKUP($B395,Online!$A$8:$V$298,7,FALSE))</f>
        <v/>
      </c>
      <c r="T395" s="85" t="str">
        <f>IF(ISNA(VLOOKUP($B395,Online!$A$8:$V$298,7,FALSE)),"",VLOOKUP($B395,Online!$A$8:$V$298,7,FALSE))</f>
        <v/>
      </c>
      <c r="U395" s="85" t="str">
        <f>IF(ISNA(VLOOKUP($B395,Online!$A$8:$V$298,7,FALSE)),"",VLOOKUP($B395,Online!$A$8:$V$298,7,FALSE))</f>
        <v/>
      </c>
      <c r="V395" s="85" t="str">
        <f>IF(ISNA(VLOOKUP($B395,Online!$A$8:$V$298,21,FALSE)),"",VLOOKUP($B395,Online!$A$8:$V$298,21,FALSE))</f>
        <v/>
      </c>
      <c r="W395" s="144"/>
      <c r="X395" s="2"/>
      <c r="Z395" s="138"/>
    </row>
    <row r="396" spans="1:26">
      <c r="A396" s="85" t="str">
        <f t="shared" si="1"/>
        <v/>
      </c>
      <c r="B396" s="144" t="str">
        <f t="array" ref="B396">IF(G396&lt;&gt;"",INDEX(Online!A$8:A$157, MATCH(CONCATENATE("*",$G396,"*"),Online!$F$8:$F$157,0)),"")</f>
        <v/>
      </c>
      <c r="C396" s="145" t="str">
        <f t="array" ref="C396">IF($G396="","",INDEX(Online!B$8:B$157, MATCH(CONCATENATE("*",$G396,"*"),Online!$F$8:$F$157,0)))</f>
        <v/>
      </c>
      <c r="D396" s="85" t="s">
        <v>38</v>
      </c>
      <c r="E396" s="85" t="str">
        <f t="array" ref="E396">IF($G396&lt;&gt;"",INDEX(Online!E$8:E$157, MATCH(CONCATENATE("*",$G396,"*"),Online!$F$8:$F$157,0)),"")</f>
        <v/>
      </c>
      <c r="F396" s="85" t="str">
        <f t="array" ref="F396">IF($G396&lt;&gt;"",INDEX(Online!D$8:D$157, MATCH(CONCATENATE("*",$G396,"*"),Online!$F$8:$F$157,0)),"")</f>
        <v/>
      </c>
      <c r="G396" s="85"/>
      <c r="H396" s="85" t="str">
        <f>IF(ISNA(VLOOKUP($B396,Online!$A$8:$V$298,7,FALSE)),"",VLOOKUP($B396,Online!$A$8:$V$298,7,FALSE))</f>
        <v/>
      </c>
      <c r="I396" s="85" t="str">
        <f>IF(ISNA(VLOOKUP($B396,Online!$A$8:$V$298,7,FALSE)),"",VLOOKUP($B396,Online!$A$8:$V$298,7,FALSE))</f>
        <v/>
      </c>
      <c r="J396" s="85" t="str">
        <f>IF(ISNA(VLOOKUP($B396,Online!$A$8:$V$298,7,FALSE)),"",VLOOKUP($B396,Online!$A$8:$V$298,7,FALSE))</f>
        <v/>
      </c>
      <c r="K396" s="85" t="str">
        <f>IF(ISNA(VLOOKUP($B396,Online!$A$8:$V$298,7,FALSE)),"",VLOOKUP($B396,Online!$A$8:$V$298,7,FALSE))</f>
        <v/>
      </c>
      <c r="L396" s="85" t="str">
        <f>IF(ISNA(VLOOKUP($B396,Online!$A$8:$V$298,7,FALSE)),"",VLOOKUP($B396,Online!$A$8:$V$298,7,FALSE))</f>
        <v/>
      </c>
      <c r="M396" s="146" t="str">
        <f>IF(ISNA(VLOOKUP($B396,Online!$A$8:$V$298,12,FALSE)),"",VLOOKUP($B396,Online!$A$8:$V$298,12,FALSE))</f>
        <v/>
      </c>
      <c r="N396" s="85" t="str">
        <f>IF(ISNA(VLOOKUP($B396,Online!$A$8:$V$298,7,FALSE)),"",VLOOKUP($B396,Online!$A$8:$V$298,7,FALSE))</f>
        <v/>
      </c>
      <c r="O396" s="85" t="str">
        <f>IF(ISNA(VLOOKUP($B396,Online!$A$8:$V$298,7,FALSE)),"",VLOOKUP($B396,Online!$A$8:$V$298,7,FALSE))</f>
        <v/>
      </c>
      <c r="P396" s="85" t="str">
        <f>IF(ISNA(VLOOKUP($B396,Online!$A$8:$V$298,7,FALSE)),"",VLOOKUP($B396,Online!$A$8:$V$298,7,FALSE))</f>
        <v/>
      </c>
      <c r="Q396" s="85" t="str">
        <f>IF(ISNA(VLOOKUP($B396,Online!$A$8:$V$298,7,FALSE)),"",VLOOKUP($B396,Online!$A$8:$V$298,7,FALSE))</f>
        <v/>
      </c>
      <c r="R396" s="85" t="str">
        <f>IF(ISNA(VLOOKUP($B396,Online!$A$8:$V$298,7,FALSE)),"",VLOOKUP($B396,Online!$A$8:$V$298,7,FALSE))</f>
        <v/>
      </c>
      <c r="S396" s="85" t="str">
        <f>IF(ISNA(VLOOKUP($B396,Online!$A$8:$V$298,7,FALSE)),"",VLOOKUP($B396,Online!$A$8:$V$298,7,FALSE))</f>
        <v/>
      </c>
      <c r="T396" s="85" t="str">
        <f>IF(ISNA(VLOOKUP($B396,Online!$A$8:$V$298,7,FALSE)),"",VLOOKUP($B396,Online!$A$8:$V$298,7,FALSE))</f>
        <v/>
      </c>
      <c r="U396" s="85" t="str">
        <f>IF(ISNA(VLOOKUP($B396,Online!$A$8:$V$298,7,FALSE)),"",VLOOKUP($B396,Online!$A$8:$V$298,7,FALSE))</f>
        <v/>
      </c>
      <c r="V396" s="85" t="str">
        <f>IF(ISNA(VLOOKUP($B396,Online!$A$8:$V$298,21,FALSE)),"",VLOOKUP($B396,Online!$A$8:$V$298,21,FALSE))</f>
        <v/>
      </c>
      <c r="W396" s="144"/>
      <c r="X396" s="2"/>
      <c r="Z396" s="138"/>
    </row>
    <row r="397" spans="1:26">
      <c r="A397" s="85" t="str">
        <f t="shared" si="1"/>
        <v/>
      </c>
      <c r="B397" s="144" t="str">
        <f t="array" ref="B397">IF(G397&lt;&gt;"",INDEX(Online!A$8:A$157, MATCH(CONCATENATE("*",$G397,"*"),Online!$F$8:$F$157,0)),"")</f>
        <v/>
      </c>
      <c r="C397" s="145" t="str">
        <f t="array" ref="C397">IF($G397="","",INDEX(Online!B$8:B$157, MATCH(CONCATENATE("*",$G397,"*"),Online!$F$8:$F$157,0)))</f>
        <v/>
      </c>
      <c r="D397" s="85" t="s">
        <v>38</v>
      </c>
      <c r="E397" s="85" t="str">
        <f t="array" ref="E397">IF($G397&lt;&gt;"",INDEX(Online!E$8:E$157, MATCH(CONCATENATE("*",$G397,"*"),Online!$F$8:$F$157,0)),"")</f>
        <v/>
      </c>
      <c r="F397" s="85" t="str">
        <f t="array" ref="F397">IF($G397&lt;&gt;"",INDEX(Online!D$8:D$157, MATCH(CONCATENATE("*",$G397,"*"),Online!$F$8:$F$157,0)),"")</f>
        <v/>
      </c>
      <c r="G397" s="85"/>
      <c r="H397" s="85" t="str">
        <f>IF(ISNA(VLOOKUP($B397,Online!$A$8:$V$298,7,FALSE)),"",VLOOKUP($B397,Online!$A$8:$V$298,7,FALSE))</f>
        <v/>
      </c>
      <c r="I397" s="85" t="str">
        <f>IF(ISNA(VLOOKUP($B397,Online!$A$8:$V$298,7,FALSE)),"",VLOOKUP($B397,Online!$A$8:$V$298,7,FALSE))</f>
        <v/>
      </c>
      <c r="J397" s="85" t="str">
        <f>IF(ISNA(VLOOKUP($B397,Online!$A$8:$V$298,7,FALSE)),"",VLOOKUP($B397,Online!$A$8:$V$298,7,FALSE))</f>
        <v/>
      </c>
      <c r="K397" s="85" t="str">
        <f>IF(ISNA(VLOOKUP($B397,Online!$A$8:$V$298,7,FALSE)),"",VLOOKUP($B397,Online!$A$8:$V$298,7,FALSE))</f>
        <v/>
      </c>
      <c r="L397" s="85" t="str">
        <f>IF(ISNA(VLOOKUP($B397,Online!$A$8:$V$298,7,FALSE)),"",VLOOKUP($B397,Online!$A$8:$V$298,7,FALSE))</f>
        <v/>
      </c>
      <c r="M397" s="146" t="str">
        <f>IF(ISNA(VLOOKUP($B397,Online!$A$8:$V$298,12,FALSE)),"",VLOOKUP($B397,Online!$A$8:$V$298,12,FALSE))</f>
        <v/>
      </c>
      <c r="N397" s="85" t="str">
        <f>IF(ISNA(VLOOKUP($B397,Online!$A$8:$V$298,7,FALSE)),"",VLOOKUP($B397,Online!$A$8:$V$298,7,FALSE))</f>
        <v/>
      </c>
      <c r="O397" s="85" t="str">
        <f>IF(ISNA(VLOOKUP($B397,Online!$A$8:$V$298,7,FALSE)),"",VLOOKUP($B397,Online!$A$8:$V$298,7,FALSE))</f>
        <v/>
      </c>
      <c r="P397" s="85" t="str">
        <f>IF(ISNA(VLOOKUP($B397,Online!$A$8:$V$298,7,FALSE)),"",VLOOKUP($B397,Online!$A$8:$V$298,7,FALSE))</f>
        <v/>
      </c>
      <c r="Q397" s="85" t="str">
        <f>IF(ISNA(VLOOKUP($B397,Online!$A$8:$V$298,7,FALSE)),"",VLOOKUP($B397,Online!$A$8:$V$298,7,FALSE))</f>
        <v/>
      </c>
      <c r="R397" s="85" t="str">
        <f>IF(ISNA(VLOOKUP($B397,Online!$A$8:$V$298,7,FALSE)),"",VLOOKUP($B397,Online!$A$8:$V$298,7,FALSE))</f>
        <v/>
      </c>
      <c r="S397" s="85" t="str">
        <f>IF(ISNA(VLOOKUP($B397,Online!$A$8:$V$298,7,FALSE)),"",VLOOKUP($B397,Online!$A$8:$V$298,7,FALSE))</f>
        <v/>
      </c>
      <c r="T397" s="85" t="str">
        <f>IF(ISNA(VLOOKUP($B397,Online!$A$8:$V$298,7,FALSE)),"",VLOOKUP($B397,Online!$A$8:$V$298,7,FALSE))</f>
        <v/>
      </c>
      <c r="U397" s="85" t="str">
        <f>IF(ISNA(VLOOKUP($B397,Online!$A$8:$V$298,7,FALSE)),"",VLOOKUP($B397,Online!$A$8:$V$298,7,FALSE))</f>
        <v/>
      </c>
      <c r="V397" s="85" t="str">
        <f>IF(ISNA(VLOOKUP($B397,Online!$A$8:$V$298,21,FALSE)),"",VLOOKUP($B397,Online!$A$8:$V$298,21,FALSE))</f>
        <v/>
      </c>
      <c r="W397" s="144"/>
      <c r="X397" s="2"/>
      <c r="Z397" s="138"/>
    </row>
    <row r="398" spans="1:26">
      <c r="A398" s="85" t="str">
        <f t="shared" si="1"/>
        <v/>
      </c>
      <c r="B398" s="144" t="str">
        <f t="array" ref="B398">IF(G398&lt;&gt;"",INDEX(Online!A$8:A$157, MATCH(CONCATENATE("*",$G398,"*"),Online!$F$8:$F$157,0)),"")</f>
        <v/>
      </c>
      <c r="C398" s="145" t="str">
        <f t="array" ref="C398">IF($G398="","",INDEX(Online!B$8:B$157, MATCH(CONCATENATE("*",$G398,"*"),Online!$F$8:$F$157,0)))</f>
        <v/>
      </c>
      <c r="D398" s="85" t="s">
        <v>38</v>
      </c>
      <c r="E398" s="85" t="str">
        <f t="array" ref="E398">IF($G398&lt;&gt;"",INDEX(Online!E$8:E$157, MATCH(CONCATENATE("*",$G398,"*"),Online!$F$8:$F$157,0)),"")</f>
        <v/>
      </c>
      <c r="F398" s="85" t="str">
        <f t="array" ref="F398">IF($G398&lt;&gt;"",INDEX(Online!D$8:D$157, MATCH(CONCATENATE("*",$G398,"*"),Online!$F$8:$F$157,0)),"")</f>
        <v/>
      </c>
      <c r="G398" s="85"/>
      <c r="H398" s="85" t="str">
        <f>IF(ISNA(VLOOKUP($B398,Online!$A$8:$V$298,7,FALSE)),"",VLOOKUP($B398,Online!$A$8:$V$298,7,FALSE))</f>
        <v/>
      </c>
      <c r="I398" s="85" t="str">
        <f>IF(ISNA(VLOOKUP($B398,Online!$A$8:$V$298,7,FALSE)),"",VLOOKUP($B398,Online!$A$8:$V$298,7,FALSE))</f>
        <v/>
      </c>
      <c r="J398" s="85" t="str">
        <f>IF(ISNA(VLOOKUP($B398,Online!$A$8:$V$298,7,FALSE)),"",VLOOKUP($B398,Online!$A$8:$V$298,7,FALSE))</f>
        <v/>
      </c>
      <c r="K398" s="85" t="str">
        <f>IF(ISNA(VLOOKUP($B398,Online!$A$8:$V$298,7,FALSE)),"",VLOOKUP($B398,Online!$A$8:$V$298,7,FALSE))</f>
        <v/>
      </c>
      <c r="L398" s="85" t="str">
        <f>IF(ISNA(VLOOKUP($B398,Online!$A$8:$V$298,7,FALSE)),"",VLOOKUP($B398,Online!$A$8:$V$298,7,FALSE))</f>
        <v/>
      </c>
      <c r="M398" s="146" t="str">
        <f>IF(ISNA(VLOOKUP($B398,Online!$A$8:$V$298,12,FALSE)),"",VLOOKUP($B398,Online!$A$8:$V$298,12,FALSE))</f>
        <v/>
      </c>
      <c r="N398" s="85" t="str">
        <f>IF(ISNA(VLOOKUP($B398,Online!$A$8:$V$298,7,FALSE)),"",VLOOKUP($B398,Online!$A$8:$V$298,7,FALSE))</f>
        <v/>
      </c>
      <c r="O398" s="85" t="str">
        <f>IF(ISNA(VLOOKUP($B398,Online!$A$8:$V$298,7,FALSE)),"",VLOOKUP($B398,Online!$A$8:$V$298,7,FALSE))</f>
        <v/>
      </c>
      <c r="P398" s="85" t="str">
        <f>IF(ISNA(VLOOKUP($B398,Online!$A$8:$V$298,7,FALSE)),"",VLOOKUP($B398,Online!$A$8:$V$298,7,FALSE))</f>
        <v/>
      </c>
      <c r="Q398" s="85" t="str">
        <f>IF(ISNA(VLOOKUP($B398,Online!$A$8:$V$298,7,FALSE)),"",VLOOKUP($B398,Online!$A$8:$V$298,7,FALSE))</f>
        <v/>
      </c>
      <c r="R398" s="85" t="str">
        <f>IF(ISNA(VLOOKUP($B398,Online!$A$8:$V$298,7,FALSE)),"",VLOOKUP($B398,Online!$A$8:$V$298,7,FALSE))</f>
        <v/>
      </c>
      <c r="S398" s="85" t="str">
        <f>IF(ISNA(VLOOKUP($B398,Online!$A$8:$V$298,7,FALSE)),"",VLOOKUP($B398,Online!$A$8:$V$298,7,FALSE))</f>
        <v/>
      </c>
      <c r="T398" s="85" t="str">
        <f>IF(ISNA(VLOOKUP($B398,Online!$A$8:$V$298,7,FALSE)),"",VLOOKUP($B398,Online!$A$8:$V$298,7,FALSE))</f>
        <v/>
      </c>
      <c r="U398" s="85" t="str">
        <f>IF(ISNA(VLOOKUP($B398,Online!$A$8:$V$298,7,FALSE)),"",VLOOKUP($B398,Online!$A$8:$V$298,7,FALSE))</f>
        <v/>
      </c>
      <c r="V398" s="85" t="str">
        <f>IF(ISNA(VLOOKUP($B398,Online!$A$8:$V$298,21,FALSE)),"",VLOOKUP($B398,Online!$A$8:$V$298,21,FALSE))</f>
        <v/>
      </c>
      <c r="W398" s="144"/>
      <c r="X398" s="2"/>
      <c r="Z398" s="138"/>
    </row>
    <row r="399" spans="1:26">
      <c r="A399" s="85" t="str">
        <f t="shared" si="1"/>
        <v/>
      </c>
      <c r="B399" s="144" t="str">
        <f t="array" ref="B399">IF(G399&lt;&gt;"",INDEX(Online!A$8:A$157, MATCH(CONCATENATE("*",$G399,"*"),Online!$F$8:$F$157,0)),"")</f>
        <v/>
      </c>
      <c r="C399" s="145" t="str">
        <f t="array" ref="C399">IF($G399="","",INDEX(Online!B$8:B$157, MATCH(CONCATENATE("*",$G399,"*"),Online!$F$8:$F$157,0)))</f>
        <v/>
      </c>
      <c r="D399" s="85" t="s">
        <v>38</v>
      </c>
      <c r="E399" s="85" t="str">
        <f t="array" ref="E399">IF($G399&lt;&gt;"",INDEX(Online!E$8:E$157, MATCH(CONCATENATE("*",$G399,"*"),Online!$F$8:$F$157,0)),"")</f>
        <v/>
      </c>
      <c r="F399" s="85" t="str">
        <f t="array" ref="F399">IF($G399&lt;&gt;"",INDEX(Online!D$8:D$157, MATCH(CONCATENATE("*",$G399,"*"),Online!$F$8:$F$157,0)),"")</f>
        <v/>
      </c>
      <c r="G399" s="85"/>
      <c r="H399" s="85" t="str">
        <f>IF(ISNA(VLOOKUP($B399,Online!$A$8:$V$298,7,FALSE)),"",VLOOKUP($B399,Online!$A$8:$V$298,7,FALSE))</f>
        <v/>
      </c>
      <c r="I399" s="85" t="str">
        <f>IF(ISNA(VLOOKUP($B399,Online!$A$8:$V$298,7,FALSE)),"",VLOOKUP($B399,Online!$A$8:$V$298,7,FALSE))</f>
        <v/>
      </c>
      <c r="J399" s="85" t="str">
        <f>IF(ISNA(VLOOKUP($B399,Online!$A$8:$V$298,7,FALSE)),"",VLOOKUP($B399,Online!$A$8:$V$298,7,FALSE))</f>
        <v/>
      </c>
      <c r="K399" s="85" t="str">
        <f>IF(ISNA(VLOOKUP($B399,Online!$A$8:$V$298,7,FALSE)),"",VLOOKUP($B399,Online!$A$8:$V$298,7,FALSE))</f>
        <v/>
      </c>
      <c r="L399" s="85" t="str">
        <f>IF(ISNA(VLOOKUP($B399,Online!$A$8:$V$298,7,FALSE)),"",VLOOKUP($B399,Online!$A$8:$V$298,7,FALSE))</f>
        <v/>
      </c>
      <c r="M399" s="146" t="str">
        <f>IF(ISNA(VLOOKUP($B399,Online!$A$8:$V$298,12,FALSE)),"",VLOOKUP($B399,Online!$A$8:$V$298,12,FALSE))</f>
        <v/>
      </c>
      <c r="N399" s="85" t="str">
        <f>IF(ISNA(VLOOKUP($B399,Online!$A$8:$V$298,7,FALSE)),"",VLOOKUP($B399,Online!$A$8:$V$298,7,FALSE))</f>
        <v/>
      </c>
      <c r="O399" s="85" t="str">
        <f>IF(ISNA(VLOOKUP($B399,Online!$A$8:$V$298,7,FALSE)),"",VLOOKUP($B399,Online!$A$8:$V$298,7,FALSE))</f>
        <v/>
      </c>
      <c r="P399" s="85" t="str">
        <f>IF(ISNA(VLOOKUP($B399,Online!$A$8:$V$298,7,FALSE)),"",VLOOKUP($B399,Online!$A$8:$V$298,7,FALSE))</f>
        <v/>
      </c>
      <c r="Q399" s="85" t="str">
        <f>IF(ISNA(VLOOKUP($B399,Online!$A$8:$V$298,7,FALSE)),"",VLOOKUP($B399,Online!$A$8:$V$298,7,FALSE))</f>
        <v/>
      </c>
      <c r="R399" s="85" t="str">
        <f>IF(ISNA(VLOOKUP($B399,Online!$A$8:$V$298,7,FALSE)),"",VLOOKUP($B399,Online!$A$8:$V$298,7,FALSE))</f>
        <v/>
      </c>
      <c r="S399" s="85" t="str">
        <f>IF(ISNA(VLOOKUP($B399,Online!$A$8:$V$298,7,FALSE)),"",VLOOKUP($B399,Online!$A$8:$V$298,7,FALSE))</f>
        <v/>
      </c>
      <c r="T399" s="85" t="str">
        <f>IF(ISNA(VLOOKUP($B399,Online!$A$8:$V$298,7,FALSE)),"",VLOOKUP($B399,Online!$A$8:$V$298,7,FALSE))</f>
        <v/>
      </c>
      <c r="U399" s="85" t="str">
        <f>IF(ISNA(VLOOKUP($B399,Online!$A$8:$V$298,7,FALSE)),"",VLOOKUP($B399,Online!$A$8:$V$298,7,FALSE))</f>
        <v/>
      </c>
      <c r="V399" s="85" t="str">
        <f>IF(ISNA(VLOOKUP($B399,Online!$A$8:$V$298,21,FALSE)),"",VLOOKUP($B399,Online!$A$8:$V$298,21,FALSE))</f>
        <v/>
      </c>
      <c r="W399" s="144"/>
      <c r="X399" s="2"/>
      <c r="Z399" s="138"/>
    </row>
    <row r="400" spans="1:26">
      <c r="A400" s="85" t="str">
        <f t="shared" si="1"/>
        <v/>
      </c>
      <c r="B400" s="144" t="str">
        <f t="array" ref="B400">IF(G400&lt;&gt;"",INDEX(Online!A$8:A$157, MATCH(CONCATENATE("*",$G400,"*"),Online!$F$8:$F$157,0)),"")</f>
        <v/>
      </c>
      <c r="C400" s="145" t="str">
        <f t="array" ref="C400">IF($G400="","",INDEX(Online!B$8:B$157, MATCH(CONCATENATE("*",$G400,"*"),Online!$F$8:$F$157,0)))</f>
        <v/>
      </c>
      <c r="D400" s="85" t="s">
        <v>38</v>
      </c>
      <c r="E400" s="85" t="str">
        <f t="array" ref="E400">IF($G400&lt;&gt;"",INDEX(Online!E$8:E$157, MATCH(CONCATENATE("*",$G400,"*"),Online!$F$8:$F$157,0)),"")</f>
        <v/>
      </c>
      <c r="F400" s="85" t="str">
        <f t="array" ref="F400">IF($G400&lt;&gt;"",INDEX(Online!D$8:D$157, MATCH(CONCATENATE("*",$G400,"*"),Online!$F$8:$F$157,0)),"")</f>
        <v/>
      </c>
      <c r="G400" s="85"/>
      <c r="H400" s="85" t="str">
        <f>IF(ISNA(VLOOKUP($B400,Online!$A$8:$V$298,7,FALSE)),"",VLOOKUP($B400,Online!$A$8:$V$298,7,FALSE))</f>
        <v/>
      </c>
      <c r="I400" s="85" t="str">
        <f>IF(ISNA(VLOOKUP($B400,Online!$A$8:$V$298,7,FALSE)),"",VLOOKUP($B400,Online!$A$8:$V$298,7,FALSE))</f>
        <v/>
      </c>
      <c r="J400" s="85" t="str">
        <f>IF(ISNA(VLOOKUP($B400,Online!$A$8:$V$298,7,FALSE)),"",VLOOKUP($B400,Online!$A$8:$V$298,7,FALSE))</f>
        <v/>
      </c>
      <c r="K400" s="85" t="str">
        <f>IF(ISNA(VLOOKUP($B400,Online!$A$8:$V$298,7,FALSE)),"",VLOOKUP($B400,Online!$A$8:$V$298,7,FALSE))</f>
        <v/>
      </c>
      <c r="L400" s="85" t="str">
        <f>IF(ISNA(VLOOKUP($B400,Online!$A$8:$V$298,7,FALSE)),"",VLOOKUP($B400,Online!$A$8:$V$298,7,FALSE))</f>
        <v/>
      </c>
      <c r="M400" s="146" t="str">
        <f>IF(ISNA(VLOOKUP($B400,Online!$A$8:$V$298,12,FALSE)),"",VLOOKUP($B400,Online!$A$8:$V$298,12,FALSE))</f>
        <v/>
      </c>
      <c r="N400" s="85" t="str">
        <f>IF(ISNA(VLOOKUP($B400,Online!$A$8:$V$298,7,FALSE)),"",VLOOKUP($B400,Online!$A$8:$V$298,7,FALSE))</f>
        <v/>
      </c>
      <c r="O400" s="85" t="str">
        <f>IF(ISNA(VLOOKUP($B400,Online!$A$8:$V$298,7,FALSE)),"",VLOOKUP($B400,Online!$A$8:$V$298,7,FALSE))</f>
        <v/>
      </c>
      <c r="P400" s="85" t="str">
        <f>IF(ISNA(VLOOKUP($B400,Online!$A$8:$V$298,7,FALSE)),"",VLOOKUP($B400,Online!$A$8:$V$298,7,FALSE))</f>
        <v/>
      </c>
      <c r="Q400" s="85" t="str">
        <f>IF(ISNA(VLOOKUP($B400,Online!$A$8:$V$298,7,FALSE)),"",VLOOKUP($B400,Online!$A$8:$V$298,7,FALSE))</f>
        <v/>
      </c>
      <c r="R400" s="85" t="str">
        <f>IF(ISNA(VLOOKUP($B400,Online!$A$8:$V$298,7,FALSE)),"",VLOOKUP($B400,Online!$A$8:$V$298,7,FALSE))</f>
        <v/>
      </c>
      <c r="S400" s="85" t="str">
        <f>IF(ISNA(VLOOKUP($B400,Online!$A$8:$V$298,7,FALSE)),"",VLOOKUP($B400,Online!$A$8:$V$298,7,FALSE))</f>
        <v/>
      </c>
      <c r="T400" s="85" t="str">
        <f>IF(ISNA(VLOOKUP($B400,Online!$A$8:$V$298,7,FALSE)),"",VLOOKUP($B400,Online!$A$8:$V$298,7,FALSE))</f>
        <v/>
      </c>
      <c r="U400" s="85" t="str">
        <f>IF(ISNA(VLOOKUP($B400,Online!$A$8:$V$298,7,FALSE)),"",VLOOKUP($B400,Online!$A$8:$V$298,7,FALSE))</f>
        <v/>
      </c>
      <c r="V400" s="85" t="str">
        <f>IF(ISNA(VLOOKUP($B400,Online!$A$8:$V$298,21,FALSE)),"",VLOOKUP($B400,Online!$A$8:$V$298,21,FALSE))</f>
        <v/>
      </c>
      <c r="W400" s="144"/>
      <c r="X400" s="2"/>
      <c r="Z400" s="138"/>
    </row>
    <row r="401" spans="1:26">
      <c r="A401" s="85" t="str">
        <f t="shared" si="1"/>
        <v/>
      </c>
      <c r="B401" s="144" t="str">
        <f t="array" ref="B401">IF(G401&lt;&gt;"",INDEX(Online!A$8:A$157, MATCH(CONCATENATE("*",$G401,"*"),Online!$F$8:$F$157,0)),"")</f>
        <v/>
      </c>
      <c r="C401" s="145" t="str">
        <f t="array" ref="C401">IF($G401="","",INDEX(Online!B$8:B$157, MATCH(CONCATENATE("*",$G401,"*"),Online!$F$8:$F$157,0)))</f>
        <v/>
      </c>
      <c r="D401" s="85" t="s">
        <v>38</v>
      </c>
      <c r="E401" s="85" t="str">
        <f t="array" ref="E401">IF($G401&lt;&gt;"",INDEX(Online!E$8:E$157, MATCH(CONCATENATE("*",$G401,"*"),Online!$F$8:$F$157,0)),"")</f>
        <v/>
      </c>
      <c r="F401" s="85" t="str">
        <f t="array" ref="F401">IF($G401&lt;&gt;"",INDEX(Online!D$8:D$157, MATCH(CONCATENATE("*",$G401,"*"),Online!$F$8:$F$157,0)),"")</f>
        <v/>
      </c>
      <c r="G401" s="85"/>
      <c r="H401" s="85" t="str">
        <f>IF(ISNA(VLOOKUP($B401,Online!$A$8:$V$298,7,FALSE)),"",VLOOKUP($B401,Online!$A$8:$V$298,7,FALSE))</f>
        <v/>
      </c>
      <c r="I401" s="85" t="str">
        <f>IF(ISNA(VLOOKUP($B401,Online!$A$8:$V$298,7,FALSE)),"",VLOOKUP($B401,Online!$A$8:$V$298,7,FALSE))</f>
        <v/>
      </c>
      <c r="J401" s="85" t="str">
        <f>IF(ISNA(VLOOKUP($B401,Online!$A$8:$V$298,7,FALSE)),"",VLOOKUP($B401,Online!$A$8:$V$298,7,FALSE))</f>
        <v/>
      </c>
      <c r="K401" s="85" t="str">
        <f>IF(ISNA(VLOOKUP($B401,Online!$A$8:$V$298,7,FALSE)),"",VLOOKUP($B401,Online!$A$8:$V$298,7,FALSE))</f>
        <v/>
      </c>
      <c r="L401" s="85" t="str">
        <f>IF(ISNA(VLOOKUP($B401,Online!$A$8:$V$298,7,FALSE)),"",VLOOKUP($B401,Online!$A$8:$V$298,7,FALSE))</f>
        <v/>
      </c>
      <c r="M401" s="146" t="str">
        <f>IF(ISNA(VLOOKUP($B401,Online!$A$8:$V$298,12,FALSE)),"",VLOOKUP($B401,Online!$A$8:$V$298,12,FALSE))</f>
        <v/>
      </c>
      <c r="N401" s="85" t="str">
        <f>IF(ISNA(VLOOKUP($B401,Online!$A$8:$V$298,7,FALSE)),"",VLOOKUP($B401,Online!$A$8:$V$298,7,FALSE))</f>
        <v/>
      </c>
      <c r="O401" s="85" t="str">
        <f>IF(ISNA(VLOOKUP($B401,Online!$A$8:$V$298,7,FALSE)),"",VLOOKUP($B401,Online!$A$8:$V$298,7,FALSE))</f>
        <v/>
      </c>
      <c r="P401" s="85" t="str">
        <f>IF(ISNA(VLOOKUP($B401,Online!$A$8:$V$298,7,FALSE)),"",VLOOKUP($B401,Online!$A$8:$V$298,7,FALSE))</f>
        <v/>
      </c>
      <c r="Q401" s="85" t="str">
        <f>IF(ISNA(VLOOKUP($B401,Online!$A$8:$V$298,7,FALSE)),"",VLOOKUP($B401,Online!$A$8:$V$298,7,FALSE))</f>
        <v/>
      </c>
      <c r="R401" s="85" t="str">
        <f>IF(ISNA(VLOOKUP($B401,Online!$A$8:$V$298,7,FALSE)),"",VLOOKUP($B401,Online!$A$8:$V$298,7,FALSE))</f>
        <v/>
      </c>
      <c r="S401" s="85" t="str">
        <f>IF(ISNA(VLOOKUP($B401,Online!$A$8:$V$298,7,FALSE)),"",VLOOKUP($B401,Online!$A$8:$V$298,7,FALSE))</f>
        <v/>
      </c>
      <c r="T401" s="85" t="str">
        <f>IF(ISNA(VLOOKUP($B401,Online!$A$8:$V$298,7,FALSE)),"",VLOOKUP($B401,Online!$A$8:$V$298,7,FALSE))</f>
        <v/>
      </c>
      <c r="U401" s="85" t="str">
        <f>IF(ISNA(VLOOKUP($B401,Online!$A$8:$V$298,7,FALSE)),"",VLOOKUP($B401,Online!$A$8:$V$298,7,FALSE))</f>
        <v/>
      </c>
      <c r="V401" s="85" t="str">
        <f>IF(ISNA(VLOOKUP($B401,Online!$A$8:$V$298,21,FALSE)),"",VLOOKUP($B401,Online!$A$8:$V$298,21,FALSE))</f>
        <v/>
      </c>
      <c r="W401" s="144"/>
      <c r="X401" s="2"/>
      <c r="Z401" s="138"/>
    </row>
    <row r="402" spans="1:26">
      <c r="A402" s="85" t="str">
        <f t="shared" si="1"/>
        <v/>
      </c>
      <c r="B402" s="144" t="str">
        <f t="array" ref="B402">IF(G402&lt;&gt;"",INDEX(Online!A$8:A$157, MATCH(CONCATENATE("*",$G402,"*"),Online!$F$8:$F$157,0)),"")</f>
        <v/>
      </c>
      <c r="C402" s="145" t="str">
        <f t="array" ref="C402">IF($G402="","",INDEX(Online!B$8:B$157, MATCH(CONCATENATE("*",$G402,"*"),Online!$F$8:$F$157,0)))</f>
        <v/>
      </c>
      <c r="D402" s="85" t="s">
        <v>38</v>
      </c>
      <c r="E402" s="85" t="str">
        <f t="array" ref="E402">IF($G402&lt;&gt;"",INDEX(Online!E$8:E$157, MATCH(CONCATENATE("*",$G402,"*"),Online!$F$8:$F$157,0)),"")</f>
        <v/>
      </c>
      <c r="F402" s="85" t="str">
        <f t="array" ref="F402">IF($G402&lt;&gt;"",INDEX(Online!D$8:D$157, MATCH(CONCATENATE("*",$G402,"*"),Online!$F$8:$F$157,0)),"")</f>
        <v/>
      </c>
      <c r="G402" s="85"/>
      <c r="H402" s="85" t="str">
        <f>IF(ISNA(VLOOKUP($B402,Online!$A$8:$V$298,7,FALSE)),"",VLOOKUP($B402,Online!$A$8:$V$298,7,FALSE))</f>
        <v/>
      </c>
      <c r="I402" s="85" t="str">
        <f>IF(ISNA(VLOOKUP($B402,Online!$A$8:$V$298,7,FALSE)),"",VLOOKUP($B402,Online!$A$8:$V$298,7,FALSE))</f>
        <v/>
      </c>
      <c r="J402" s="85" t="str">
        <f>IF(ISNA(VLOOKUP($B402,Online!$A$8:$V$298,7,FALSE)),"",VLOOKUP($B402,Online!$A$8:$V$298,7,FALSE))</f>
        <v/>
      </c>
      <c r="K402" s="85" t="str">
        <f>IF(ISNA(VLOOKUP($B402,Online!$A$8:$V$298,7,FALSE)),"",VLOOKUP($B402,Online!$A$8:$V$298,7,FALSE))</f>
        <v/>
      </c>
      <c r="L402" s="85" t="str">
        <f>IF(ISNA(VLOOKUP($B402,Online!$A$8:$V$298,7,FALSE)),"",VLOOKUP($B402,Online!$A$8:$V$298,7,FALSE))</f>
        <v/>
      </c>
      <c r="M402" s="146" t="str">
        <f>IF(ISNA(VLOOKUP($B402,Online!$A$8:$V$298,12,FALSE)),"",VLOOKUP($B402,Online!$A$8:$V$298,12,FALSE))</f>
        <v/>
      </c>
      <c r="N402" s="85" t="str">
        <f>IF(ISNA(VLOOKUP($B402,Online!$A$8:$V$298,7,FALSE)),"",VLOOKUP($B402,Online!$A$8:$V$298,7,FALSE))</f>
        <v/>
      </c>
      <c r="O402" s="85" t="str">
        <f>IF(ISNA(VLOOKUP($B402,Online!$A$8:$V$298,7,FALSE)),"",VLOOKUP($B402,Online!$A$8:$V$298,7,FALSE))</f>
        <v/>
      </c>
      <c r="P402" s="85" t="str">
        <f>IF(ISNA(VLOOKUP($B402,Online!$A$8:$V$298,7,FALSE)),"",VLOOKUP($B402,Online!$A$8:$V$298,7,FALSE))</f>
        <v/>
      </c>
      <c r="Q402" s="85" t="str">
        <f>IF(ISNA(VLOOKUP($B402,Online!$A$8:$V$298,7,FALSE)),"",VLOOKUP($B402,Online!$A$8:$V$298,7,FALSE))</f>
        <v/>
      </c>
      <c r="R402" s="85" t="str">
        <f>IF(ISNA(VLOOKUP($B402,Online!$A$8:$V$298,7,FALSE)),"",VLOOKUP($B402,Online!$A$8:$V$298,7,FALSE))</f>
        <v/>
      </c>
      <c r="S402" s="85" t="str">
        <f>IF(ISNA(VLOOKUP($B402,Online!$A$8:$V$298,7,FALSE)),"",VLOOKUP($B402,Online!$A$8:$V$298,7,FALSE))</f>
        <v/>
      </c>
      <c r="T402" s="85" t="str">
        <f>IF(ISNA(VLOOKUP($B402,Online!$A$8:$V$298,7,FALSE)),"",VLOOKUP($B402,Online!$A$8:$V$298,7,FALSE))</f>
        <v/>
      </c>
      <c r="U402" s="85" t="str">
        <f>IF(ISNA(VLOOKUP($B402,Online!$A$8:$V$298,7,FALSE)),"",VLOOKUP($B402,Online!$A$8:$V$298,7,FALSE))</f>
        <v/>
      </c>
      <c r="V402" s="85" t="str">
        <f>IF(ISNA(VLOOKUP($B402,Online!$A$8:$V$298,21,FALSE)),"",VLOOKUP($B402,Online!$A$8:$V$298,21,FALSE))</f>
        <v/>
      </c>
      <c r="W402" s="144"/>
      <c r="X402" s="2"/>
      <c r="Z402" s="138"/>
    </row>
    <row r="403" spans="1:26">
      <c r="A403" s="85" t="str">
        <f t="shared" si="1"/>
        <v/>
      </c>
      <c r="B403" s="144" t="str">
        <f t="array" ref="B403">IF(G403&lt;&gt;"",INDEX(Online!A$8:A$157, MATCH(CONCATENATE("*",$G403,"*"),Online!$F$8:$F$157,0)),"")</f>
        <v/>
      </c>
      <c r="C403" s="145" t="str">
        <f t="array" ref="C403">IF($G403="","",INDEX(Online!B$8:B$157, MATCH(CONCATENATE("*",$G403,"*"),Online!$F$8:$F$157,0)))</f>
        <v/>
      </c>
      <c r="D403" s="85" t="s">
        <v>38</v>
      </c>
      <c r="E403" s="85" t="str">
        <f t="array" ref="E403">IF($G403&lt;&gt;"",INDEX(Online!E$8:E$157, MATCH(CONCATENATE("*",$G403,"*"),Online!$F$8:$F$157,0)),"")</f>
        <v/>
      </c>
      <c r="F403" s="85" t="str">
        <f t="array" ref="F403">IF($G403&lt;&gt;"",INDEX(Online!D$8:D$157, MATCH(CONCATENATE("*",$G403,"*"),Online!$F$8:$F$157,0)),"")</f>
        <v/>
      </c>
      <c r="G403" s="85"/>
      <c r="H403" s="85" t="str">
        <f>IF(ISNA(VLOOKUP($B403,Online!$A$8:$V$298,7,FALSE)),"",VLOOKUP($B403,Online!$A$8:$V$298,7,FALSE))</f>
        <v/>
      </c>
      <c r="I403" s="85" t="str">
        <f>IF(ISNA(VLOOKUP($B403,Online!$A$8:$V$298,7,FALSE)),"",VLOOKUP($B403,Online!$A$8:$V$298,7,FALSE))</f>
        <v/>
      </c>
      <c r="J403" s="85" t="str">
        <f>IF(ISNA(VLOOKUP($B403,Online!$A$8:$V$298,7,FALSE)),"",VLOOKUP($B403,Online!$A$8:$V$298,7,FALSE))</f>
        <v/>
      </c>
      <c r="K403" s="85" t="str">
        <f>IF(ISNA(VLOOKUP($B403,Online!$A$8:$V$298,7,FALSE)),"",VLOOKUP($B403,Online!$A$8:$V$298,7,FALSE))</f>
        <v/>
      </c>
      <c r="L403" s="85" t="str">
        <f>IF(ISNA(VLOOKUP($B403,Online!$A$8:$V$298,7,FALSE)),"",VLOOKUP($B403,Online!$A$8:$V$298,7,FALSE))</f>
        <v/>
      </c>
      <c r="M403" s="146" t="str">
        <f>IF(ISNA(VLOOKUP($B403,Online!$A$8:$V$298,12,FALSE)),"",VLOOKUP($B403,Online!$A$8:$V$298,12,FALSE))</f>
        <v/>
      </c>
      <c r="N403" s="85" t="str">
        <f>IF(ISNA(VLOOKUP($B403,Online!$A$8:$V$298,7,FALSE)),"",VLOOKUP($B403,Online!$A$8:$V$298,7,FALSE))</f>
        <v/>
      </c>
      <c r="O403" s="85" t="str">
        <f>IF(ISNA(VLOOKUP($B403,Online!$A$8:$V$298,7,FALSE)),"",VLOOKUP($B403,Online!$A$8:$V$298,7,FALSE))</f>
        <v/>
      </c>
      <c r="P403" s="85" t="str">
        <f>IF(ISNA(VLOOKUP($B403,Online!$A$8:$V$298,7,FALSE)),"",VLOOKUP($B403,Online!$A$8:$V$298,7,FALSE))</f>
        <v/>
      </c>
      <c r="Q403" s="85" t="str">
        <f>IF(ISNA(VLOOKUP($B403,Online!$A$8:$V$298,7,FALSE)),"",VLOOKUP($B403,Online!$A$8:$V$298,7,FALSE))</f>
        <v/>
      </c>
      <c r="R403" s="85" t="str">
        <f>IF(ISNA(VLOOKUP($B403,Online!$A$8:$V$298,7,FALSE)),"",VLOOKUP($B403,Online!$A$8:$V$298,7,FALSE))</f>
        <v/>
      </c>
      <c r="S403" s="85" t="str">
        <f>IF(ISNA(VLOOKUP($B403,Online!$A$8:$V$298,7,FALSE)),"",VLOOKUP($B403,Online!$A$8:$V$298,7,FALSE))</f>
        <v/>
      </c>
      <c r="T403" s="85" t="str">
        <f>IF(ISNA(VLOOKUP($B403,Online!$A$8:$V$298,7,FALSE)),"",VLOOKUP($B403,Online!$A$8:$V$298,7,FALSE))</f>
        <v/>
      </c>
      <c r="U403" s="85" t="str">
        <f>IF(ISNA(VLOOKUP($B403,Online!$A$8:$V$298,7,FALSE)),"",VLOOKUP($B403,Online!$A$8:$V$298,7,FALSE))</f>
        <v/>
      </c>
      <c r="V403" s="85" t="str">
        <f>IF(ISNA(VLOOKUP($B403,Online!$A$8:$V$298,21,FALSE)),"",VLOOKUP($B403,Online!$A$8:$V$298,21,FALSE))</f>
        <v/>
      </c>
      <c r="W403" s="144"/>
      <c r="X403" s="2"/>
      <c r="Z403" s="138"/>
    </row>
    <row r="404" spans="1:26">
      <c r="A404" s="85" t="str">
        <f t="shared" si="1"/>
        <v/>
      </c>
      <c r="B404" s="144" t="str">
        <f t="array" ref="B404">IF(G404&lt;&gt;"",INDEX(Online!A$8:A$157, MATCH(CONCATENATE("*",$G404,"*"),Online!$F$8:$F$157,0)),"")</f>
        <v/>
      </c>
      <c r="C404" s="145" t="str">
        <f t="array" ref="C404">IF($G404="","",INDEX(Online!B$8:B$157, MATCH(CONCATENATE("*",$G404,"*"),Online!$F$8:$F$157,0)))</f>
        <v/>
      </c>
      <c r="D404" s="85" t="s">
        <v>38</v>
      </c>
      <c r="E404" s="85" t="str">
        <f t="array" ref="E404">IF($G404&lt;&gt;"",INDEX(Online!E$8:E$157, MATCH(CONCATENATE("*",$G404,"*"),Online!$F$8:$F$157,0)),"")</f>
        <v/>
      </c>
      <c r="F404" s="85" t="str">
        <f t="array" ref="F404">IF($G404&lt;&gt;"",INDEX(Online!D$8:D$157, MATCH(CONCATENATE("*",$G404,"*"),Online!$F$8:$F$157,0)),"")</f>
        <v/>
      </c>
      <c r="G404" s="85"/>
      <c r="H404" s="85" t="str">
        <f>IF(ISNA(VLOOKUP($B404,Online!$A$8:$V$298,7,FALSE)),"",VLOOKUP($B404,Online!$A$8:$V$298,7,FALSE))</f>
        <v/>
      </c>
      <c r="I404" s="85" t="str">
        <f>IF(ISNA(VLOOKUP($B404,Online!$A$8:$V$298,7,FALSE)),"",VLOOKUP($B404,Online!$A$8:$V$298,7,FALSE))</f>
        <v/>
      </c>
      <c r="J404" s="85" t="str">
        <f>IF(ISNA(VLOOKUP($B404,Online!$A$8:$V$298,7,FALSE)),"",VLOOKUP($B404,Online!$A$8:$V$298,7,FALSE))</f>
        <v/>
      </c>
      <c r="K404" s="85" t="str">
        <f>IF(ISNA(VLOOKUP($B404,Online!$A$8:$V$298,7,FALSE)),"",VLOOKUP($B404,Online!$A$8:$V$298,7,FALSE))</f>
        <v/>
      </c>
      <c r="L404" s="85" t="str">
        <f>IF(ISNA(VLOOKUP($B404,Online!$A$8:$V$298,7,FALSE)),"",VLOOKUP($B404,Online!$A$8:$V$298,7,FALSE))</f>
        <v/>
      </c>
      <c r="M404" s="146" t="str">
        <f>IF(ISNA(VLOOKUP($B404,Online!$A$8:$V$298,12,FALSE)),"",VLOOKUP($B404,Online!$A$8:$V$298,12,FALSE))</f>
        <v/>
      </c>
      <c r="N404" s="85" t="str">
        <f>IF(ISNA(VLOOKUP($B404,Online!$A$8:$V$298,7,FALSE)),"",VLOOKUP($B404,Online!$A$8:$V$298,7,FALSE))</f>
        <v/>
      </c>
      <c r="O404" s="85" t="str">
        <f>IF(ISNA(VLOOKUP($B404,Online!$A$8:$V$298,7,FALSE)),"",VLOOKUP($B404,Online!$A$8:$V$298,7,FALSE))</f>
        <v/>
      </c>
      <c r="P404" s="85" t="str">
        <f>IF(ISNA(VLOOKUP($B404,Online!$A$8:$V$298,7,FALSE)),"",VLOOKUP($B404,Online!$A$8:$V$298,7,FALSE))</f>
        <v/>
      </c>
      <c r="Q404" s="85" t="str">
        <f>IF(ISNA(VLOOKUP($B404,Online!$A$8:$V$298,7,FALSE)),"",VLOOKUP($B404,Online!$A$8:$V$298,7,FALSE))</f>
        <v/>
      </c>
      <c r="R404" s="85" t="str">
        <f>IF(ISNA(VLOOKUP($B404,Online!$A$8:$V$298,7,FALSE)),"",VLOOKUP($B404,Online!$A$8:$V$298,7,FALSE))</f>
        <v/>
      </c>
      <c r="S404" s="85" t="str">
        <f>IF(ISNA(VLOOKUP($B404,Online!$A$8:$V$298,7,FALSE)),"",VLOOKUP($B404,Online!$A$8:$V$298,7,FALSE))</f>
        <v/>
      </c>
      <c r="T404" s="85" t="str">
        <f>IF(ISNA(VLOOKUP($B404,Online!$A$8:$V$298,7,FALSE)),"",VLOOKUP($B404,Online!$A$8:$V$298,7,FALSE))</f>
        <v/>
      </c>
      <c r="U404" s="85" t="str">
        <f>IF(ISNA(VLOOKUP($B404,Online!$A$8:$V$298,7,FALSE)),"",VLOOKUP($B404,Online!$A$8:$V$298,7,FALSE))</f>
        <v/>
      </c>
      <c r="V404" s="85" t="str">
        <f>IF(ISNA(VLOOKUP($B404,Online!$A$8:$V$298,21,FALSE)),"",VLOOKUP($B404,Online!$A$8:$V$298,21,FALSE))</f>
        <v/>
      </c>
      <c r="W404" s="144"/>
      <c r="X404" s="2"/>
      <c r="Z404" s="138"/>
    </row>
    <row r="405" spans="1:26">
      <c r="A405" s="85" t="str">
        <f t="shared" si="1"/>
        <v/>
      </c>
      <c r="B405" s="144" t="str">
        <f t="array" ref="B405">IF(G405&lt;&gt;"",INDEX(Online!A$8:A$157, MATCH(CONCATENATE("*",$G405,"*"),Online!$F$8:$F$157,0)),"")</f>
        <v/>
      </c>
      <c r="C405" s="145" t="str">
        <f t="array" ref="C405">IF($G405="","",INDEX(Online!B$8:B$157, MATCH(CONCATENATE("*",$G405,"*"),Online!$F$8:$F$157,0)))</f>
        <v/>
      </c>
      <c r="D405" s="85" t="s">
        <v>38</v>
      </c>
      <c r="E405" s="85" t="str">
        <f t="array" ref="E405">IF($G405&lt;&gt;"",INDEX(Online!E$8:E$157, MATCH(CONCATENATE("*",$G405,"*"),Online!$F$8:$F$157,0)),"")</f>
        <v/>
      </c>
      <c r="F405" s="85" t="str">
        <f t="array" ref="F405">IF($G405&lt;&gt;"",INDEX(Online!D$8:D$157, MATCH(CONCATENATE("*",$G405,"*"),Online!$F$8:$F$157,0)),"")</f>
        <v/>
      </c>
      <c r="G405" s="85"/>
      <c r="H405" s="85" t="str">
        <f>IF(ISNA(VLOOKUP($B405,Online!$A$8:$V$298,7,FALSE)),"",VLOOKUP($B405,Online!$A$8:$V$298,7,FALSE))</f>
        <v/>
      </c>
      <c r="I405" s="85" t="str">
        <f>IF(ISNA(VLOOKUP($B405,Online!$A$8:$V$298,7,FALSE)),"",VLOOKUP($B405,Online!$A$8:$V$298,7,FALSE))</f>
        <v/>
      </c>
      <c r="J405" s="85" t="str">
        <f>IF(ISNA(VLOOKUP($B405,Online!$A$8:$V$298,7,FALSE)),"",VLOOKUP($B405,Online!$A$8:$V$298,7,FALSE))</f>
        <v/>
      </c>
      <c r="K405" s="85" t="str">
        <f>IF(ISNA(VLOOKUP($B405,Online!$A$8:$V$298,7,FALSE)),"",VLOOKUP($B405,Online!$A$8:$V$298,7,FALSE))</f>
        <v/>
      </c>
      <c r="L405" s="85" t="str">
        <f>IF(ISNA(VLOOKUP($B405,Online!$A$8:$V$298,7,FALSE)),"",VLOOKUP($B405,Online!$A$8:$V$298,7,FALSE))</f>
        <v/>
      </c>
      <c r="M405" s="146" t="str">
        <f>IF(ISNA(VLOOKUP($B405,Online!$A$8:$V$298,12,FALSE)),"",VLOOKUP($B405,Online!$A$8:$V$298,12,FALSE))</f>
        <v/>
      </c>
      <c r="N405" s="85" t="str">
        <f>IF(ISNA(VLOOKUP($B405,Online!$A$8:$V$298,7,FALSE)),"",VLOOKUP($B405,Online!$A$8:$V$298,7,FALSE))</f>
        <v/>
      </c>
      <c r="O405" s="85" t="str">
        <f>IF(ISNA(VLOOKUP($B405,Online!$A$8:$V$298,7,FALSE)),"",VLOOKUP($B405,Online!$A$8:$V$298,7,FALSE))</f>
        <v/>
      </c>
      <c r="P405" s="85" t="str">
        <f>IF(ISNA(VLOOKUP($B405,Online!$A$8:$V$298,7,FALSE)),"",VLOOKUP($B405,Online!$A$8:$V$298,7,FALSE))</f>
        <v/>
      </c>
      <c r="Q405" s="85" t="str">
        <f>IF(ISNA(VLOOKUP($B405,Online!$A$8:$V$298,7,FALSE)),"",VLOOKUP($B405,Online!$A$8:$V$298,7,FALSE))</f>
        <v/>
      </c>
      <c r="R405" s="85" t="str">
        <f>IF(ISNA(VLOOKUP($B405,Online!$A$8:$V$298,7,FALSE)),"",VLOOKUP($B405,Online!$A$8:$V$298,7,FALSE))</f>
        <v/>
      </c>
      <c r="S405" s="85" t="str">
        <f>IF(ISNA(VLOOKUP($B405,Online!$A$8:$V$298,7,FALSE)),"",VLOOKUP($B405,Online!$A$8:$V$298,7,FALSE))</f>
        <v/>
      </c>
      <c r="T405" s="85" t="str">
        <f>IF(ISNA(VLOOKUP($B405,Online!$A$8:$V$298,7,FALSE)),"",VLOOKUP($B405,Online!$A$8:$V$298,7,FALSE))</f>
        <v/>
      </c>
      <c r="U405" s="85" t="str">
        <f>IF(ISNA(VLOOKUP($B405,Online!$A$8:$V$298,7,FALSE)),"",VLOOKUP($B405,Online!$A$8:$V$298,7,FALSE))</f>
        <v/>
      </c>
      <c r="V405" s="85" t="str">
        <f>IF(ISNA(VLOOKUP($B405,Online!$A$8:$V$298,21,FALSE)),"",VLOOKUP($B405,Online!$A$8:$V$298,21,FALSE))</f>
        <v/>
      </c>
      <c r="W405" s="144"/>
      <c r="X405" s="2"/>
      <c r="Z405" s="138"/>
    </row>
    <row r="406" spans="1:26">
      <c r="A406" s="85" t="str">
        <f t="shared" si="1"/>
        <v/>
      </c>
      <c r="B406" s="144" t="str">
        <f t="array" ref="B406">IF(G406&lt;&gt;"",INDEX(Online!A$8:A$157, MATCH(CONCATENATE("*",$G406,"*"),Online!$F$8:$F$157,0)),"")</f>
        <v/>
      </c>
      <c r="C406" s="145" t="str">
        <f t="array" ref="C406">IF($G406="","",INDEX(Online!B$8:B$157, MATCH(CONCATENATE("*",$G406,"*"),Online!$F$8:$F$157,0)))</f>
        <v/>
      </c>
      <c r="D406" s="85" t="s">
        <v>38</v>
      </c>
      <c r="E406" s="85" t="str">
        <f t="array" ref="E406">IF($G406&lt;&gt;"",INDEX(Online!E$8:E$157, MATCH(CONCATENATE("*",$G406,"*"),Online!$F$8:$F$157,0)),"")</f>
        <v/>
      </c>
      <c r="F406" s="85" t="str">
        <f t="array" ref="F406">IF($G406&lt;&gt;"",INDEX(Online!D$8:D$157, MATCH(CONCATENATE("*",$G406,"*"),Online!$F$8:$F$157,0)),"")</f>
        <v/>
      </c>
      <c r="G406" s="85"/>
      <c r="H406" s="85" t="str">
        <f>IF(ISNA(VLOOKUP($B406,Online!$A$8:$V$298,7,FALSE)),"",VLOOKUP($B406,Online!$A$8:$V$298,7,FALSE))</f>
        <v/>
      </c>
      <c r="I406" s="85" t="str">
        <f>IF(ISNA(VLOOKUP($B406,Online!$A$8:$V$298,7,FALSE)),"",VLOOKUP($B406,Online!$A$8:$V$298,7,FALSE))</f>
        <v/>
      </c>
      <c r="J406" s="85" t="str">
        <f>IF(ISNA(VLOOKUP($B406,Online!$A$8:$V$298,7,FALSE)),"",VLOOKUP($B406,Online!$A$8:$V$298,7,FALSE))</f>
        <v/>
      </c>
      <c r="K406" s="85" t="str">
        <f>IF(ISNA(VLOOKUP($B406,Online!$A$8:$V$298,7,FALSE)),"",VLOOKUP($B406,Online!$A$8:$V$298,7,FALSE))</f>
        <v/>
      </c>
      <c r="L406" s="85" t="str">
        <f>IF(ISNA(VLOOKUP($B406,Online!$A$8:$V$298,7,FALSE)),"",VLOOKUP($B406,Online!$A$8:$V$298,7,FALSE))</f>
        <v/>
      </c>
      <c r="M406" s="146" t="str">
        <f>IF(ISNA(VLOOKUP($B406,Online!$A$8:$V$298,12,FALSE)),"",VLOOKUP($B406,Online!$A$8:$V$298,12,FALSE))</f>
        <v/>
      </c>
      <c r="N406" s="85" t="str">
        <f>IF(ISNA(VLOOKUP($B406,Online!$A$8:$V$298,7,FALSE)),"",VLOOKUP($B406,Online!$A$8:$V$298,7,FALSE))</f>
        <v/>
      </c>
      <c r="O406" s="85" t="str">
        <f>IF(ISNA(VLOOKUP($B406,Online!$A$8:$V$298,7,FALSE)),"",VLOOKUP($B406,Online!$A$8:$V$298,7,FALSE))</f>
        <v/>
      </c>
      <c r="P406" s="85" t="str">
        <f>IF(ISNA(VLOOKUP($B406,Online!$A$8:$V$298,7,FALSE)),"",VLOOKUP($B406,Online!$A$8:$V$298,7,FALSE))</f>
        <v/>
      </c>
      <c r="Q406" s="85" t="str">
        <f>IF(ISNA(VLOOKUP($B406,Online!$A$8:$V$298,7,FALSE)),"",VLOOKUP($B406,Online!$A$8:$V$298,7,FALSE))</f>
        <v/>
      </c>
      <c r="R406" s="85" t="str">
        <f>IF(ISNA(VLOOKUP($B406,Online!$A$8:$V$298,7,FALSE)),"",VLOOKUP($B406,Online!$A$8:$V$298,7,FALSE))</f>
        <v/>
      </c>
      <c r="S406" s="85" t="str">
        <f>IF(ISNA(VLOOKUP($B406,Online!$A$8:$V$298,7,FALSE)),"",VLOOKUP($B406,Online!$A$8:$V$298,7,FALSE))</f>
        <v/>
      </c>
      <c r="T406" s="85" t="str">
        <f>IF(ISNA(VLOOKUP($B406,Online!$A$8:$V$298,7,FALSE)),"",VLOOKUP($B406,Online!$A$8:$V$298,7,FALSE))</f>
        <v/>
      </c>
      <c r="U406" s="85" t="str">
        <f>IF(ISNA(VLOOKUP($B406,Online!$A$8:$V$298,7,FALSE)),"",VLOOKUP($B406,Online!$A$8:$V$298,7,FALSE))</f>
        <v/>
      </c>
      <c r="V406" s="85" t="str">
        <f>IF(ISNA(VLOOKUP($B406,Online!$A$8:$V$298,21,FALSE)),"",VLOOKUP($B406,Online!$A$8:$V$298,21,FALSE))</f>
        <v/>
      </c>
      <c r="W406" s="144"/>
      <c r="X406" s="2"/>
      <c r="Z406" s="138"/>
    </row>
    <row r="407" spans="1:26">
      <c r="A407" s="85" t="str">
        <f t="shared" si="1"/>
        <v/>
      </c>
      <c r="B407" s="144" t="str">
        <f t="array" ref="B407">IF(G407&lt;&gt;"",INDEX(Online!A$8:A$157, MATCH(CONCATENATE("*",$G407,"*"),Online!$F$8:$F$157,0)),"")</f>
        <v/>
      </c>
      <c r="C407" s="145" t="str">
        <f t="array" ref="C407">IF($G407="","",INDEX(Online!B$8:B$157, MATCH(CONCATENATE("*",$G407,"*"),Online!$F$8:$F$157,0)))</f>
        <v/>
      </c>
      <c r="D407" s="85" t="s">
        <v>38</v>
      </c>
      <c r="E407" s="85" t="str">
        <f t="array" ref="E407">IF($G407&lt;&gt;"",INDEX(Online!E$8:E$157, MATCH(CONCATENATE("*",$G407,"*"),Online!$F$8:$F$157,0)),"")</f>
        <v/>
      </c>
      <c r="F407" s="85" t="str">
        <f t="array" ref="F407">IF($G407&lt;&gt;"",INDEX(Online!D$8:D$157, MATCH(CONCATENATE("*",$G407,"*"),Online!$F$8:$F$157,0)),"")</f>
        <v/>
      </c>
      <c r="G407" s="85"/>
      <c r="H407" s="85" t="str">
        <f>IF(ISNA(VLOOKUP($B407,Online!$A$8:$V$298,7,FALSE)),"",VLOOKUP($B407,Online!$A$8:$V$298,7,FALSE))</f>
        <v/>
      </c>
      <c r="I407" s="85" t="str">
        <f>IF(ISNA(VLOOKUP($B407,Online!$A$8:$V$298,7,FALSE)),"",VLOOKUP($B407,Online!$A$8:$V$298,7,FALSE))</f>
        <v/>
      </c>
      <c r="J407" s="85" t="str">
        <f>IF(ISNA(VLOOKUP($B407,Online!$A$8:$V$298,7,FALSE)),"",VLOOKUP($B407,Online!$A$8:$V$298,7,FALSE))</f>
        <v/>
      </c>
      <c r="K407" s="85" t="str">
        <f>IF(ISNA(VLOOKUP($B407,Online!$A$8:$V$298,7,FALSE)),"",VLOOKUP($B407,Online!$A$8:$V$298,7,FALSE))</f>
        <v/>
      </c>
      <c r="L407" s="85" t="str">
        <f>IF(ISNA(VLOOKUP($B407,Online!$A$8:$V$298,7,FALSE)),"",VLOOKUP($B407,Online!$A$8:$V$298,7,FALSE))</f>
        <v/>
      </c>
      <c r="M407" s="146" t="str">
        <f>IF(ISNA(VLOOKUP($B407,Online!$A$8:$V$298,12,FALSE)),"",VLOOKUP($B407,Online!$A$8:$V$298,12,FALSE))</f>
        <v/>
      </c>
      <c r="N407" s="85" t="str">
        <f>IF(ISNA(VLOOKUP($B407,Online!$A$8:$V$298,7,FALSE)),"",VLOOKUP($B407,Online!$A$8:$V$298,7,FALSE))</f>
        <v/>
      </c>
      <c r="O407" s="85" t="str">
        <f>IF(ISNA(VLOOKUP($B407,Online!$A$8:$V$298,7,FALSE)),"",VLOOKUP($B407,Online!$A$8:$V$298,7,FALSE))</f>
        <v/>
      </c>
      <c r="P407" s="85" t="str">
        <f>IF(ISNA(VLOOKUP($B407,Online!$A$8:$V$298,7,FALSE)),"",VLOOKUP($B407,Online!$A$8:$V$298,7,FALSE))</f>
        <v/>
      </c>
      <c r="Q407" s="85" t="str">
        <f>IF(ISNA(VLOOKUP($B407,Online!$A$8:$V$298,7,FALSE)),"",VLOOKUP($B407,Online!$A$8:$V$298,7,FALSE))</f>
        <v/>
      </c>
      <c r="R407" s="85" t="str">
        <f>IF(ISNA(VLOOKUP($B407,Online!$A$8:$V$298,7,FALSE)),"",VLOOKUP($B407,Online!$A$8:$V$298,7,FALSE))</f>
        <v/>
      </c>
      <c r="S407" s="85" t="str">
        <f>IF(ISNA(VLOOKUP($B407,Online!$A$8:$V$298,7,FALSE)),"",VLOOKUP($B407,Online!$A$8:$V$298,7,FALSE))</f>
        <v/>
      </c>
      <c r="T407" s="85" t="str">
        <f>IF(ISNA(VLOOKUP($B407,Online!$A$8:$V$298,7,FALSE)),"",VLOOKUP($B407,Online!$A$8:$V$298,7,FALSE))</f>
        <v/>
      </c>
      <c r="U407" s="85" t="str">
        <f>IF(ISNA(VLOOKUP($B407,Online!$A$8:$V$298,7,FALSE)),"",VLOOKUP($B407,Online!$A$8:$V$298,7,FALSE))</f>
        <v/>
      </c>
      <c r="V407" s="85" t="str">
        <f>IF(ISNA(VLOOKUP($B407,Online!$A$8:$V$298,21,FALSE)),"",VLOOKUP($B407,Online!$A$8:$V$298,21,FALSE))</f>
        <v/>
      </c>
      <c r="W407" s="144"/>
      <c r="X407" s="2"/>
      <c r="Z407" s="138"/>
    </row>
    <row r="408" spans="1:26">
      <c r="A408" s="85" t="str">
        <f t="shared" si="1"/>
        <v/>
      </c>
      <c r="B408" s="144" t="str">
        <f t="array" ref="B408">IF(G408&lt;&gt;"",INDEX(Online!A$8:A$157, MATCH(CONCATENATE("*",$G408,"*"),Online!$F$8:$F$157,0)),"")</f>
        <v/>
      </c>
      <c r="C408" s="145" t="str">
        <f t="array" ref="C408">IF($G408="","",INDEX(Online!B$8:B$157, MATCH(CONCATENATE("*",$G408,"*"),Online!$F$8:$F$157,0)))</f>
        <v/>
      </c>
      <c r="D408" s="85" t="s">
        <v>38</v>
      </c>
      <c r="E408" s="85" t="str">
        <f t="array" ref="E408">IF($G408&lt;&gt;"",INDEX(Online!E$8:E$157, MATCH(CONCATENATE("*",$G408,"*"),Online!$F$8:$F$157,0)),"")</f>
        <v/>
      </c>
      <c r="F408" s="85" t="str">
        <f t="array" ref="F408">IF($G408&lt;&gt;"",INDEX(Online!D$8:D$157, MATCH(CONCATENATE("*",$G408,"*"),Online!$F$8:$F$157,0)),"")</f>
        <v/>
      </c>
      <c r="G408" s="85"/>
      <c r="H408" s="85" t="str">
        <f>IF(ISNA(VLOOKUP($B408,Online!$A$8:$V$298,7,FALSE)),"",VLOOKUP($B408,Online!$A$8:$V$298,7,FALSE))</f>
        <v/>
      </c>
      <c r="I408" s="85" t="str">
        <f>IF(ISNA(VLOOKUP($B408,Online!$A$8:$V$298,7,FALSE)),"",VLOOKUP($B408,Online!$A$8:$V$298,7,FALSE))</f>
        <v/>
      </c>
      <c r="J408" s="85" t="str">
        <f>IF(ISNA(VLOOKUP($B408,Online!$A$8:$V$298,7,FALSE)),"",VLOOKUP($B408,Online!$A$8:$V$298,7,FALSE))</f>
        <v/>
      </c>
      <c r="K408" s="85" t="str">
        <f>IF(ISNA(VLOOKUP($B408,Online!$A$8:$V$298,7,FALSE)),"",VLOOKUP($B408,Online!$A$8:$V$298,7,FALSE))</f>
        <v/>
      </c>
      <c r="L408" s="85" t="str">
        <f>IF(ISNA(VLOOKUP($B408,Online!$A$8:$V$298,7,FALSE)),"",VLOOKUP($B408,Online!$A$8:$V$298,7,FALSE))</f>
        <v/>
      </c>
      <c r="M408" s="146" t="str">
        <f>IF(ISNA(VLOOKUP($B408,Online!$A$8:$V$298,12,FALSE)),"",VLOOKUP($B408,Online!$A$8:$V$298,12,FALSE))</f>
        <v/>
      </c>
      <c r="N408" s="85" t="str">
        <f>IF(ISNA(VLOOKUP($B408,Online!$A$8:$V$298,7,FALSE)),"",VLOOKUP($B408,Online!$A$8:$V$298,7,FALSE))</f>
        <v/>
      </c>
      <c r="O408" s="85" t="str">
        <f>IF(ISNA(VLOOKUP($B408,Online!$A$8:$V$298,7,FALSE)),"",VLOOKUP($B408,Online!$A$8:$V$298,7,FALSE))</f>
        <v/>
      </c>
      <c r="P408" s="85" t="str">
        <f>IF(ISNA(VLOOKUP($B408,Online!$A$8:$V$298,7,FALSE)),"",VLOOKUP($B408,Online!$A$8:$V$298,7,FALSE))</f>
        <v/>
      </c>
      <c r="Q408" s="85" t="str">
        <f>IF(ISNA(VLOOKUP($B408,Online!$A$8:$V$298,7,FALSE)),"",VLOOKUP($B408,Online!$A$8:$V$298,7,FALSE))</f>
        <v/>
      </c>
      <c r="R408" s="85" t="str">
        <f>IF(ISNA(VLOOKUP($B408,Online!$A$8:$V$298,7,FALSE)),"",VLOOKUP($B408,Online!$A$8:$V$298,7,FALSE))</f>
        <v/>
      </c>
      <c r="S408" s="85" t="str">
        <f>IF(ISNA(VLOOKUP($B408,Online!$A$8:$V$298,7,FALSE)),"",VLOOKUP($B408,Online!$A$8:$V$298,7,FALSE))</f>
        <v/>
      </c>
      <c r="T408" s="85" t="str">
        <f>IF(ISNA(VLOOKUP($B408,Online!$A$8:$V$298,7,FALSE)),"",VLOOKUP($B408,Online!$A$8:$V$298,7,FALSE))</f>
        <v/>
      </c>
      <c r="U408" s="85" t="str">
        <f>IF(ISNA(VLOOKUP($B408,Online!$A$8:$V$298,7,FALSE)),"",VLOOKUP($B408,Online!$A$8:$V$298,7,FALSE))</f>
        <v/>
      </c>
      <c r="V408" s="85" t="str">
        <f>IF(ISNA(VLOOKUP($B408,Online!$A$8:$V$298,21,FALSE)),"",VLOOKUP($B408,Online!$A$8:$V$298,21,FALSE))</f>
        <v/>
      </c>
      <c r="W408" s="144"/>
      <c r="X408" s="2"/>
      <c r="Z408" s="138"/>
    </row>
    <row r="409" spans="1:26">
      <c r="A409" s="85" t="str">
        <f t="shared" si="1"/>
        <v/>
      </c>
      <c r="B409" s="144" t="str">
        <f t="array" ref="B409">IF(G409&lt;&gt;"",INDEX(Online!A$8:A$157, MATCH(CONCATENATE("*",$G409,"*"),Online!$F$8:$F$157,0)),"")</f>
        <v/>
      </c>
      <c r="C409" s="145" t="str">
        <f t="array" ref="C409">IF($G409="","",INDEX(Online!B$8:B$157, MATCH(CONCATENATE("*",$G409,"*"),Online!$F$8:$F$157,0)))</f>
        <v/>
      </c>
      <c r="D409" s="85" t="s">
        <v>38</v>
      </c>
      <c r="E409" s="85" t="str">
        <f t="array" ref="E409">IF($G409&lt;&gt;"",INDEX(Online!E$8:E$157, MATCH(CONCATENATE("*",$G409,"*"),Online!$F$8:$F$157,0)),"")</f>
        <v/>
      </c>
      <c r="F409" s="85" t="str">
        <f t="array" ref="F409">IF($G409&lt;&gt;"",INDEX(Online!D$8:D$157, MATCH(CONCATENATE("*",$G409,"*"),Online!$F$8:$F$157,0)),"")</f>
        <v/>
      </c>
      <c r="G409" s="85"/>
      <c r="H409" s="85" t="str">
        <f>IF(ISNA(VLOOKUP($B409,Online!$A$8:$V$298,7,FALSE)),"",VLOOKUP($B409,Online!$A$8:$V$298,7,FALSE))</f>
        <v/>
      </c>
      <c r="I409" s="85" t="str">
        <f>IF(ISNA(VLOOKUP($B409,Online!$A$8:$V$298,7,FALSE)),"",VLOOKUP($B409,Online!$A$8:$V$298,7,FALSE))</f>
        <v/>
      </c>
      <c r="J409" s="85" t="str">
        <f>IF(ISNA(VLOOKUP($B409,Online!$A$8:$V$298,7,FALSE)),"",VLOOKUP($B409,Online!$A$8:$V$298,7,FALSE))</f>
        <v/>
      </c>
      <c r="K409" s="85" t="str">
        <f>IF(ISNA(VLOOKUP($B409,Online!$A$8:$V$298,7,FALSE)),"",VLOOKUP($B409,Online!$A$8:$V$298,7,FALSE))</f>
        <v/>
      </c>
      <c r="L409" s="85" t="str">
        <f>IF(ISNA(VLOOKUP($B409,Online!$A$8:$V$298,7,FALSE)),"",VLOOKUP($B409,Online!$A$8:$V$298,7,FALSE))</f>
        <v/>
      </c>
      <c r="M409" s="146" t="str">
        <f>IF(ISNA(VLOOKUP($B409,Online!$A$8:$V$298,12,FALSE)),"",VLOOKUP($B409,Online!$A$8:$V$298,12,FALSE))</f>
        <v/>
      </c>
      <c r="N409" s="85" t="str">
        <f>IF(ISNA(VLOOKUP($B409,Online!$A$8:$V$298,7,FALSE)),"",VLOOKUP($B409,Online!$A$8:$V$298,7,FALSE))</f>
        <v/>
      </c>
      <c r="O409" s="85" t="str">
        <f>IF(ISNA(VLOOKUP($B409,Online!$A$8:$V$298,7,FALSE)),"",VLOOKUP($B409,Online!$A$8:$V$298,7,FALSE))</f>
        <v/>
      </c>
      <c r="P409" s="85" t="str">
        <f>IF(ISNA(VLOOKUP($B409,Online!$A$8:$V$298,7,FALSE)),"",VLOOKUP($B409,Online!$A$8:$V$298,7,FALSE))</f>
        <v/>
      </c>
      <c r="Q409" s="85" t="str">
        <f>IF(ISNA(VLOOKUP($B409,Online!$A$8:$V$298,7,FALSE)),"",VLOOKUP($B409,Online!$A$8:$V$298,7,FALSE))</f>
        <v/>
      </c>
      <c r="R409" s="85" t="str">
        <f>IF(ISNA(VLOOKUP($B409,Online!$A$8:$V$298,7,FALSE)),"",VLOOKUP($B409,Online!$A$8:$V$298,7,FALSE))</f>
        <v/>
      </c>
      <c r="S409" s="85" t="str">
        <f>IF(ISNA(VLOOKUP($B409,Online!$A$8:$V$298,7,FALSE)),"",VLOOKUP($B409,Online!$A$8:$V$298,7,FALSE))</f>
        <v/>
      </c>
      <c r="T409" s="85" t="str">
        <f>IF(ISNA(VLOOKUP($B409,Online!$A$8:$V$298,7,FALSE)),"",VLOOKUP($B409,Online!$A$8:$V$298,7,FALSE))</f>
        <v/>
      </c>
      <c r="U409" s="85" t="str">
        <f>IF(ISNA(VLOOKUP($B409,Online!$A$8:$V$298,7,FALSE)),"",VLOOKUP($B409,Online!$A$8:$V$298,7,FALSE))</f>
        <v/>
      </c>
      <c r="V409" s="85" t="str">
        <f>IF(ISNA(VLOOKUP($B409,Online!$A$8:$V$298,21,FALSE)),"",VLOOKUP($B409,Online!$A$8:$V$298,21,FALSE))</f>
        <v/>
      </c>
      <c r="W409" s="144"/>
      <c r="X409" s="2"/>
      <c r="Z409" s="138"/>
    </row>
    <row r="410" spans="1:26">
      <c r="A410" s="85" t="str">
        <f t="shared" si="1"/>
        <v/>
      </c>
      <c r="B410" s="144" t="str">
        <f t="array" ref="B410">IF(G410&lt;&gt;"",INDEX(Online!A$8:A$157, MATCH(CONCATENATE("*",$G410,"*"),Online!$F$8:$F$157,0)),"")</f>
        <v/>
      </c>
      <c r="C410" s="145" t="str">
        <f t="array" ref="C410">IF($G410="","",INDEX(Online!B$8:B$157, MATCH(CONCATENATE("*",$G410,"*"),Online!$F$8:$F$157,0)))</f>
        <v/>
      </c>
      <c r="D410" s="85" t="s">
        <v>38</v>
      </c>
      <c r="E410" s="85" t="str">
        <f t="array" ref="E410">IF($G410&lt;&gt;"",INDEX(Online!E$8:E$157, MATCH(CONCATENATE("*",$G410,"*"),Online!$F$8:$F$157,0)),"")</f>
        <v/>
      </c>
      <c r="F410" s="85" t="str">
        <f t="array" ref="F410">IF($G410&lt;&gt;"",INDEX(Online!D$8:D$157, MATCH(CONCATENATE("*",$G410,"*"),Online!$F$8:$F$157,0)),"")</f>
        <v/>
      </c>
      <c r="G410" s="85"/>
      <c r="H410" s="85" t="str">
        <f>IF(ISNA(VLOOKUP($B410,Online!$A$8:$V$298,7,FALSE)),"",VLOOKUP($B410,Online!$A$8:$V$298,7,FALSE))</f>
        <v/>
      </c>
      <c r="I410" s="85" t="str">
        <f>IF(ISNA(VLOOKUP($B410,Online!$A$8:$V$298,7,FALSE)),"",VLOOKUP($B410,Online!$A$8:$V$298,7,FALSE))</f>
        <v/>
      </c>
      <c r="J410" s="85" t="str">
        <f>IF(ISNA(VLOOKUP($B410,Online!$A$8:$V$298,7,FALSE)),"",VLOOKUP($B410,Online!$A$8:$V$298,7,FALSE))</f>
        <v/>
      </c>
      <c r="K410" s="85" t="str">
        <f>IF(ISNA(VLOOKUP($B410,Online!$A$8:$V$298,7,FALSE)),"",VLOOKUP($B410,Online!$A$8:$V$298,7,FALSE))</f>
        <v/>
      </c>
      <c r="L410" s="85" t="str">
        <f>IF(ISNA(VLOOKUP($B410,Online!$A$8:$V$298,7,FALSE)),"",VLOOKUP($B410,Online!$A$8:$V$298,7,FALSE))</f>
        <v/>
      </c>
      <c r="M410" s="146" t="str">
        <f>IF(ISNA(VLOOKUP($B410,Online!$A$8:$V$298,12,FALSE)),"",VLOOKUP($B410,Online!$A$8:$V$298,12,FALSE))</f>
        <v/>
      </c>
      <c r="N410" s="85" t="str">
        <f>IF(ISNA(VLOOKUP($B410,Online!$A$8:$V$298,7,FALSE)),"",VLOOKUP($B410,Online!$A$8:$V$298,7,FALSE))</f>
        <v/>
      </c>
      <c r="O410" s="85" t="str">
        <f>IF(ISNA(VLOOKUP($B410,Online!$A$8:$V$298,7,FALSE)),"",VLOOKUP($B410,Online!$A$8:$V$298,7,FALSE))</f>
        <v/>
      </c>
      <c r="P410" s="85" t="str">
        <f>IF(ISNA(VLOOKUP($B410,Online!$A$8:$V$298,7,FALSE)),"",VLOOKUP($B410,Online!$A$8:$V$298,7,FALSE))</f>
        <v/>
      </c>
      <c r="Q410" s="85" t="str">
        <f>IF(ISNA(VLOOKUP($B410,Online!$A$8:$V$298,7,FALSE)),"",VLOOKUP($B410,Online!$A$8:$V$298,7,FALSE))</f>
        <v/>
      </c>
      <c r="R410" s="85" t="str">
        <f>IF(ISNA(VLOOKUP($B410,Online!$A$8:$V$298,7,FALSE)),"",VLOOKUP($B410,Online!$A$8:$V$298,7,FALSE))</f>
        <v/>
      </c>
      <c r="S410" s="85" t="str">
        <f>IF(ISNA(VLOOKUP($B410,Online!$A$8:$V$298,7,FALSE)),"",VLOOKUP($B410,Online!$A$8:$V$298,7,FALSE))</f>
        <v/>
      </c>
      <c r="T410" s="85" t="str">
        <f>IF(ISNA(VLOOKUP($B410,Online!$A$8:$V$298,7,FALSE)),"",VLOOKUP($B410,Online!$A$8:$V$298,7,FALSE))</f>
        <v/>
      </c>
      <c r="U410" s="85" t="str">
        <f>IF(ISNA(VLOOKUP($B410,Online!$A$8:$V$298,7,FALSE)),"",VLOOKUP($B410,Online!$A$8:$V$298,7,FALSE))</f>
        <v/>
      </c>
      <c r="V410" s="85" t="str">
        <f>IF(ISNA(VLOOKUP($B410,Online!$A$8:$V$298,21,FALSE)),"",VLOOKUP($B410,Online!$A$8:$V$298,21,FALSE))</f>
        <v/>
      </c>
      <c r="W410" s="144"/>
      <c r="X410" s="2"/>
      <c r="Z410" s="138"/>
    </row>
    <row r="411" spans="1:26">
      <c r="A411" s="85" t="str">
        <f t="shared" si="1"/>
        <v/>
      </c>
      <c r="B411" s="144" t="str">
        <f t="array" ref="B411">IF(G411&lt;&gt;"",INDEX(Online!A$8:A$157, MATCH(CONCATENATE("*",$G411,"*"),Online!$F$8:$F$157,0)),"")</f>
        <v/>
      </c>
      <c r="C411" s="145" t="str">
        <f t="array" ref="C411">IF($G411="","",INDEX(Online!B$8:B$157, MATCH(CONCATENATE("*",$G411,"*"),Online!$F$8:$F$157,0)))</f>
        <v/>
      </c>
      <c r="D411" s="85" t="s">
        <v>38</v>
      </c>
      <c r="E411" s="85" t="str">
        <f t="array" ref="E411">IF($G411&lt;&gt;"",INDEX(Online!E$8:E$157, MATCH(CONCATENATE("*",$G411,"*"),Online!$F$8:$F$157,0)),"")</f>
        <v/>
      </c>
      <c r="F411" s="85" t="str">
        <f t="array" ref="F411">IF($G411&lt;&gt;"",INDEX(Online!D$8:D$157, MATCH(CONCATENATE("*",$G411,"*"),Online!$F$8:$F$157,0)),"")</f>
        <v/>
      </c>
      <c r="G411" s="85"/>
      <c r="H411" s="85" t="str">
        <f>IF(ISNA(VLOOKUP($B411,Online!$A$8:$V$298,7,FALSE)),"",VLOOKUP($B411,Online!$A$8:$V$298,7,FALSE))</f>
        <v/>
      </c>
      <c r="I411" s="85" t="str">
        <f>IF(ISNA(VLOOKUP($B411,Online!$A$8:$V$298,7,FALSE)),"",VLOOKUP($B411,Online!$A$8:$V$298,7,FALSE))</f>
        <v/>
      </c>
      <c r="J411" s="85" t="str">
        <f>IF(ISNA(VLOOKUP($B411,Online!$A$8:$V$298,7,FALSE)),"",VLOOKUP($B411,Online!$A$8:$V$298,7,FALSE))</f>
        <v/>
      </c>
      <c r="K411" s="85" t="str">
        <f>IF(ISNA(VLOOKUP($B411,Online!$A$8:$V$298,7,FALSE)),"",VLOOKUP($B411,Online!$A$8:$V$298,7,FALSE))</f>
        <v/>
      </c>
      <c r="L411" s="85" t="str">
        <f>IF(ISNA(VLOOKUP($B411,Online!$A$8:$V$298,7,FALSE)),"",VLOOKUP($B411,Online!$A$8:$V$298,7,FALSE))</f>
        <v/>
      </c>
      <c r="M411" s="146" t="str">
        <f>IF(ISNA(VLOOKUP($B411,Online!$A$8:$V$298,12,FALSE)),"",VLOOKUP($B411,Online!$A$8:$V$298,12,FALSE))</f>
        <v/>
      </c>
      <c r="N411" s="85" t="str">
        <f>IF(ISNA(VLOOKUP($B411,Online!$A$8:$V$298,7,FALSE)),"",VLOOKUP($B411,Online!$A$8:$V$298,7,FALSE))</f>
        <v/>
      </c>
      <c r="O411" s="85" t="str">
        <f>IF(ISNA(VLOOKUP($B411,Online!$A$8:$V$298,7,FALSE)),"",VLOOKUP($B411,Online!$A$8:$V$298,7,FALSE))</f>
        <v/>
      </c>
      <c r="P411" s="85" t="str">
        <f>IF(ISNA(VLOOKUP($B411,Online!$A$8:$V$298,7,FALSE)),"",VLOOKUP($B411,Online!$A$8:$V$298,7,FALSE))</f>
        <v/>
      </c>
      <c r="Q411" s="85" t="str">
        <f>IF(ISNA(VLOOKUP($B411,Online!$A$8:$V$298,7,FALSE)),"",VLOOKUP($B411,Online!$A$8:$V$298,7,FALSE))</f>
        <v/>
      </c>
      <c r="R411" s="85" t="str">
        <f>IF(ISNA(VLOOKUP($B411,Online!$A$8:$V$298,7,FALSE)),"",VLOOKUP($B411,Online!$A$8:$V$298,7,FALSE))</f>
        <v/>
      </c>
      <c r="S411" s="85" t="str">
        <f>IF(ISNA(VLOOKUP($B411,Online!$A$8:$V$298,7,FALSE)),"",VLOOKUP($B411,Online!$A$8:$V$298,7,FALSE))</f>
        <v/>
      </c>
      <c r="T411" s="85" t="str">
        <f>IF(ISNA(VLOOKUP($B411,Online!$A$8:$V$298,7,FALSE)),"",VLOOKUP($B411,Online!$A$8:$V$298,7,FALSE))</f>
        <v/>
      </c>
      <c r="U411" s="85" t="str">
        <f>IF(ISNA(VLOOKUP($B411,Online!$A$8:$V$298,7,FALSE)),"",VLOOKUP($B411,Online!$A$8:$V$298,7,FALSE))</f>
        <v/>
      </c>
      <c r="V411" s="85" t="str">
        <f>IF(ISNA(VLOOKUP($B411,Online!$A$8:$V$298,21,FALSE)),"",VLOOKUP($B411,Online!$A$8:$V$298,21,FALSE))</f>
        <v/>
      </c>
      <c r="W411" s="144"/>
      <c r="X411" s="2"/>
      <c r="Z411" s="138"/>
    </row>
    <row r="412" spans="1:26">
      <c r="A412" s="85" t="str">
        <f t="shared" si="1"/>
        <v/>
      </c>
      <c r="B412" s="144" t="str">
        <f t="array" ref="B412">IF(G412&lt;&gt;"",INDEX(Online!A$8:A$157, MATCH(CONCATENATE("*",$G412,"*"),Online!$F$8:$F$157,0)),"")</f>
        <v/>
      </c>
      <c r="C412" s="145" t="str">
        <f t="array" ref="C412">IF($G412="","",INDEX(Online!B$8:B$157, MATCH(CONCATENATE("*",$G412,"*"),Online!$F$8:$F$157,0)))</f>
        <v/>
      </c>
      <c r="D412" s="85" t="s">
        <v>38</v>
      </c>
      <c r="E412" s="85" t="str">
        <f t="array" ref="E412">IF($G412&lt;&gt;"",INDEX(Online!E$8:E$157, MATCH(CONCATENATE("*",$G412,"*"),Online!$F$8:$F$157,0)),"")</f>
        <v/>
      </c>
      <c r="F412" s="85" t="str">
        <f t="array" ref="F412">IF($G412&lt;&gt;"",INDEX(Online!D$8:D$157, MATCH(CONCATENATE("*",$G412,"*"),Online!$F$8:$F$157,0)),"")</f>
        <v/>
      </c>
      <c r="G412" s="85"/>
      <c r="H412" s="85" t="str">
        <f>IF(ISNA(VLOOKUP($B412,Online!$A$8:$V$298,7,FALSE)),"",VLOOKUP($B412,Online!$A$8:$V$298,7,FALSE))</f>
        <v/>
      </c>
      <c r="I412" s="85" t="str">
        <f>IF(ISNA(VLOOKUP($B412,Online!$A$8:$V$298,7,FALSE)),"",VLOOKUP($B412,Online!$A$8:$V$298,7,FALSE))</f>
        <v/>
      </c>
      <c r="J412" s="85" t="str">
        <f>IF(ISNA(VLOOKUP($B412,Online!$A$8:$V$298,7,FALSE)),"",VLOOKUP($B412,Online!$A$8:$V$298,7,FALSE))</f>
        <v/>
      </c>
      <c r="K412" s="85" t="str">
        <f>IF(ISNA(VLOOKUP($B412,Online!$A$8:$V$298,7,FALSE)),"",VLOOKUP($B412,Online!$A$8:$V$298,7,FALSE))</f>
        <v/>
      </c>
      <c r="L412" s="85" t="str">
        <f>IF(ISNA(VLOOKUP($B412,Online!$A$8:$V$298,7,FALSE)),"",VLOOKUP($B412,Online!$A$8:$V$298,7,FALSE))</f>
        <v/>
      </c>
      <c r="M412" s="146" t="str">
        <f>IF(ISNA(VLOOKUP($B412,Online!$A$8:$V$298,12,FALSE)),"",VLOOKUP($B412,Online!$A$8:$V$298,12,FALSE))</f>
        <v/>
      </c>
      <c r="N412" s="85" t="str">
        <f>IF(ISNA(VLOOKUP($B412,Online!$A$8:$V$298,7,FALSE)),"",VLOOKUP($B412,Online!$A$8:$V$298,7,FALSE))</f>
        <v/>
      </c>
      <c r="O412" s="85" t="str">
        <f>IF(ISNA(VLOOKUP($B412,Online!$A$8:$V$298,7,FALSE)),"",VLOOKUP($B412,Online!$A$8:$V$298,7,FALSE))</f>
        <v/>
      </c>
      <c r="P412" s="85" t="str">
        <f>IF(ISNA(VLOOKUP($B412,Online!$A$8:$V$298,7,FALSE)),"",VLOOKUP($B412,Online!$A$8:$V$298,7,FALSE))</f>
        <v/>
      </c>
      <c r="Q412" s="85" t="str">
        <f>IF(ISNA(VLOOKUP($B412,Online!$A$8:$V$298,7,FALSE)),"",VLOOKUP($B412,Online!$A$8:$V$298,7,FALSE))</f>
        <v/>
      </c>
      <c r="R412" s="85" t="str">
        <f>IF(ISNA(VLOOKUP($B412,Online!$A$8:$V$298,7,FALSE)),"",VLOOKUP($B412,Online!$A$8:$V$298,7,FALSE))</f>
        <v/>
      </c>
      <c r="S412" s="85" t="str">
        <f>IF(ISNA(VLOOKUP($B412,Online!$A$8:$V$298,7,FALSE)),"",VLOOKUP($B412,Online!$A$8:$V$298,7,FALSE))</f>
        <v/>
      </c>
      <c r="T412" s="85" t="str">
        <f>IF(ISNA(VLOOKUP($B412,Online!$A$8:$V$298,7,FALSE)),"",VLOOKUP($B412,Online!$A$8:$V$298,7,FALSE))</f>
        <v/>
      </c>
      <c r="U412" s="85" t="str">
        <f>IF(ISNA(VLOOKUP($B412,Online!$A$8:$V$298,7,FALSE)),"",VLOOKUP($B412,Online!$A$8:$V$298,7,FALSE))</f>
        <v/>
      </c>
      <c r="V412" s="85" t="str">
        <f>IF(ISNA(VLOOKUP($B412,Online!$A$8:$V$298,21,FALSE)),"",VLOOKUP($B412,Online!$A$8:$V$298,21,FALSE))</f>
        <v/>
      </c>
      <c r="W412" s="144"/>
      <c r="X412" s="2"/>
      <c r="Z412" s="138"/>
    </row>
    <row r="413" spans="1:26">
      <c r="A413" s="85" t="str">
        <f t="shared" si="1"/>
        <v/>
      </c>
      <c r="B413" s="144" t="str">
        <f t="array" ref="B413">IF(G413&lt;&gt;"",INDEX(Online!A$8:A$157, MATCH(CONCATENATE("*",$G413,"*"),Online!$F$8:$F$157,0)),"")</f>
        <v/>
      </c>
      <c r="C413" s="145" t="str">
        <f t="array" ref="C413">IF($G413="","",INDEX(Online!B$8:B$157, MATCH(CONCATENATE("*",$G413,"*"),Online!$F$8:$F$157,0)))</f>
        <v/>
      </c>
      <c r="D413" s="85" t="s">
        <v>38</v>
      </c>
      <c r="E413" s="85" t="str">
        <f t="array" ref="E413">IF($G413&lt;&gt;"",INDEX(Online!E$8:E$157, MATCH(CONCATENATE("*",$G413,"*"),Online!$F$8:$F$157,0)),"")</f>
        <v/>
      </c>
      <c r="F413" s="85" t="str">
        <f t="array" ref="F413">IF($G413&lt;&gt;"",INDEX(Online!D$8:D$157, MATCH(CONCATENATE("*",$G413,"*"),Online!$F$8:$F$157,0)),"")</f>
        <v/>
      </c>
      <c r="G413" s="85"/>
      <c r="H413" s="85" t="str">
        <f>IF(ISNA(VLOOKUP($B413,Online!$A$8:$V$298,7,FALSE)),"",VLOOKUP($B413,Online!$A$8:$V$298,7,FALSE))</f>
        <v/>
      </c>
      <c r="I413" s="85" t="str">
        <f>IF(ISNA(VLOOKUP($B413,Online!$A$8:$V$298,7,FALSE)),"",VLOOKUP($B413,Online!$A$8:$V$298,7,FALSE))</f>
        <v/>
      </c>
      <c r="J413" s="85" t="str">
        <f>IF(ISNA(VLOOKUP($B413,Online!$A$8:$V$298,7,FALSE)),"",VLOOKUP($B413,Online!$A$8:$V$298,7,FALSE))</f>
        <v/>
      </c>
      <c r="K413" s="85" t="str">
        <f>IF(ISNA(VLOOKUP($B413,Online!$A$8:$V$298,7,FALSE)),"",VLOOKUP($B413,Online!$A$8:$V$298,7,FALSE))</f>
        <v/>
      </c>
      <c r="L413" s="85" t="str">
        <f>IF(ISNA(VLOOKUP($B413,Online!$A$8:$V$298,7,FALSE)),"",VLOOKUP($B413,Online!$A$8:$V$298,7,FALSE))</f>
        <v/>
      </c>
      <c r="M413" s="146" t="str">
        <f>IF(ISNA(VLOOKUP($B413,Online!$A$8:$V$298,12,FALSE)),"",VLOOKUP($B413,Online!$A$8:$V$298,12,FALSE))</f>
        <v/>
      </c>
      <c r="N413" s="85" t="str">
        <f>IF(ISNA(VLOOKUP($B413,Online!$A$8:$V$298,7,FALSE)),"",VLOOKUP($B413,Online!$A$8:$V$298,7,FALSE))</f>
        <v/>
      </c>
      <c r="O413" s="85" t="str">
        <f>IF(ISNA(VLOOKUP($B413,Online!$A$8:$V$298,7,FALSE)),"",VLOOKUP($B413,Online!$A$8:$V$298,7,FALSE))</f>
        <v/>
      </c>
      <c r="P413" s="85" t="str">
        <f>IF(ISNA(VLOOKUP($B413,Online!$A$8:$V$298,7,FALSE)),"",VLOOKUP($B413,Online!$A$8:$V$298,7,FALSE))</f>
        <v/>
      </c>
      <c r="Q413" s="85" t="str">
        <f>IF(ISNA(VLOOKUP($B413,Online!$A$8:$V$298,7,FALSE)),"",VLOOKUP($B413,Online!$A$8:$V$298,7,FALSE))</f>
        <v/>
      </c>
      <c r="R413" s="85" t="str">
        <f>IF(ISNA(VLOOKUP($B413,Online!$A$8:$V$298,7,FALSE)),"",VLOOKUP($B413,Online!$A$8:$V$298,7,FALSE))</f>
        <v/>
      </c>
      <c r="S413" s="85" t="str">
        <f>IF(ISNA(VLOOKUP($B413,Online!$A$8:$V$298,7,FALSE)),"",VLOOKUP($B413,Online!$A$8:$V$298,7,FALSE))</f>
        <v/>
      </c>
      <c r="T413" s="85" t="str">
        <f>IF(ISNA(VLOOKUP($B413,Online!$A$8:$V$298,7,FALSE)),"",VLOOKUP($B413,Online!$A$8:$V$298,7,FALSE))</f>
        <v/>
      </c>
      <c r="U413" s="85" t="str">
        <f>IF(ISNA(VLOOKUP($B413,Online!$A$8:$V$298,7,FALSE)),"",VLOOKUP($B413,Online!$A$8:$V$298,7,FALSE))</f>
        <v/>
      </c>
      <c r="V413" s="85" t="str">
        <f>IF(ISNA(VLOOKUP($B413,Online!$A$8:$V$298,21,FALSE)),"",VLOOKUP($B413,Online!$A$8:$V$298,21,FALSE))</f>
        <v/>
      </c>
      <c r="W413" s="144"/>
      <c r="X413" s="2"/>
      <c r="Z413" s="138"/>
    </row>
    <row r="414" spans="1:26">
      <c r="A414" s="85" t="str">
        <f t="shared" si="1"/>
        <v/>
      </c>
      <c r="B414" s="144" t="str">
        <f t="array" ref="B414">IF(G414&lt;&gt;"",INDEX(Online!A$8:A$157, MATCH(CONCATENATE("*",$G414,"*"),Online!$F$8:$F$157,0)),"")</f>
        <v/>
      </c>
      <c r="C414" s="145" t="str">
        <f t="array" ref="C414">IF($G414="","",INDEX(Online!B$8:B$157, MATCH(CONCATENATE("*",$G414,"*"),Online!$F$8:$F$157,0)))</f>
        <v/>
      </c>
      <c r="D414" s="85" t="s">
        <v>38</v>
      </c>
      <c r="E414" s="85" t="str">
        <f t="array" ref="E414">IF($G414&lt;&gt;"",INDEX(Online!E$8:E$157, MATCH(CONCATENATE("*",$G414,"*"),Online!$F$8:$F$157,0)),"")</f>
        <v/>
      </c>
      <c r="F414" s="85" t="str">
        <f t="array" ref="F414">IF($G414&lt;&gt;"",INDEX(Online!D$8:D$157, MATCH(CONCATENATE("*",$G414,"*"),Online!$F$8:$F$157,0)),"")</f>
        <v/>
      </c>
      <c r="G414" s="85"/>
      <c r="H414" s="85" t="str">
        <f>IF(ISNA(VLOOKUP($B414,Online!$A$8:$V$298,7,FALSE)),"",VLOOKUP($B414,Online!$A$8:$V$298,7,FALSE))</f>
        <v/>
      </c>
      <c r="I414" s="85" t="str">
        <f>IF(ISNA(VLOOKUP($B414,Online!$A$8:$V$298,7,FALSE)),"",VLOOKUP($B414,Online!$A$8:$V$298,7,FALSE))</f>
        <v/>
      </c>
      <c r="J414" s="85" t="str">
        <f>IF(ISNA(VLOOKUP($B414,Online!$A$8:$V$298,7,FALSE)),"",VLOOKUP($B414,Online!$A$8:$V$298,7,FALSE))</f>
        <v/>
      </c>
      <c r="K414" s="85" t="str">
        <f>IF(ISNA(VLOOKUP($B414,Online!$A$8:$V$298,7,FALSE)),"",VLOOKUP($B414,Online!$A$8:$V$298,7,FALSE))</f>
        <v/>
      </c>
      <c r="L414" s="85" t="str">
        <f>IF(ISNA(VLOOKUP($B414,Online!$A$8:$V$298,7,FALSE)),"",VLOOKUP($B414,Online!$A$8:$V$298,7,FALSE))</f>
        <v/>
      </c>
      <c r="M414" s="146" t="str">
        <f>IF(ISNA(VLOOKUP($B414,Online!$A$8:$V$298,12,FALSE)),"",VLOOKUP($B414,Online!$A$8:$V$298,12,FALSE))</f>
        <v/>
      </c>
      <c r="N414" s="85" t="str">
        <f>IF(ISNA(VLOOKUP($B414,Online!$A$8:$V$298,7,FALSE)),"",VLOOKUP($B414,Online!$A$8:$V$298,7,FALSE))</f>
        <v/>
      </c>
      <c r="O414" s="85" t="str">
        <f>IF(ISNA(VLOOKUP($B414,Online!$A$8:$V$298,7,FALSE)),"",VLOOKUP($B414,Online!$A$8:$V$298,7,FALSE))</f>
        <v/>
      </c>
      <c r="P414" s="85" t="str">
        <f>IF(ISNA(VLOOKUP($B414,Online!$A$8:$V$298,7,FALSE)),"",VLOOKUP($B414,Online!$A$8:$V$298,7,FALSE))</f>
        <v/>
      </c>
      <c r="Q414" s="85" t="str">
        <f>IF(ISNA(VLOOKUP($B414,Online!$A$8:$V$298,7,FALSE)),"",VLOOKUP($B414,Online!$A$8:$V$298,7,FALSE))</f>
        <v/>
      </c>
      <c r="R414" s="85" t="str">
        <f>IF(ISNA(VLOOKUP($B414,Online!$A$8:$V$298,7,FALSE)),"",VLOOKUP($B414,Online!$A$8:$V$298,7,FALSE))</f>
        <v/>
      </c>
      <c r="S414" s="85" t="str">
        <f>IF(ISNA(VLOOKUP($B414,Online!$A$8:$V$298,7,FALSE)),"",VLOOKUP($B414,Online!$A$8:$V$298,7,FALSE))</f>
        <v/>
      </c>
      <c r="T414" s="85" t="str">
        <f>IF(ISNA(VLOOKUP($B414,Online!$A$8:$V$298,7,FALSE)),"",VLOOKUP($B414,Online!$A$8:$V$298,7,FALSE))</f>
        <v/>
      </c>
      <c r="U414" s="85" t="str">
        <f>IF(ISNA(VLOOKUP($B414,Online!$A$8:$V$298,7,FALSE)),"",VLOOKUP($B414,Online!$A$8:$V$298,7,FALSE))</f>
        <v/>
      </c>
      <c r="V414" s="85" t="str">
        <f>IF(ISNA(VLOOKUP($B414,Online!$A$8:$V$298,21,FALSE)),"",VLOOKUP($B414,Online!$A$8:$V$298,21,FALSE))</f>
        <v/>
      </c>
      <c r="W414" s="144"/>
      <c r="X414" s="2"/>
      <c r="Z414" s="138"/>
    </row>
    <row r="415" spans="1:26">
      <c r="A415" s="85" t="str">
        <f t="shared" si="1"/>
        <v/>
      </c>
      <c r="B415" s="144" t="str">
        <f t="array" ref="B415">IF(G415&lt;&gt;"",INDEX(Online!A$8:A$157, MATCH(CONCATENATE("*",$G415,"*"),Online!$F$8:$F$157,0)),"")</f>
        <v/>
      </c>
      <c r="C415" s="145" t="str">
        <f t="array" ref="C415">IF($G415="","",INDEX(Online!B$8:B$157, MATCH(CONCATENATE("*",$G415,"*"),Online!$F$8:$F$157,0)))</f>
        <v/>
      </c>
      <c r="D415" s="85" t="s">
        <v>38</v>
      </c>
      <c r="E415" s="85" t="str">
        <f t="array" ref="E415">IF($G415&lt;&gt;"",INDEX(Online!E$8:E$157, MATCH(CONCATENATE("*",$G415,"*"),Online!$F$8:$F$157,0)),"")</f>
        <v/>
      </c>
      <c r="F415" s="85" t="str">
        <f t="array" ref="F415">IF($G415&lt;&gt;"",INDEX(Online!D$8:D$157, MATCH(CONCATENATE("*",$G415,"*"),Online!$F$8:$F$157,0)),"")</f>
        <v/>
      </c>
      <c r="G415" s="85"/>
      <c r="H415" s="85" t="str">
        <f>IF(ISNA(VLOOKUP($B415,Online!$A$8:$V$298,7,FALSE)),"",VLOOKUP($B415,Online!$A$8:$V$298,7,FALSE))</f>
        <v/>
      </c>
      <c r="I415" s="85" t="str">
        <f>IF(ISNA(VLOOKUP($B415,Online!$A$8:$V$298,7,FALSE)),"",VLOOKUP($B415,Online!$A$8:$V$298,7,FALSE))</f>
        <v/>
      </c>
      <c r="J415" s="85" t="str">
        <f>IF(ISNA(VLOOKUP($B415,Online!$A$8:$V$298,7,FALSE)),"",VLOOKUP($B415,Online!$A$8:$V$298,7,FALSE))</f>
        <v/>
      </c>
      <c r="K415" s="85" t="str">
        <f>IF(ISNA(VLOOKUP($B415,Online!$A$8:$V$298,7,FALSE)),"",VLOOKUP($B415,Online!$A$8:$V$298,7,FALSE))</f>
        <v/>
      </c>
      <c r="L415" s="85" t="str">
        <f>IF(ISNA(VLOOKUP($B415,Online!$A$8:$V$298,7,FALSE)),"",VLOOKUP($B415,Online!$A$8:$V$298,7,FALSE))</f>
        <v/>
      </c>
      <c r="M415" s="146" t="str">
        <f>IF(ISNA(VLOOKUP($B415,Online!$A$8:$V$298,12,FALSE)),"",VLOOKUP($B415,Online!$A$8:$V$298,12,FALSE))</f>
        <v/>
      </c>
      <c r="N415" s="85" t="str">
        <f>IF(ISNA(VLOOKUP($B415,Online!$A$8:$V$298,7,FALSE)),"",VLOOKUP($B415,Online!$A$8:$V$298,7,FALSE))</f>
        <v/>
      </c>
      <c r="O415" s="85" t="str">
        <f>IF(ISNA(VLOOKUP($B415,Online!$A$8:$V$298,7,FALSE)),"",VLOOKUP($B415,Online!$A$8:$V$298,7,FALSE))</f>
        <v/>
      </c>
      <c r="P415" s="85" t="str">
        <f>IF(ISNA(VLOOKUP($B415,Online!$A$8:$V$298,7,FALSE)),"",VLOOKUP($B415,Online!$A$8:$V$298,7,FALSE))</f>
        <v/>
      </c>
      <c r="Q415" s="85" t="str">
        <f>IF(ISNA(VLOOKUP($B415,Online!$A$8:$V$298,7,FALSE)),"",VLOOKUP($B415,Online!$A$8:$V$298,7,FALSE))</f>
        <v/>
      </c>
      <c r="R415" s="85" t="str">
        <f>IF(ISNA(VLOOKUP($B415,Online!$A$8:$V$298,7,FALSE)),"",VLOOKUP($B415,Online!$A$8:$V$298,7,FALSE))</f>
        <v/>
      </c>
      <c r="S415" s="85" t="str">
        <f>IF(ISNA(VLOOKUP($B415,Online!$A$8:$V$298,7,FALSE)),"",VLOOKUP($B415,Online!$A$8:$V$298,7,FALSE))</f>
        <v/>
      </c>
      <c r="T415" s="85" t="str">
        <f>IF(ISNA(VLOOKUP($B415,Online!$A$8:$V$298,7,FALSE)),"",VLOOKUP($B415,Online!$A$8:$V$298,7,FALSE))</f>
        <v/>
      </c>
      <c r="U415" s="85" t="str">
        <f>IF(ISNA(VLOOKUP($B415,Online!$A$8:$V$298,7,FALSE)),"",VLOOKUP($B415,Online!$A$8:$V$298,7,FALSE))</f>
        <v/>
      </c>
      <c r="V415" s="85" t="str">
        <f>IF(ISNA(VLOOKUP($B415,Online!$A$8:$V$298,21,FALSE)),"",VLOOKUP($B415,Online!$A$8:$V$298,21,FALSE))</f>
        <v/>
      </c>
      <c r="W415" s="144"/>
      <c r="X415" s="2"/>
      <c r="Z415" s="138"/>
    </row>
    <row r="416" spans="1:26">
      <c r="A416" s="85" t="str">
        <f t="shared" si="1"/>
        <v/>
      </c>
      <c r="B416" s="144" t="str">
        <f t="array" ref="B416">IF(G416&lt;&gt;"",INDEX(Online!A$8:A$157, MATCH(CONCATENATE("*",$G416,"*"),Online!$F$8:$F$157,0)),"")</f>
        <v/>
      </c>
      <c r="C416" s="145" t="str">
        <f t="array" ref="C416">IF($G416="","",INDEX(Online!B$8:B$157, MATCH(CONCATENATE("*",$G416,"*"),Online!$F$8:$F$157,0)))</f>
        <v/>
      </c>
      <c r="D416" s="85" t="s">
        <v>38</v>
      </c>
      <c r="E416" s="85" t="str">
        <f t="array" ref="E416">IF($G416&lt;&gt;"",INDEX(Online!E$8:E$157, MATCH(CONCATENATE("*",$G416,"*"),Online!$F$8:$F$157,0)),"")</f>
        <v/>
      </c>
      <c r="F416" s="85" t="str">
        <f t="array" ref="F416">IF($G416&lt;&gt;"",INDEX(Online!D$8:D$157, MATCH(CONCATENATE("*",$G416,"*"),Online!$F$8:$F$157,0)),"")</f>
        <v/>
      </c>
      <c r="G416" s="85"/>
      <c r="H416" s="85" t="str">
        <f>IF(ISNA(VLOOKUP($B416,Online!$A$8:$V$298,7,FALSE)),"",VLOOKUP($B416,Online!$A$8:$V$298,7,FALSE))</f>
        <v/>
      </c>
      <c r="I416" s="85" t="str">
        <f>IF(ISNA(VLOOKUP($B416,Online!$A$8:$V$298,7,FALSE)),"",VLOOKUP($B416,Online!$A$8:$V$298,7,FALSE))</f>
        <v/>
      </c>
      <c r="J416" s="85" t="str">
        <f>IF(ISNA(VLOOKUP($B416,Online!$A$8:$V$298,7,FALSE)),"",VLOOKUP($B416,Online!$A$8:$V$298,7,FALSE))</f>
        <v/>
      </c>
      <c r="K416" s="85" t="str">
        <f>IF(ISNA(VLOOKUP($B416,Online!$A$8:$V$298,7,FALSE)),"",VLOOKUP($B416,Online!$A$8:$V$298,7,FALSE))</f>
        <v/>
      </c>
      <c r="L416" s="85" t="str">
        <f>IF(ISNA(VLOOKUP($B416,Online!$A$8:$V$298,7,FALSE)),"",VLOOKUP($B416,Online!$A$8:$V$298,7,FALSE))</f>
        <v/>
      </c>
      <c r="M416" s="146" t="str">
        <f>IF(ISNA(VLOOKUP($B416,Online!$A$8:$V$298,12,FALSE)),"",VLOOKUP($B416,Online!$A$8:$V$298,12,FALSE))</f>
        <v/>
      </c>
      <c r="N416" s="85" t="str">
        <f>IF(ISNA(VLOOKUP($B416,Online!$A$8:$V$298,7,FALSE)),"",VLOOKUP($B416,Online!$A$8:$V$298,7,FALSE))</f>
        <v/>
      </c>
      <c r="O416" s="85" t="str">
        <f>IF(ISNA(VLOOKUP($B416,Online!$A$8:$V$298,7,FALSE)),"",VLOOKUP($B416,Online!$A$8:$V$298,7,FALSE))</f>
        <v/>
      </c>
      <c r="P416" s="85" t="str">
        <f>IF(ISNA(VLOOKUP($B416,Online!$A$8:$V$298,7,FALSE)),"",VLOOKUP($B416,Online!$A$8:$V$298,7,FALSE))</f>
        <v/>
      </c>
      <c r="Q416" s="85" t="str">
        <f>IF(ISNA(VLOOKUP($B416,Online!$A$8:$V$298,7,FALSE)),"",VLOOKUP($B416,Online!$A$8:$V$298,7,FALSE))</f>
        <v/>
      </c>
      <c r="R416" s="85" t="str">
        <f>IF(ISNA(VLOOKUP($B416,Online!$A$8:$V$298,7,FALSE)),"",VLOOKUP($B416,Online!$A$8:$V$298,7,FALSE))</f>
        <v/>
      </c>
      <c r="S416" s="85" t="str">
        <f>IF(ISNA(VLOOKUP($B416,Online!$A$8:$V$298,7,FALSE)),"",VLOOKUP($B416,Online!$A$8:$V$298,7,FALSE))</f>
        <v/>
      </c>
      <c r="T416" s="85" t="str">
        <f>IF(ISNA(VLOOKUP($B416,Online!$A$8:$V$298,7,FALSE)),"",VLOOKUP($B416,Online!$A$8:$V$298,7,FALSE))</f>
        <v/>
      </c>
      <c r="U416" s="85" t="str">
        <f>IF(ISNA(VLOOKUP($B416,Online!$A$8:$V$298,7,FALSE)),"",VLOOKUP($B416,Online!$A$8:$V$298,7,FALSE))</f>
        <v/>
      </c>
      <c r="V416" s="85" t="str">
        <f>IF(ISNA(VLOOKUP($B416,Online!$A$8:$V$298,21,FALSE)),"",VLOOKUP($B416,Online!$A$8:$V$298,21,FALSE))</f>
        <v/>
      </c>
      <c r="W416" s="144"/>
      <c r="X416" s="2"/>
      <c r="Z416" s="138"/>
    </row>
    <row r="417" spans="1:26">
      <c r="A417" s="85" t="str">
        <f t="shared" si="1"/>
        <v/>
      </c>
      <c r="B417" s="144" t="str">
        <f t="array" ref="B417">IF(G417&lt;&gt;"",INDEX(Online!A$8:A$157, MATCH(CONCATENATE("*",$G417,"*"),Online!$F$8:$F$157,0)),"")</f>
        <v/>
      </c>
      <c r="C417" s="145" t="str">
        <f t="array" ref="C417">IF($G417="","",INDEX(Online!B$8:B$157, MATCH(CONCATENATE("*",$G417,"*"),Online!$F$8:$F$157,0)))</f>
        <v/>
      </c>
      <c r="D417" s="85" t="s">
        <v>38</v>
      </c>
      <c r="E417" s="85" t="str">
        <f t="array" ref="E417">IF($G417&lt;&gt;"",INDEX(Online!E$8:E$157, MATCH(CONCATENATE("*",$G417,"*"),Online!$F$8:$F$157,0)),"")</f>
        <v/>
      </c>
      <c r="F417" s="85" t="str">
        <f t="array" ref="F417">IF($G417&lt;&gt;"",INDEX(Online!D$8:D$157, MATCH(CONCATENATE("*",$G417,"*"),Online!$F$8:$F$157,0)),"")</f>
        <v/>
      </c>
      <c r="G417" s="85"/>
      <c r="H417" s="85" t="str">
        <f>IF(ISNA(VLOOKUP($B417,Online!$A$8:$V$298,7,FALSE)),"",VLOOKUP($B417,Online!$A$8:$V$298,7,FALSE))</f>
        <v/>
      </c>
      <c r="I417" s="85" t="str">
        <f>IF(ISNA(VLOOKUP($B417,Online!$A$8:$V$298,7,FALSE)),"",VLOOKUP($B417,Online!$A$8:$V$298,7,FALSE))</f>
        <v/>
      </c>
      <c r="J417" s="85" t="str">
        <f>IF(ISNA(VLOOKUP($B417,Online!$A$8:$V$298,7,FALSE)),"",VLOOKUP($B417,Online!$A$8:$V$298,7,FALSE))</f>
        <v/>
      </c>
      <c r="K417" s="85" t="str">
        <f>IF(ISNA(VLOOKUP($B417,Online!$A$8:$V$298,7,FALSE)),"",VLOOKUP($B417,Online!$A$8:$V$298,7,FALSE))</f>
        <v/>
      </c>
      <c r="L417" s="85" t="str">
        <f>IF(ISNA(VLOOKUP($B417,Online!$A$8:$V$298,7,FALSE)),"",VLOOKUP($B417,Online!$A$8:$V$298,7,FALSE))</f>
        <v/>
      </c>
      <c r="M417" s="146" t="str">
        <f>IF(ISNA(VLOOKUP($B417,Online!$A$8:$V$298,12,FALSE)),"",VLOOKUP($B417,Online!$A$8:$V$298,12,FALSE))</f>
        <v/>
      </c>
      <c r="N417" s="85" t="str">
        <f>IF(ISNA(VLOOKUP($B417,Online!$A$8:$V$298,7,FALSE)),"",VLOOKUP($B417,Online!$A$8:$V$298,7,FALSE))</f>
        <v/>
      </c>
      <c r="O417" s="85" t="str">
        <f>IF(ISNA(VLOOKUP($B417,Online!$A$8:$V$298,7,FALSE)),"",VLOOKUP($B417,Online!$A$8:$V$298,7,FALSE))</f>
        <v/>
      </c>
      <c r="P417" s="85" t="str">
        <f>IF(ISNA(VLOOKUP($B417,Online!$A$8:$V$298,7,FALSE)),"",VLOOKUP($B417,Online!$A$8:$V$298,7,FALSE))</f>
        <v/>
      </c>
      <c r="Q417" s="85" t="str">
        <f>IF(ISNA(VLOOKUP($B417,Online!$A$8:$V$298,7,FALSE)),"",VLOOKUP($B417,Online!$A$8:$V$298,7,FALSE))</f>
        <v/>
      </c>
      <c r="R417" s="85" t="str">
        <f>IF(ISNA(VLOOKUP($B417,Online!$A$8:$V$298,7,FALSE)),"",VLOOKUP($B417,Online!$A$8:$V$298,7,FALSE))</f>
        <v/>
      </c>
      <c r="S417" s="85" t="str">
        <f>IF(ISNA(VLOOKUP($B417,Online!$A$8:$V$298,7,FALSE)),"",VLOOKUP($B417,Online!$A$8:$V$298,7,FALSE))</f>
        <v/>
      </c>
      <c r="T417" s="85" t="str">
        <f>IF(ISNA(VLOOKUP($B417,Online!$A$8:$V$298,7,FALSE)),"",VLOOKUP($B417,Online!$A$8:$V$298,7,FALSE))</f>
        <v/>
      </c>
      <c r="U417" s="85" t="str">
        <f>IF(ISNA(VLOOKUP($B417,Online!$A$8:$V$298,7,FALSE)),"",VLOOKUP($B417,Online!$A$8:$V$298,7,FALSE))</f>
        <v/>
      </c>
      <c r="V417" s="85" t="str">
        <f>IF(ISNA(VLOOKUP($B417,Online!$A$8:$V$298,21,FALSE)),"",VLOOKUP($B417,Online!$A$8:$V$298,21,FALSE))</f>
        <v/>
      </c>
      <c r="W417" s="144"/>
      <c r="X417" s="2"/>
      <c r="Z417" s="138"/>
    </row>
    <row r="418" spans="1:26">
      <c r="A418" s="85" t="str">
        <f t="shared" si="1"/>
        <v/>
      </c>
      <c r="B418" s="144" t="str">
        <f t="array" ref="B418">IF(G418&lt;&gt;"",INDEX(Online!A$8:A$157, MATCH(CONCATENATE("*",$G418,"*"),Online!$F$8:$F$157,0)),"")</f>
        <v/>
      </c>
      <c r="C418" s="145" t="str">
        <f t="array" ref="C418">IF($G418="","",INDEX(Online!B$8:B$157, MATCH(CONCATENATE("*",$G418,"*"),Online!$F$8:$F$157,0)))</f>
        <v/>
      </c>
      <c r="D418" s="85" t="s">
        <v>38</v>
      </c>
      <c r="E418" s="85" t="str">
        <f t="array" ref="E418">IF($G418&lt;&gt;"",INDEX(Online!E$8:E$157, MATCH(CONCATENATE("*",$G418,"*"),Online!$F$8:$F$157,0)),"")</f>
        <v/>
      </c>
      <c r="F418" s="85" t="str">
        <f t="array" ref="F418">IF($G418&lt;&gt;"",INDEX(Online!D$8:D$157, MATCH(CONCATENATE("*",$G418,"*"),Online!$F$8:$F$157,0)),"")</f>
        <v/>
      </c>
      <c r="G418" s="85"/>
      <c r="H418" s="85" t="str">
        <f>IF(ISNA(VLOOKUP($B418,Online!$A$8:$V$298,7,FALSE)),"",VLOOKUP($B418,Online!$A$8:$V$298,7,FALSE))</f>
        <v/>
      </c>
      <c r="I418" s="85" t="str">
        <f>IF(ISNA(VLOOKUP($B418,Online!$A$8:$V$298,7,FALSE)),"",VLOOKUP($B418,Online!$A$8:$V$298,7,FALSE))</f>
        <v/>
      </c>
      <c r="J418" s="85" t="str">
        <f>IF(ISNA(VLOOKUP($B418,Online!$A$8:$V$298,7,FALSE)),"",VLOOKUP($B418,Online!$A$8:$V$298,7,FALSE))</f>
        <v/>
      </c>
      <c r="K418" s="85" t="str">
        <f>IF(ISNA(VLOOKUP($B418,Online!$A$8:$V$298,7,FALSE)),"",VLOOKUP($B418,Online!$A$8:$V$298,7,FALSE))</f>
        <v/>
      </c>
      <c r="L418" s="85" t="str">
        <f>IF(ISNA(VLOOKUP($B418,Online!$A$8:$V$298,7,FALSE)),"",VLOOKUP($B418,Online!$A$8:$V$298,7,FALSE))</f>
        <v/>
      </c>
      <c r="M418" s="146" t="str">
        <f>IF(ISNA(VLOOKUP($B418,Online!$A$8:$V$298,12,FALSE)),"",VLOOKUP($B418,Online!$A$8:$V$298,12,FALSE))</f>
        <v/>
      </c>
      <c r="N418" s="85" t="str">
        <f>IF(ISNA(VLOOKUP($B418,Online!$A$8:$V$298,7,FALSE)),"",VLOOKUP($B418,Online!$A$8:$V$298,7,FALSE))</f>
        <v/>
      </c>
      <c r="O418" s="85" t="str">
        <f>IF(ISNA(VLOOKUP($B418,Online!$A$8:$V$298,7,FALSE)),"",VLOOKUP($B418,Online!$A$8:$V$298,7,FALSE))</f>
        <v/>
      </c>
      <c r="P418" s="85" t="str">
        <f>IF(ISNA(VLOOKUP($B418,Online!$A$8:$V$298,7,FALSE)),"",VLOOKUP($B418,Online!$A$8:$V$298,7,FALSE))</f>
        <v/>
      </c>
      <c r="Q418" s="85" t="str">
        <f>IF(ISNA(VLOOKUP($B418,Online!$A$8:$V$298,7,FALSE)),"",VLOOKUP($B418,Online!$A$8:$V$298,7,FALSE))</f>
        <v/>
      </c>
      <c r="R418" s="85" t="str">
        <f>IF(ISNA(VLOOKUP($B418,Online!$A$8:$V$298,7,FALSE)),"",VLOOKUP($B418,Online!$A$8:$V$298,7,FALSE))</f>
        <v/>
      </c>
      <c r="S418" s="85" t="str">
        <f>IF(ISNA(VLOOKUP($B418,Online!$A$8:$V$298,7,FALSE)),"",VLOOKUP($B418,Online!$A$8:$V$298,7,FALSE))</f>
        <v/>
      </c>
      <c r="T418" s="85" t="str">
        <f>IF(ISNA(VLOOKUP($B418,Online!$A$8:$V$298,7,FALSE)),"",VLOOKUP($B418,Online!$A$8:$V$298,7,FALSE))</f>
        <v/>
      </c>
      <c r="U418" s="85" t="str">
        <f>IF(ISNA(VLOOKUP($B418,Online!$A$8:$V$298,7,FALSE)),"",VLOOKUP($B418,Online!$A$8:$V$298,7,FALSE))</f>
        <v/>
      </c>
      <c r="V418" s="85" t="str">
        <f>IF(ISNA(VLOOKUP($B418,Online!$A$8:$V$298,21,FALSE)),"",VLOOKUP($B418,Online!$A$8:$V$298,21,FALSE))</f>
        <v/>
      </c>
      <c r="W418" s="144"/>
      <c r="X418" s="2"/>
      <c r="Z418" s="138"/>
    </row>
    <row r="419" spans="1:26">
      <c r="A419" s="85" t="str">
        <f t="shared" si="1"/>
        <v/>
      </c>
      <c r="B419" s="144" t="str">
        <f t="array" ref="B419">IF(G419&lt;&gt;"",INDEX(Online!A$8:A$157, MATCH(CONCATENATE("*",$G419,"*"),Online!$F$8:$F$157,0)),"")</f>
        <v/>
      </c>
      <c r="C419" s="145" t="str">
        <f t="array" ref="C419">IF($G419="","",INDEX(Online!B$8:B$157, MATCH(CONCATENATE("*",$G419,"*"),Online!$F$8:$F$157,0)))</f>
        <v/>
      </c>
      <c r="D419" s="85" t="s">
        <v>38</v>
      </c>
      <c r="E419" s="85" t="str">
        <f t="array" ref="E419">IF($G419&lt;&gt;"",INDEX(Online!E$8:E$157, MATCH(CONCATENATE("*",$G419,"*"),Online!$F$8:$F$157,0)),"")</f>
        <v/>
      </c>
      <c r="F419" s="85" t="str">
        <f t="array" ref="F419">IF($G419&lt;&gt;"",INDEX(Online!D$8:D$157, MATCH(CONCATENATE("*",$G419,"*"),Online!$F$8:$F$157,0)),"")</f>
        <v/>
      </c>
      <c r="G419" s="85"/>
      <c r="H419" s="85" t="str">
        <f>IF(ISNA(VLOOKUP($B419,Online!$A$8:$V$298,7,FALSE)),"",VLOOKUP($B419,Online!$A$8:$V$298,7,FALSE))</f>
        <v/>
      </c>
      <c r="I419" s="85" t="str">
        <f>IF(ISNA(VLOOKUP($B419,Online!$A$8:$V$298,7,FALSE)),"",VLOOKUP($B419,Online!$A$8:$V$298,7,FALSE))</f>
        <v/>
      </c>
      <c r="J419" s="85" t="str">
        <f>IF(ISNA(VLOOKUP($B419,Online!$A$8:$V$298,7,FALSE)),"",VLOOKUP($B419,Online!$A$8:$V$298,7,FALSE))</f>
        <v/>
      </c>
      <c r="K419" s="85" t="str">
        <f>IF(ISNA(VLOOKUP($B419,Online!$A$8:$V$298,7,FALSE)),"",VLOOKUP($B419,Online!$A$8:$V$298,7,FALSE))</f>
        <v/>
      </c>
      <c r="L419" s="85" t="str">
        <f>IF(ISNA(VLOOKUP($B419,Online!$A$8:$V$298,7,FALSE)),"",VLOOKUP($B419,Online!$A$8:$V$298,7,FALSE))</f>
        <v/>
      </c>
      <c r="M419" s="146" t="str">
        <f>IF(ISNA(VLOOKUP($B419,Online!$A$8:$V$298,12,FALSE)),"",VLOOKUP($B419,Online!$A$8:$V$298,12,FALSE))</f>
        <v/>
      </c>
      <c r="N419" s="85" t="str">
        <f>IF(ISNA(VLOOKUP($B419,Online!$A$8:$V$298,7,FALSE)),"",VLOOKUP($B419,Online!$A$8:$V$298,7,FALSE))</f>
        <v/>
      </c>
      <c r="O419" s="85" t="str">
        <f>IF(ISNA(VLOOKUP($B419,Online!$A$8:$V$298,7,FALSE)),"",VLOOKUP($B419,Online!$A$8:$V$298,7,FALSE))</f>
        <v/>
      </c>
      <c r="P419" s="85" t="str">
        <f>IF(ISNA(VLOOKUP($B419,Online!$A$8:$V$298,7,FALSE)),"",VLOOKUP($B419,Online!$A$8:$V$298,7,FALSE))</f>
        <v/>
      </c>
      <c r="Q419" s="85" t="str">
        <f>IF(ISNA(VLOOKUP($B419,Online!$A$8:$V$298,7,FALSE)),"",VLOOKUP($B419,Online!$A$8:$V$298,7,FALSE))</f>
        <v/>
      </c>
      <c r="R419" s="85" t="str">
        <f>IF(ISNA(VLOOKUP($B419,Online!$A$8:$V$298,7,FALSE)),"",VLOOKUP($B419,Online!$A$8:$V$298,7,FALSE))</f>
        <v/>
      </c>
      <c r="S419" s="85" t="str">
        <f>IF(ISNA(VLOOKUP($B419,Online!$A$8:$V$298,7,FALSE)),"",VLOOKUP($B419,Online!$A$8:$V$298,7,FALSE))</f>
        <v/>
      </c>
      <c r="T419" s="85" t="str">
        <f>IF(ISNA(VLOOKUP($B419,Online!$A$8:$V$298,7,FALSE)),"",VLOOKUP($B419,Online!$A$8:$V$298,7,FALSE))</f>
        <v/>
      </c>
      <c r="U419" s="85" t="str">
        <f>IF(ISNA(VLOOKUP($B419,Online!$A$8:$V$298,7,FALSE)),"",VLOOKUP($B419,Online!$A$8:$V$298,7,FALSE))</f>
        <v/>
      </c>
      <c r="V419" s="85" t="str">
        <f>IF(ISNA(VLOOKUP($B419,Online!$A$8:$V$298,21,FALSE)),"",VLOOKUP($B419,Online!$A$8:$V$298,21,FALSE))</f>
        <v/>
      </c>
      <c r="W419" s="144"/>
      <c r="X419" s="2"/>
      <c r="Z419" s="138"/>
    </row>
    <row r="420" spans="1:26">
      <c r="A420" s="85" t="str">
        <f t="shared" si="1"/>
        <v/>
      </c>
      <c r="B420" s="144" t="str">
        <f t="array" ref="B420">IF(G420&lt;&gt;"",INDEX(Online!A$8:A$157, MATCH(CONCATENATE("*",$G420,"*"),Online!$F$8:$F$157,0)),"")</f>
        <v/>
      </c>
      <c r="C420" s="145" t="str">
        <f t="array" ref="C420">IF($G420="","",INDEX(Online!B$8:B$157, MATCH(CONCATENATE("*",$G420,"*"),Online!$F$8:$F$157,0)))</f>
        <v/>
      </c>
      <c r="D420" s="85" t="s">
        <v>38</v>
      </c>
      <c r="E420" s="85" t="str">
        <f t="array" ref="E420">IF($G420&lt;&gt;"",INDEX(Online!E$8:E$157, MATCH(CONCATENATE("*",$G420,"*"),Online!$F$8:$F$157,0)),"")</f>
        <v/>
      </c>
      <c r="F420" s="85" t="str">
        <f t="array" ref="F420">IF($G420&lt;&gt;"",INDEX(Online!D$8:D$157, MATCH(CONCATENATE("*",$G420,"*"),Online!$F$8:$F$157,0)),"")</f>
        <v/>
      </c>
      <c r="G420" s="85"/>
      <c r="H420" s="85" t="str">
        <f>IF(ISNA(VLOOKUP($B420,Online!$A$8:$V$298,7,FALSE)),"",VLOOKUP($B420,Online!$A$8:$V$298,7,FALSE))</f>
        <v/>
      </c>
      <c r="I420" s="85" t="str">
        <f>IF(ISNA(VLOOKUP($B420,Online!$A$8:$V$298,7,FALSE)),"",VLOOKUP($B420,Online!$A$8:$V$298,7,FALSE))</f>
        <v/>
      </c>
      <c r="J420" s="85" t="str">
        <f>IF(ISNA(VLOOKUP($B420,Online!$A$8:$V$298,7,FALSE)),"",VLOOKUP($B420,Online!$A$8:$V$298,7,FALSE))</f>
        <v/>
      </c>
      <c r="K420" s="85" t="str">
        <f>IF(ISNA(VLOOKUP($B420,Online!$A$8:$V$298,7,FALSE)),"",VLOOKUP($B420,Online!$A$8:$V$298,7,FALSE))</f>
        <v/>
      </c>
      <c r="L420" s="85" t="str">
        <f>IF(ISNA(VLOOKUP($B420,Online!$A$8:$V$298,7,FALSE)),"",VLOOKUP($B420,Online!$A$8:$V$298,7,FALSE))</f>
        <v/>
      </c>
      <c r="M420" s="146" t="str">
        <f>IF(ISNA(VLOOKUP($B420,Online!$A$8:$V$298,12,FALSE)),"",VLOOKUP($B420,Online!$A$8:$V$298,12,FALSE))</f>
        <v/>
      </c>
      <c r="N420" s="85" t="str">
        <f>IF(ISNA(VLOOKUP($B420,Online!$A$8:$V$298,7,FALSE)),"",VLOOKUP($B420,Online!$A$8:$V$298,7,FALSE))</f>
        <v/>
      </c>
      <c r="O420" s="85" t="str">
        <f>IF(ISNA(VLOOKUP($B420,Online!$A$8:$V$298,7,FALSE)),"",VLOOKUP($B420,Online!$A$8:$V$298,7,FALSE))</f>
        <v/>
      </c>
      <c r="P420" s="85" t="str">
        <f>IF(ISNA(VLOOKUP($B420,Online!$A$8:$V$298,7,FALSE)),"",VLOOKUP($B420,Online!$A$8:$V$298,7,FALSE))</f>
        <v/>
      </c>
      <c r="Q420" s="85" t="str">
        <f>IF(ISNA(VLOOKUP($B420,Online!$A$8:$V$298,7,FALSE)),"",VLOOKUP($B420,Online!$A$8:$V$298,7,FALSE))</f>
        <v/>
      </c>
      <c r="R420" s="85" t="str">
        <f>IF(ISNA(VLOOKUP($B420,Online!$A$8:$V$298,7,FALSE)),"",VLOOKUP($B420,Online!$A$8:$V$298,7,FALSE))</f>
        <v/>
      </c>
      <c r="S420" s="85" t="str">
        <f>IF(ISNA(VLOOKUP($B420,Online!$A$8:$V$298,7,FALSE)),"",VLOOKUP($B420,Online!$A$8:$V$298,7,FALSE))</f>
        <v/>
      </c>
      <c r="T420" s="85" t="str">
        <f>IF(ISNA(VLOOKUP($B420,Online!$A$8:$V$298,7,FALSE)),"",VLOOKUP($B420,Online!$A$8:$V$298,7,FALSE))</f>
        <v/>
      </c>
      <c r="U420" s="85" t="str">
        <f>IF(ISNA(VLOOKUP($B420,Online!$A$8:$V$298,7,FALSE)),"",VLOOKUP($B420,Online!$A$8:$V$298,7,FALSE))</f>
        <v/>
      </c>
      <c r="V420" s="85" t="str">
        <f>IF(ISNA(VLOOKUP($B420,Online!$A$8:$V$298,21,FALSE)),"",VLOOKUP($B420,Online!$A$8:$V$298,21,FALSE))</f>
        <v/>
      </c>
      <c r="W420" s="144"/>
      <c r="X420" s="2"/>
      <c r="Z420" s="138"/>
    </row>
    <row r="421" spans="1:26">
      <c r="A421" s="85" t="str">
        <f t="shared" si="1"/>
        <v/>
      </c>
      <c r="B421" s="144" t="str">
        <f t="array" ref="B421">IF(G421&lt;&gt;"",INDEX(Online!A$8:A$157, MATCH(CONCATENATE("*",$G421,"*"),Online!$F$8:$F$157,0)),"")</f>
        <v/>
      </c>
      <c r="C421" s="145" t="str">
        <f t="array" ref="C421">IF($G421="","",INDEX(Online!B$8:B$157, MATCH(CONCATENATE("*",$G421,"*"),Online!$F$8:$F$157,0)))</f>
        <v/>
      </c>
      <c r="D421" s="85" t="s">
        <v>38</v>
      </c>
      <c r="E421" s="85" t="str">
        <f t="array" ref="E421">IF($G421&lt;&gt;"",INDEX(Online!E$8:E$157, MATCH(CONCATENATE("*",$G421,"*"),Online!$F$8:$F$157,0)),"")</f>
        <v/>
      </c>
      <c r="F421" s="85" t="str">
        <f t="array" ref="F421">IF($G421&lt;&gt;"",INDEX(Online!D$8:D$157, MATCH(CONCATENATE("*",$G421,"*"),Online!$F$8:$F$157,0)),"")</f>
        <v/>
      </c>
      <c r="G421" s="85"/>
      <c r="H421" s="85" t="str">
        <f>IF(ISNA(VLOOKUP($B421,Online!$A$8:$V$298,7,FALSE)),"",VLOOKUP($B421,Online!$A$8:$V$298,7,FALSE))</f>
        <v/>
      </c>
      <c r="I421" s="85" t="str">
        <f>IF(ISNA(VLOOKUP($B421,Online!$A$8:$V$298,7,FALSE)),"",VLOOKUP($B421,Online!$A$8:$V$298,7,FALSE))</f>
        <v/>
      </c>
      <c r="J421" s="85" t="str">
        <f>IF(ISNA(VLOOKUP($B421,Online!$A$8:$V$298,7,FALSE)),"",VLOOKUP($B421,Online!$A$8:$V$298,7,FALSE))</f>
        <v/>
      </c>
      <c r="K421" s="85" t="str">
        <f>IF(ISNA(VLOOKUP($B421,Online!$A$8:$V$298,7,FALSE)),"",VLOOKUP($B421,Online!$A$8:$V$298,7,FALSE))</f>
        <v/>
      </c>
      <c r="L421" s="85" t="str">
        <f>IF(ISNA(VLOOKUP($B421,Online!$A$8:$V$298,7,FALSE)),"",VLOOKUP($B421,Online!$A$8:$V$298,7,FALSE))</f>
        <v/>
      </c>
      <c r="M421" s="146" t="str">
        <f>IF(ISNA(VLOOKUP($B421,Online!$A$8:$V$298,12,FALSE)),"",VLOOKUP($B421,Online!$A$8:$V$298,12,FALSE))</f>
        <v/>
      </c>
      <c r="N421" s="85" t="str">
        <f>IF(ISNA(VLOOKUP($B421,Online!$A$8:$V$298,7,FALSE)),"",VLOOKUP($B421,Online!$A$8:$V$298,7,FALSE))</f>
        <v/>
      </c>
      <c r="O421" s="85" t="str">
        <f>IF(ISNA(VLOOKUP($B421,Online!$A$8:$V$298,7,FALSE)),"",VLOOKUP($B421,Online!$A$8:$V$298,7,FALSE))</f>
        <v/>
      </c>
      <c r="P421" s="85" t="str">
        <f>IF(ISNA(VLOOKUP($B421,Online!$A$8:$V$298,7,FALSE)),"",VLOOKUP($B421,Online!$A$8:$V$298,7,FALSE))</f>
        <v/>
      </c>
      <c r="Q421" s="85" t="str">
        <f>IF(ISNA(VLOOKUP($B421,Online!$A$8:$V$298,7,FALSE)),"",VLOOKUP($B421,Online!$A$8:$V$298,7,FALSE))</f>
        <v/>
      </c>
      <c r="R421" s="85" t="str">
        <f>IF(ISNA(VLOOKUP($B421,Online!$A$8:$V$298,7,FALSE)),"",VLOOKUP($B421,Online!$A$8:$V$298,7,FALSE))</f>
        <v/>
      </c>
      <c r="S421" s="85" t="str">
        <f>IF(ISNA(VLOOKUP($B421,Online!$A$8:$V$298,7,FALSE)),"",VLOOKUP($B421,Online!$A$8:$V$298,7,FALSE))</f>
        <v/>
      </c>
      <c r="T421" s="85" t="str">
        <f>IF(ISNA(VLOOKUP($B421,Online!$A$8:$V$298,7,FALSE)),"",VLOOKUP($B421,Online!$A$8:$V$298,7,FALSE))</f>
        <v/>
      </c>
      <c r="U421" s="85" t="str">
        <f>IF(ISNA(VLOOKUP($B421,Online!$A$8:$V$298,7,FALSE)),"",VLOOKUP($B421,Online!$A$8:$V$298,7,FALSE))</f>
        <v/>
      </c>
      <c r="V421" s="85" t="str">
        <f>IF(ISNA(VLOOKUP($B421,Online!$A$8:$V$298,21,FALSE)),"",VLOOKUP($B421,Online!$A$8:$V$298,21,FALSE))</f>
        <v/>
      </c>
      <c r="W421" s="144"/>
      <c r="X421" s="2"/>
      <c r="Z421" s="138"/>
    </row>
    <row r="422" spans="1:26">
      <c r="A422" s="85" t="str">
        <f t="shared" si="1"/>
        <v/>
      </c>
      <c r="B422" s="144" t="str">
        <f t="array" ref="B422">IF(G422&lt;&gt;"",INDEX(Online!A$8:A$157, MATCH(CONCATENATE("*",$G422,"*"),Online!$F$8:$F$157,0)),"")</f>
        <v/>
      </c>
      <c r="C422" s="145" t="str">
        <f t="array" ref="C422">IF($G422="","",INDEX(Online!B$8:B$157, MATCH(CONCATENATE("*",$G422,"*"),Online!$F$8:$F$157,0)))</f>
        <v/>
      </c>
      <c r="D422" s="85" t="s">
        <v>38</v>
      </c>
      <c r="E422" s="85" t="str">
        <f t="array" ref="E422">IF($G422&lt;&gt;"",INDEX(Online!E$8:E$157, MATCH(CONCATENATE("*",$G422,"*"),Online!$F$8:$F$157,0)),"")</f>
        <v/>
      </c>
      <c r="F422" s="85" t="str">
        <f t="array" ref="F422">IF($G422&lt;&gt;"",INDEX(Online!D$8:D$157, MATCH(CONCATENATE("*",$G422,"*"),Online!$F$8:$F$157,0)),"")</f>
        <v/>
      </c>
      <c r="G422" s="85"/>
      <c r="H422" s="85" t="str">
        <f>IF(ISNA(VLOOKUP($B422,Online!$A$8:$V$298,7,FALSE)),"",VLOOKUP($B422,Online!$A$8:$V$298,7,FALSE))</f>
        <v/>
      </c>
      <c r="I422" s="85" t="str">
        <f>IF(ISNA(VLOOKUP($B422,Online!$A$8:$V$298,7,FALSE)),"",VLOOKUP($B422,Online!$A$8:$V$298,7,FALSE))</f>
        <v/>
      </c>
      <c r="J422" s="85" t="str">
        <f>IF(ISNA(VLOOKUP($B422,Online!$A$8:$V$298,7,FALSE)),"",VLOOKUP($B422,Online!$A$8:$V$298,7,FALSE))</f>
        <v/>
      </c>
      <c r="K422" s="85" t="str">
        <f>IF(ISNA(VLOOKUP($B422,Online!$A$8:$V$298,7,FALSE)),"",VLOOKUP($B422,Online!$A$8:$V$298,7,FALSE))</f>
        <v/>
      </c>
      <c r="L422" s="85" t="str">
        <f>IF(ISNA(VLOOKUP($B422,Online!$A$8:$V$298,7,FALSE)),"",VLOOKUP($B422,Online!$A$8:$V$298,7,FALSE))</f>
        <v/>
      </c>
      <c r="M422" s="146" t="str">
        <f>IF(ISNA(VLOOKUP($B422,Online!$A$8:$V$298,12,FALSE)),"",VLOOKUP($B422,Online!$A$8:$V$298,12,FALSE))</f>
        <v/>
      </c>
      <c r="N422" s="85" t="str">
        <f>IF(ISNA(VLOOKUP($B422,Online!$A$8:$V$298,7,FALSE)),"",VLOOKUP($B422,Online!$A$8:$V$298,7,FALSE))</f>
        <v/>
      </c>
      <c r="O422" s="85" t="str">
        <f>IF(ISNA(VLOOKUP($B422,Online!$A$8:$V$298,7,FALSE)),"",VLOOKUP($B422,Online!$A$8:$V$298,7,FALSE))</f>
        <v/>
      </c>
      <c r="P422" s="85" t="str">
        <f>IF(ISNA(VLOOKUP($B422,Online!$A$8:$V$298,7,FALSE)),"",VLOOKUP($B422,Online!$A$8:$V$298,7,FALSE))</f>
        <v/>
      </c>
      <c r="Q422" s="85" t="str">
        <f>IF(ISNA(VLOOKUP($B422,Online!$A$8:$V$298,7,FALSE)),"",VLOOKUP($B422,Online!$A$8:$V$298,7,FALSE))</f>
        <v/>
      </c>
      <c r="R422" s="85" t="str">
        <f>IF(ISNA(VLOOKUP($B422,Online!$A$8:$V$298,7,FALSE)),"",VLOOKUP($B422,Online!$A$8:$V$298,7,FALSE))</f>
        <v/>
      </c>
      <c r="S422" s="85" t="str">
        <f>IF(ISNA(VLOOKUP($B422,Online!$A$8:$V$298,7,FALSE)),"",VLOOKUP($B422,Online!$A$8:$V$298,7,FALSE))</f>
        <v/>
      </c>
      <c r="T422" s="85" t="str">
        <f>IF(ISNA(VLOOKUP($B422,Online!$A$8:$V$298,7,FALSE)),"",VLOOKUP($B422,Online!$A$8:$V$298,7,FALSE))</f>
        <v/>
      </c>
      <c r="U422" s="85" t="str">
        <f>IF(ISNA(VLOOKUP($B422,Online!$A$8:$V$298,7,FALSE)),"",VLOOKUP($B422,Online!$A$8:$V$298,7,FALSE))</f>
        <v/>
      </c>
      <c r="V422" s="85" t="str">
        <f>IF(ISNA(VLOOKUP($B422,Online!$A$8:$V$298,21,FALSE)),"",VLOOKUP($B422,Online!$A$8:$V$298,21,FALSE))</f>
        <v/>
      </c>
      <c r="W422" s="144"/>
      <c r="X422" s="2"/>
      <c r="Z422" s="138"/>
    </row>
    <row r="423" spans="1:26">
      <c r="A423" s="85" t="str">
        <f t="shared" si="1"/>
        <v/>
      </c>
      <c r="B423" s="144" t="str">
        <f t="array" ref="B423">IF(G423&lt;&gt;"",INDEX(Online!A$8:A$157, MATCH(CONCATENATE("*",$G423,"*"),Online!$F$8:$F$157,0)),"")</f>
        <v/>
      </c>
      <c r="C423" s="145" t="str">
        <f t="array" ref="C423">IF($G423="","",INDEX(Online!B$8:B$157, MATCH(CONCATENATE("*",$G423,"*"),Online!$F$8:$F$157,0)))</f>
        <v/>
      </c>
      <c r="D423" s="85" t="s">
        <v>38</v>
      </c>
      <c r="E423" s="85" t="str">
        <f t="array" ref="E423">IF($G423&lt;&gt;"",INDEX(Online!E$8:E$157, MATCH(CONCATENATE("*",$G423,"*"),Online!$F$8:$F$157,0)),"")</f>
        <v/>
      </c>
      <c r="F423" s="85" t="str">
        <f t="array" ref="F423">IF($G423&lt;&gt;"",INDEX(Online!D$8:D$157, MATCH(CONCATENATE("*",$G423,"*"),Online!$F$8:$F$157,0)),"")</f>
        <v/>
      </c>
      <c r="G423" s="85"/>
      <c r="H423" s="85" t="str">
        <f>IF(ISNA(VLOOKUP($B423,Online!$A$8:$V$298,7,FALSE)),"",VLOOKUP($B423,Online!$A$8:$V$298,7,FALSE))</f>
        <v/>
      </c>
      <c r="I423" s="85" t="str">
        <f>IF(ISNA(VLOOKUP($B423,Online!$A$8:$V$298,7,FALSE)),"",VLOOKUP($B423,Online!$A$8:$V$298,7,FALSE))</f>
        <v/>
      </c>
      <c r="J423" s="85" t="str">
        <f>IF(ISNA(VLOOKUP($B423,Online!$A$8:$V$298,7,FALSE)),"",VLOOKUP($B423,Online!$A$8:$V$298,7,FALSE))</f>
        <v/>
      </c>
      <c r="K423" s="85" t="str">
        <f>IF(ISNA(VLOOKUP($B423,Online!$A$8:$V$298,7,FALSE)),"",VLOOKUP($B423,Online!$A$8:$V$298,7,FALSE))</f>
        <v/>
      </c>
      <c r="L423" s="85" t="str">
        <f>IF(ISNA(VLOOKUP($B423,Online!$A$8:$V$298,7,FALSE)),"",VLOOKUP($B423,Online!$A$8:$V$298,7,FALSE))</f>
        <v/>
      </c>
      <c r="M423" s="146" t="str">
        <f>IF(ISNA(VLOOKUP($B423,Online!$A$8:$V$298,12,FALSE)),"",VLOOKUP($B423,Online!$A$8:$V$298,12,FALSE))</f>
        <v/>
      </c>
      <c r="N423" s="85" t="str">
        <f>IF(ISNA(VLOOKUP($B423,Online!$A$8:$V$298,7,FALSE)),"",VLOOKUP($B423,Online!$A$8:$V$298,7,FALSE))</f>
        <v/>
      </c>
      <c r="O423" s="85" t="str">
        <f>IF(ISNA(VLOOKUP($B423,Online!$A$8:$V$298,7,FALSE)),"",VLOOKUP($B423,Online!$A$8:$V$298,7,FALSE))</f>
        <v/>
      </c>
      <c r="P423" s="85" t="str">
        <f>IF(ISNA(VLOOKUP($B423,Online!$A$8:$V$298,7,FALSE)),"",VLOOKUP($B423,Online!$A$8:$V$298,7,FALSE))</f>
        <v/>
      </c>
      <c r="Q423" s="85" t="str">
        <f>IF(ISNA(VLOOKUP($B423,Online!$A$8:$V$298,7,FALSE)),"",VLOOKUP($B423,Online!$A$8:$V$298,7,FALSE))</f>
        <v/>
      </c>
      <c r="R423" s="85" t="str">
        <f>IF(ISNA(VLOOKUP($B423,Online!$A$8:$V$298,7,FALSE)),"",VLOOKUP($B423,Online!$A$8:$V$298,7,FALSE))</f>
        <v/>
      </c>
      <c r="S423" s="85" t="str">
        <f>IF(ISNA(VLOOKUP($B423,Online!$A$8:$V$298,7,FALSE)),"",VLOOKUP($B423,Online!$A$8:$V$298,7,FALSE))</f>
        <v/>
      </c>
      <c r="T423" s="85" t="str">
        <f>IF(ISNA(VLOOKUP($B423,Online!$A$8:$V$298,7,FALSE)),"",VLOOKUP($B423,Online!$A$8:$V$298,7,FALSE))</f>
        <v/>
      </c>
      <c r="U423" s="85" t="str">
        <f>IF(ISNA(VLOOKUP($B423,Online!$A$8:$V$298,7,FALSE)),"",VLOOKUP($B423,Online!$A$8:$V$298,7,FALSE))</f>
        <v/>
      </c>
      <c r="V423" s="85" t="str">
        <f>IF(ISNA(VLOOKUP($B423,Online!$A$8:$V$298,21,FALSE)),"",VLOOKUP($B423,Online!$A$8:$V$298,21,FALSE))</f>
        <v/>
      </c>
      <c r="W423" s="144"/>
      <c r="X423" s="2"/>
      <c r="Z423" s="138"/>
    </row>
    <row r="424" spans="1:26">
      <c r="A424" s="85" t="str">
        <f t="shared" si="1"/>
        <v/>
      </c>
      <c r="B424" s="144" t="str">
        <f t="array" ref="B424">IF(G424&lt;&gt;"",INDEX(Online!A$8:A$157, MATCH(CONCATENATE("*",$G424,"*"),Online!$F$8:$F$157,0)),"")</f>
        <v/>
      </c>
      <c r="C424" s="145" t="str">
        <f t="array" ref="C424">IF($G424="","",INDEX(Online!B$8:B$157, MATCH(CONCATENATE("*",$G424,"*"),Online!$F$8:$F$157,0)))</f>
        <v/>
      </c>
      <c r="D424" s="85" t="s">
        <v>38</v>
      </c>
      <c r="E424" s="85" t="str">
        <f t="array" ref="E424">IF($G424&lt;&gt;"",INDEX(Online!E$8:E$157, MATCH(CONCATENATE("*",$G424,"*"),Online!$F$8:$F$157,0)),"")</f>
        <v/>
      </c>
      <c r="F424" s="85" t="str">
        <f t="array" ref="F424">IF($G424&lt;&gt;"",INDEX(Online!D$8:D$157, MATCH(CONCATENATE("*",$G424,"*"),Online!$F$8:$F$157,0)),"")</f>
        <v/>
      </c>
      <c r="G424" s="85"/>
      <c r="H424" s="85" t="str">
        <f>IF(ISNA(VLOOKUP($B424,Online!$A$8:$V$298,7,FALSE)),"",VLOOKUP($B424,Online!$A$8:$V$298,7,FALSE))</f>
        <v/>
      </c>
      <c r="I424" s="85" t="str">
        <f>IF(ISNA(VLOOKUP($B424,Online!$A$8:$V$298,7,FALSE)),"",VLOOKUP($B424,Online!$A$8:$V$298,7,FALSE))</f>
        <v/>
      </c>
      <c r="J424" s="85" t="str">
        <f>IF(ISNA(VLOOKUP($B424,Online!$A$8:$V$298,7,FALSE)),"",VLOOKUP($B424,Online!$A$8:$V$298,7,FALSE))</f>
        <v/>
      </c>
      <c r="K424" s="85" t="str">
        <f>IF(ISNA(VLOOKUP($B424,Online!$A$8:$V$298,7,FALSE)),"",VLOOKUP($B424,Online!$A$8:$V$298,7,FALSE))</f>
        <v/>
      </c>
      <c r="L424" s="85" t="str">
        <f>IF(ISNA(VLOOKUP($B424,Online!$A$8:$V$298,7,FALSE)),"",VLOOKUP($B424,Online!$A$8:$V$298,7,FALSE))</f>
        <v/>
      </c>
      <c r="M424" s="146" t="str">
        <f>IF(ISNA(VLOOKUP($B424,Online!$A$8:$V$298,12,FALSE)),"",VLOOKUP($B424,Online!$A$8:$V$298,12,FALSE))</f>
        <v/>
      </c>
      <c r="N424" s="85" t="str">
        <f>IF(ISNA(VLOOKUP($B424,Online!$A$8:$V$298,7,FALSE)),"",VLOOKUP($B424,Online!$A$8:$V$298,7,FALSE))</f>
        <v/>
      </c>
      <c r="O424" s="85" t="str">
        <f>IF(ISNA(VLOOKUP($B424,Online!$A$8:$V$298,7,FALSE)),"",VLOOKUP($B424,Online!$A$8:$V$298,7,FALSE))</f>
        <v/>
      </c>
      <c r="P424" s="85" t="str">
        <f>IF(ISNA(VLOOKUP($B424,Online!$A$8:$V$298,7,FALSE)),"",VLOOKUP($B424,Online!$A$8:$V$298,7,FALSE))</f>
        <v/>
      </c>
      <c r="Q424" s="85" t="str">
        <f>IF(ISNA(VLOOKUP($B424,Online!$A$8:$V$298,7,FALSE)),"",VLOOKUP($B424,Online!$A$8:$V$298,7,FALSE))</f>
        <v/>
      </c>
      <c r="R424" s="85" t="str">
        <f>IF(ISNA(VLOOKUP($B424,Online!$A$8:$V$298,7,FALSE)),"",VLOOKUP($B424,Online!$A$8:$V$298,7,FALSE))</f>
        <v/>
      </c>
      <c r="S424" s="85" t="str">
        <f>IF(ISNA(VLOOKUP($B424,Online!$A$8:$V$298,7,FALSE)),"",VLOOKUP($B424,Online!$A$8:$V$298,7,FALSE))</f>
        <v/>
      </c>
      <c r="T424" s="85" t="str">
        <f>IF(ISNA(VLOOKUP($B424,Online!$A$8:$V$298,7,FALSE)),"",VLOOKUP($B424,Online!$A$8:$V$298,7,FALSE))</f>
        <v/>
      </c>
      <c r="U424" s="85" t="str">
        <f>IF(ISNA(VLOOKUP($B424,Online!$A$8:$V$298,7,FALSE)),"",VLOOKUP($B424,Online!$A$8:$V$298,7,FALSE))</f>
        <v/>
      </c>
      <c r="V424" s="85" t="str">
        <f>IF(ISNA(VLOOKUP($B424,Online!$A$8:$V$298,21,FALSE)),"",VLOOKUP($B424,Online!$A$8:$V$298,21,FALSE))</f>
        <v/>
      </c>
      <c r="W424" s="144"/>
      <c r="X424" s="2"/>
      <c r="Z424" s="138"/>
    </row>
    <row r="425" spans="1:26">
      <c r="A425" s="85" t="str">
        <f t="shared" si="1"/>
        <v/>
      </c>
      <c r="B425" s="144" t="str">
        <f t="array" ref="B425">IF(G425&lt;&gt;"",INDEX(Online!A$8:A$157, MATCH(CONCATENATE("*",$G425,"*"),Online!$F$8:$F$157,0)),"")</f>
        <v/>
      </c>
      <c r="C425" s="145" t="str">
        <f t="array" ref="C425">IF($G425="","",INDEX(Online!B$8:B$157, MATCH(CONCATENATE("*",$G425,"*"),Online!$F$8:$F$157,0)))</f>
        <v/>
      </c>
      <c r="D425" s="85" t="s">
        <v>38</v>
      </c>
      <c r="E425" s="85" t="str">
        <f t="array" ref="E425">IF($G425&lt;&gt;"",INDEX(Online!E$8:E$157, MATCH(CONCATENATE("*",$G425,"*"),Online!$F$8:$F$157,0)),"")</f>
        <v/>
      </c>
      <c r="F425" s="85" t="str">
        <f t="array" ref="F425">IF($G425&lt;&gt;"",INDEX(Online!D$8:D$157, MATCH(CONCATENATE("*",$G425,"*"),Online!$F$8:$F$157,0)),"")</f>
        <v/>
      </c>
      <c r="G425" s="85"/>
      <c r="H425" s="85" t="str">
        <f>IF(ISNA(VLOOKUP($B425,Online!$A$8:$V$298,7,FALSE)),"",VLOOKUP($B425,Online!$A$8:$V$298,7,FALSE))</f>
        <v/>
      </c>
      <c r="I425" s="85" t="str">
        <f>IF(ISNA(VLOOKUP($B425,Online!$A$8:$V$298,7,FALSE)),"",VLOOKUP($B425,Online!$A$8:$V$298,7,FALSE))</f>
        <v/>
      </c>
      <c r="J425" s="85" t="str">
        <f>IF(ISNA(VLOOKUP($B425,Online!$A$8:$V$298,7,FALSE)),"",VLOOKUP($B425,Online!$A$8:$V$298,7,FALSE))</f>
        <v/>
      </c>
      <c r="K425" s="85" t="str">
        <f>IF(ISNA(VLOOKUP($B425,Online!$A$8:$V$298,7,FALSE)),"",VLOOKUP($B425,Online!$A$8:$V$298,7,FALSE))</f>
        <v/>
      </c>
      <c r="L425" s="85" t="str">
        <f>IF(ISNA(VLOOKUP($B425,Online!$A$8:$V$298,7,FALSE)),"",VLOOKUP($B425,Online!$A$8:$V$298,7,FALSE))</f>
        <v/>
      </c>
      <c r="M425" s="146" t="str">
        <f>IF(ISNA(VLOOKUP($B425,Online!$A$8:$V$298,12,FALSE)),"",VLOOKUP($B425,Online!$A$8:$V$298,12,FALSE))</f>
        <v/>
      </c>
      <c r="N425" s="85" t="str">
        <f>IF(ISNA(VLOOKUP($B425,Online!$A$8:$V$298,7,FALSE)),"",VLOOKUP($B425,Online!$A$8:$V$298,7,FALSE))</f>
        <v/>
      </c>
      <c r="O425" s="85" t="str">
        <f>IF(ISNA(VLOOKUP($B425,Online!$A$8:$V$298,7,FALSE)),"",VLOOKUP($B425,Online!$A$8:$V$298,7,FALSE))</f>
        <v/>
      </c>
      <c r="P425" s="85" t="str">
        <f>IF(ISNA(VLOOKUP($B425,Online!$A$8:$V$298,7,FALSE)),"",VLOOKUP($B425,Online!$A$8:$V$298,7,FALSE))</f>
        <v/>
      </c>
      <c r="Q425" s="85" t="str">
        <f>IF(ISNA(VLOOKUP($B425,Online!$A$8:$V$298,7,FALSE)),"",VLOOKUP($B425,Online!$A$8:$V$298,7,FALSE))</f>
        <v/>
      </c>
      <c r="R425" s="85" t="str">
        <f>IF(ISNA(VLOOKUP($B425,Online!$A$8:$V$298,7,FALSE)),"",VLOOKUP($B425,Online!$A$8:$V$298,7,FALSE))</f>
        <v/>
      </c>
      <c r="S425" s="85" t="str">
        <f>IF(ISNA(VLOOKUP($B425,Online!$A$8:$V$298,7,FALSE)),"",VLOOKUP($B425,Online!$A$8:$V$298,7,FALSE))</f>
        <v/>
      </c>
      <c r="T425" s="85" t="str">
        <f>IF(ISNA(VLOOKUP($B425,Online!$A$8:$V$298,7,FALSE)),"",VLOOKUP($B425,Online!$A$8:$V$298,7,FALSE))</f>
        <v/>
      </c>
      <c r="U425" s="85" t="str">
        <f>IF(ISNA(VLOOKUP($B425,Online!$A$8:$V$298,7,FALSE)),"",VLOOKUP($B425,Online!$A$8:$V$298,7,FALSE))</f>
        <v/>
      </c>
      <c r="V425" s="85" t="str">
        <f>IF(ISNA(VLOOKUP($B425,Online!$A$8:$V$298,21,FALSE)),"",VLOOKUP($B425,Online!$A$8:$V$298,21,FALSE))</f>
        <v/>
      </c>
      <c r="W425" s="144"/>
      <c r="X425" s="2"/>
      <c r="Z425" s="138"/>
    </row>
    <row r="426" spans="1:26">
      <c r="A426" s="85" t="str">
        <f t="shared" si="1"/>
        <v/>
      </c>
      <c r="B426" s="144" t="str">
        <f t="array" ref="B426">IF(G426&lt;&gt;"",INDEX(Online!A$8:A$157, MATCH(CONCATENATE("*",$G426,"*"),Online!$F$8:$F$157,0)),"")</f>
        <v/>
      </c>
      <c r="C426" s="145" t="str">
        <f t="array" ref="C426">IF($G426="","",INDEX(Online!B$8:B$157, MATCH(CONCATENATE("*",$G426,"*"),Online!$F$8:$F$157,0)))</f>
        <v/>
      </c>
      <c r="D426" s="85" t="s">
        <v>38</v>
      </c>
      <c r="E426" s="85" t="str">
        <f t="array" ref="E426">IF($G426&lt;&gt;"",INDEX(Online!E$8:E$157, MATCH(CONCATENATE("*",$G426,"*"),Online!$F$8:$F$157,0)),"")</f>
        <v/>
      </c>
      <c r="F426" s="85" t="str">
        <f t="array" ref="F426">IF($G426&lt;&gt;"",INDEX(Online!D$8:D$157, MATCH(CONCATENATE("*",$G426,"*"),Online!$F$8:$F$157,0)),"")</f>
        <v/>
      </c>
      <c r="G426" s="85"/>
      <c r="H426" s="85" t="str">
        <f>IF(ISNA(VLOOKUP($B426,Online!$A$8:$V$298,7,FALSE)),"",VLOOKUP($B426,Online!$A$8:$V$298,7,FALSE))</f>
        <v/>
      </c>
      <c r="I426" s="85" t="str">
        <f>IF(ISNA(VLOOKUP($B426,Online!$A$8:$V$298,7,FALSE)),"",VLOOKUP($B426,Online!$A$8:$V$298,7,FALSE))</f>
        <v/>
      </c>
      <c r="J426" s="85" t="str">
        <f>IF(ISNA(VLOOKUP($B426,Online!$A$8:$V$298,7,FALSE)),"",VLOOKUP($B426,Online!$A$8:$V$298,7,FALSE))</f>
        <v/>
      </c>
      <c r="K426" s="85" t="str">
        <f>IF(ISNA(VLOOKUP($B426,Online!$A$8:$V$298,7,FALSE)),"",VLOOKUP($B426,Online!$A$8:$V$298,7,FALSE))</f>
        <v/>
      </c>
      <c r="L426" s="85" t="str">
        <f>IF(ISNA(VLOOKUP($B426,Online!$A$8:$V$298,7,FALSE)),"",VLOOKUP($B426,Online!$A$8:$V$298,7,FALSE))</f>
        <v/>
      </c>
      <c r="M426" s="146" t="str">
        <f>IF(ISNA(VLOOKUP($B426,Online!$A$8:$V$298,12,FALSE)),"",VLOOKUP($B426,Online!$A$8:$V$298,12,FALSE))</f>
        <v/>
      </c>
      <c r="N426" s="85" t="str">
        <f>IF(ISNA(VLOOKUP($B426,Online!$A$8:$V$298,7,FALSE)),"",VLOOKUP($B426,Online!$A$8:$V$298,7,FALSE))</f>
        <v/>
      </c>
      <c r="O426" s="85" t="str">
        <f>IF(ISNA(VLOOKUP($B426,Online!$A$8:$V$298,7,FALSE)),"",VLOOKUP($B426,Online!$A$8:$V$298,7,FALSE))</f>
        <v/>
      </c>
      <c r="P426" s="85" t="str">
        <f>IF(ISNA(VLOOKUP($B426,Online!$A$8:$V$298,7,FALSE)),"",VLOOKUP($B426,Online!$A$8:$V$298,7,FALSE))</f>
        <v/>
      </c>
      <c r="Q426" s="85" t="str">
        <f>IF(ISNA(VLOOKUP($B426,Online!$A$8:$V$298,7,FALSE)),"",VLOOKUP($B426,Online!$A$8:$V$298,7,FALSE))</f>
        <v/>
      </c>
      <c r="R426" s="85" t="str">
        <f>IF(ISNA(VLOOKUP($B426,Online!$A$8:$V$298,7,FALSE)),"",VLOOKUP($B426,Online!$A$8:$V$298,7,FALSE))</f>
        <v/>
      </c>
      <c r="S426" s="85" t="str">
        <f>IF(ISNA(VLOOKUP($B426,Online!$A$8:$V$298,7,FALSE)),"",VLOOKUP($B426,Online!$A$8:$V$298,7,FALSE))</f>
        <v/>
      </c>
      <c r="T426" s="85" t="str">
        <f>IF(ISNA(VLOOKUP($B426,Online!$A$8:$V$298,7,FALSE)),"",VLOOKUP($B426,Online!$A$8:$V$298,7,FALSE))</f>
        <v/>
      </c>
      <c r="U426" s="85" t="str">
        <f>IF(ISNA(VLOOKUP($B426,Online!$A$8:$V$298,7,FALSE)),"",VLOOKUP($B426,Online!$A$8:$V$298,7,FALSE))</f>
        <v/>
      </c>
      <c r="V426" s="85" t="str">
        <f>IF(ISNA(VLOOKUP($B426,Online!$A$8:$V$298,21,FALSE)),"",VLOOKUP($B426,Online!$A$8:$V$298,21,FALSE))</f>
        <v/>
      </c>
      <c r="W426" s="144"/>
      <c r="X426" s="2"/>
      <c r="Z426" s="138"/>
    </row>
    <row r="427" spans="1:26">
      <c r="A427" s="85" t="str">
        <f t="shared" si="1"/>
        <v/>
      </c>
      <c r="B427" s="144" t="str">
        <f t="array" ref="B427">IF(G427&lt;&gt;"",INDEX(Online!A$8:A$157, MATCH(CONCATENATE("*",$G427,"*"),Online!$F$8:$F$157,0)),"")</f>
        <v/>
      </c>
      <c r="C427" s="145" t="str">
        <f t="array" ref="C427">IF($G427="","",INDEX(Online!B$8:B$157, MATCH(CONCATENATE("*",$G427,"*"),Online!$F$8:$F$157,0)))</f>
        <v/>
      </c>
      <c r="D427" s="85" t="s">
        <v>38</v>
      </c>
      <c r="E427" s="85" t="str">
        <f t="array" ref="E427">IF($G427&lt;&gt;"",INDEX(Online!E$8:E$157, MATCH(CONCATENATE("*",$G427,"*"),Online!$F$8:$F$157,0)),"")</f>
        <v/>
      </c>
      <c r="F427" s="85" t="str">
        <f t="array" ref="F427">IF($G427&lt;&gt;"",INDEX(Online!D$8:D$157, MATCH(CONCATENATE("*",$G427,"*"),Online!$F$8:$F$157,0)),"")</f>
        <v/>
      </c>
      <c r="G427" s="85"/>
      <c r="H427" s="85" t="str">
        <f>IF(ISNA(VLOOKUP($B427,Online!$A$8:$V$298,7,FALSE)),"",VLOOKUP($B427,Online!$A$8:$V$298,7,FALSE))</f>
        <v/>
      </c>
      <c r="I427" s="85" t="str">
        <f>IF(ISNA(VLOOKUP($B427,Online!$A$8:$V$298,7,FALSE)),"",VLOOKUP($B427,Online!$A$8:$V$298,7,FALSE))</f>
        <v/>
      </c>
      <c r="J427" s="85" t="str">
        <f>IF(ISNA(VLOOKUP($B427,Online!$A$8:$V$298,7,FALSE)),"",VLOOKUP($B427,Online!$A$8:$V$298,7,FALSE))</f>
        <v/>
      </c>
      <c r="K427" s="85" t="str">
        <f>IF(ISNA(VLOOKUP($B427,Online!$A$8:$V$298,7,FALSE)),"",VLOOKUP($B427,Online!$A$8:$V$298,7,FALSE))</f>
        <v/>
      </c>
      <c r="L427" s="85" t="str">
        <f>IF(ISNA(VLOOKUP($B427,Online!$A$8:$V$298,7,FALSE)),"",VLOOKUP($B427,Online!$A$8:$V$298,7,FALSE))</f>
        <v/>
      </c>
      <c r="M427" s="146" t="str">
        <f>IF(ISNA(VLOOKUP($B427,Online!$A$8:$V$298,12,FALSE)),"",VLOOKUP($B427,Online!$A$8:$V$298,12,FALSE))</f>
        <v/>
      </c>
      <c r="N427" s="85" t="str">
        <f>IF(ISNA(VLOOKUP($B427,Online!$A$8:$V$298,7,FALSE)),"",VLOOKUP($B427,Online!$A$8:$V$298,7,FALSE))</f>
        <v/>
      </c>
      <c r="O427" s="85" t="str">
        <f>IF(ISNA(VLOOKUP($B427,Online!$A$8:$V$298,7,FALSE)),"",VLOOKUP($B427,Online!$A$8:$V$298,7,FALSE))</f>
        <v/>
      </c>
      <c r="P427" s="85" t="str">
        <f>IF(ISNA(VLOOKUP($B427,Online!$A$8:$V$298,7,FALSE)),"",VLOOKUP($B427,Online!$A$8:$V$298,7,FALSE))</f>
        <v/>
      </c>
      <c r="Q427" s="85" t="str">
        <f>IF(ISNA(VLOOKUP($B427,Online!$A$8:$V$298,7,FALSE)),"",VLOOKUP($B427,Online!$A$8:$V$298,7,FALSE))</f>
        <v/>
      </c>
      <c r="R427" s="85" t="str">
        <f>IF(ISNA(VLOOKUP($B427,Online!$A$8:$V$298,7,FALSE)),"",VLOOKUP($B427,Online!$A$8:$V$298,7,FALSE))</f>
        <v/>
      </c>
      <c r="S427" s="85" t="str">
        <f>IF(ISNA(VLOOKUP($B427,Online!$A$8:$V$298,7,FALSE)),"",VLOOKUP($B427,Online!$A$8:$V$298,7,FALSE))</f>
        <v/>
      </c>
      <c r="T427" s="85" t="str">
        <f>IF(ISNA(VLOOKUP($B427,Online!$A$8:$V$298,7,FALSE)),"",VLOOKUP($B427,Online!$A$8:$V$298,7,FALSE))</f>
        <v/>
      </c>
      <c r="U427" s="85" t="str">
        <f>IF(ISNA(VLOOKUP($B427,Online!$A$8:$V$298,7,FALSE)),"",VLOOKUP($B427,Online!$A$8:$V$298,7,FALSE))</f>
        <v/>
      </c>
      <c r="V427" s="85" t="str">
        <f>IF(ISNA(VLOOKUP($B427,Online!$A$8:$V$298,21,FALSE)),"",VLOOKUP($B427,Online!$A$8:$V$298,21,FALSE))</f>
        <v/>
      </c>
      <c r="W427" s="144"/>
      <c r="X427" s="2"/>
      <c r="Z427" s="138"/>
    </row>
    <row r="428" spans="1:26">
      <c r="A428" s="85" t="str">
        <f t="shared" si="1"/>
        <v/>
      </c>
      <c r="B428" s="144" t="str">
        <f t="array" ref="B428">IF(G428&lt;&gt;"",INDEX(Online!A$8:A$157, MATCH(CONCATENATE("*",$G428,"*"),Online!$F$8:$F$157,0)),"")</f>
        <v/>
      </c>
      <c r="C428" s="145" t="str">
        <f t="array" ref="C428">IF($G428="","",INDEX(Online!B$8:B$157, MATCH(CONCATENATE("*",$G428,"*"),Online!$F$8:$F$157,0)))</f>
        <v/>
      </c>
      <c r="D428" s="85" t="s">
        <v>38</v>
      </c>
      <c r="E428" s="85" t="str">
        <f t="array" ref="E428">IF($G428&lt;&gt;"",INDEX(Online!E$8:E$157, MATCH(CONCATENATE("*",$G428,"*"),Online!$F$8:$F$157,0)),"")</f>
        <v/>
      </c>
      <c r="F428" s="85" t="str">
        <f t="array" ref="F428">IF($G428&lt;&gt;"",INDEX(Online!D$8:D$157, MATCH(CONCATENATE("*",$G428,"*"),Online!$F$8:$F$157,0)),"")</f>
        <v/>
      </c>
      <c r="G428" s="85"/>
      <c r="H428" s="85" t="str">
        <f>IF(ISNA(VLOOKUP($B428,Online!$A$8:$V$298,7,FALSE)),"",VLOOKUP($B428,Online!$A$8:$V$298,7,FALSE))</f>
        <v/>
      </c>
      <c r="I428" s="85" t="str">
        <f>IF(ISNA(VLOOKUP($B428,Online!$A$8:$V$298,7,FALSE)),"",VLOOKUP($B428,Online!$A$8:$V$298,7,FALSE))</f>
        <v/>
      </c>
      <c r="J428" s="85" t="str">
        <f>IF(ISNA(VLOOKUP($B428,Online!$A$8:$V$298,7,FALSE)),"",VLOOKUP($B428,Online!$A$8:$V$298,7,FALSE))</f>
        <v/>
      </c>
      <c r="K428" s="85" t="str">
        <f>IF(ISNA(VLOOKUP($B428,Online!$A$8:$V$298,7,FALSE)),"",VLOOKUP($B428,Online!$A$8:$V$298,7,FALSE))</f>
        <v/>
      </c>
      <c r="L428" s="85" t="str">
        <f>IF(ISNA(VLOOKUP($B428,Online!$A$8:$V$298,7,FALSE)),"",VLOOKUP($B428,Online!$A$8:$V$298,7,FALSE))</f>
        <v/>
      </c>
      <c r="M428" s="146" t="str">
        <f>IF(ISNA(VLOOKUP($B428,Online!$A$8:$V$298,12,FALSE)),"",VLOOKUP($B428,Online!$A$8:$V$298,12,FALSE))</f>
        <v/>
      </c>
      <c r="N428" s="85" t="str">
        <f>IF(ISNA(VLOOKUP($B428,Online!$A$8:$V$298,7,FALSE)),"",VLOOKUP($B428,Online!$A$8:$V$298,7,FALSE))</f>
        <v/>
      </c>
      <c r="O428" s="85" t="str">
        <f>IF(ISNA(VLOOKUP($B428,Online!$A$8:$V$298,7,FALSE)),"",VLOOKUP($B428,Online!$A$8:$V$298,7,FALSE))</f>
        <v/>
      </c>
      <c r="P428" s="85" t="str">
        <f>IF(ISNA(VLOOKUP($B428,Online!$A$8:$V$298,7,FALSE)),"",VLOOKUP($B428,Online!$A$8:$V$298,7,FALSE))</f>
        <v/>
      </c>
      <c r="Q428" s="85" t="str">
        <f>IF(ISNA(VLOOKUP($B428,Online!$A$8:$V$298,7,FALSE)),"",VLOOKUP($B428,Online!$A$8:$V$298,7,FALSE))</f>
        <v/>
      </c>
      <c r="R428" s="85" t="str">
        <f>IF(ISNA(VLOOKUP($B428,Online!$A$8:$V$298,7,FALSE)),"",VLOOKUP($B428,Online!$A$8:$V$298,7,FALSE))</f>
        <v/>
      </c>
      <c r="S428" s="85" t="str">
        <f>IF(ISNA(VLOOKUP($B428,Online!$A$8:$V$298,7,FALSE)),"",VLOOKUP($B428,Online!$A$8:$V$298,7,FALSE))</f>
        <v/>
      </c>
      <c r="T428" s="85" t="str">
        <f>IF(ISNA(VLOOKUP($B428,Online!$A$8:$V$298,7,FALSE)),"",VLOOKUP($B428,Online!$A$8:$V$298,7,FALSE))</f>
        <v/>
      </c>
      <c r="U428" s="85" t="str">
        <f>IF(ISNA(VLOOKUP($B428,Online!$A$8:$V$298,7,FALSE)),"",VLOOKUP($B428,Online!$A$8:$V$298,7,FALSE))</f>
        <v/>
      </c>
      <c r="V428" s="85" t="str">
        <f>IF(ISNA(VLOOKUP($B428,Online!$A$8:$V$298,21,FALSE)),"",VLOOKUP($B428,Online!$A$8:$V$298,21,FALSE))</f>
        <v/>
      </c>
      <c r="W428" s="144"/>
      <c r="X428" s="2"/>
      <c r="Z428" s="138"/>
    </row>
    <row r="429" spans="1:26">
      <c r="A429" s="85" t="str">
        <f t="shared" si="1"/>
        <v/>
      </c>
      <c r="B429" s="144" t="str">
        <f t="array" ref="B429">IF(G429&lt;&gt;"",INDEX(Online!A$8:A$157, MATCH(CONCATENATE("*",$G429,"*"),Online!$F$8:$F$157,0)),"")</f>
        <v/>
      </c>
      <c r="C429" s="145" t="str">
        <f t="array" ref="C429">IF($G429="","",INDEX(Online!B$8:B$157, MATCH(CONCATENATE("*",$G429,"*"),Online!$F$8:$F$157,0)))</f>
        <v/>
      </c>
      <c r="D429" s="85" t="s">
        <v>38</v>
      </c>
      <c r="E429" s="85" t="str">
        <f t="array" ref="E429">IF($G429&lt;&gt;"",INDEX(Online!E$8:E$157, MATCH(CONCATENATE("*",$G429,"*"),Online!$F$8:$F$157,0)),"")</f>
        <v/>
      </c>
      <c r="F429" s="85" t="str">
        <f t="array" ref="F429">IF($G429&lt;&gt;"",INDEX(Online!D$8:D$157, MATCH(CONCATENATE("*",$G429,"*"),Online!$F$8:$F$157,0)),"")</f>
        <v/>
      </c>
      <c r="G429" s="85"/>
      <c r="H429" s="85" t="str">
        <f>IF(ISNA(VLOOKUP($B429,Online!$A$8:$V$298,7,FALSE)),"",VLOOKUP($B429,Online!$A$8:$V$298,7,FALSE))</f>
        <v/>
      </c>
      <c r="I429" s="85" t="str">
        <f>IF(ISNA(VLOOKUP($B429,Online!$A$8:$V$298,7,FALSE)),"",VLOOKUP($B429,Online!$A$8:$V$298,7,FALSE))</f>
        <v/>
      </c>
      <c r="J429" s="85" t="str">
        <f>IF(ISNA(VLOOKUP($B429,Online!$A$8:$V$298,7,FALSE)),"",VLOOKUP($B429,Online!$A$8:$V$298,7,FALSE))</f>
        <v/>
      </c>
      <c r="K429" s="85" t="str">
        <f>IF(ISNA(VLOOKUP($B429,Online!$A$8:$V$298,7,FALSE)),"",VLOOKUP($B429,Online!$A$8:$V$298,7,FALSE))</f>
        <v/>
      </c>
      <c r="L429" s="85" t="str">
        <f>IF(ISNA(VLOOKUP($B429,Online!$A$8:$V$298,7,FALSE)),"",VLOOKUP($B429,Online!$A$8:$V$298,7,FALSE))</f>
        <v/>
      </c>
      <c r="M429" s="146" t="str">
        <f>IF(ISNA(VLOOKUP($B429,Online!$A$8:$V$298,12,FALSE)),"",VLOOKUP($B429,Online!$A$8:$V$298,12,FALSE))</f>
        <v/>
      </c>
      <c r="N429" s="85" t="str">
        <f>IF(ISNA(VLOOKUP($B429,Online!$A$8:$V$298,7,FALSE)),"",VLOOKUP($B429,Online!$A$8:$V$298,7,FALSE))</f>
        <v/>
      </c>
      <c r="O429" s="85" t="str">
        <f>IF(ISNA(VLOOKUP($B429,Online!$A$8:$V$298,7,FALSE)),"",VLOOKUP($B429,Online!$A$8:$V$298,7,FALSE))</f>
        <v/>
      </c>
      <c r="P429" s="85" t="str">
        <f>IF(ISNA(VLOOKUP($B429,Online!$A$8:$V$298,7,FALSE)),"",VLOOKUP($B429,Online!$A$8:$V$298,7,FALSE))</f>
        <v/>
      </c>
      <c r="Q429" s="85" t="str">
        <f>IF(ISNA(VLOOKUP($B429,Online!$A$8:$V$298,7,FALSE)),"",VLOOKUP($B429,Online!$A$8:$V$298,7,FALSE))</f>
        <v/>
      </c>
      <c r="R429" s="85" t="str">
        <f>IF(ISNA(VLOOKUP($B429,Online!$A$8:$V$298,7,FALSE)),"",VLOOKUP($B429,Online!$A$8:$V$298,7,FALSE))</f>
        <v/>
      </c>
      <c r="S429" s="85" t="str">
        <f>IF(ISNA(VLOOKUP($B429,Online!$A$8:$V$298,7,FALSE)),"",VLOOKUP($B429,Online!$A$8:$V$298,7,FALSE))</f>
        <v/>
      </c>
      <c r="T429" s="85" t="str">
        <f>IF(ISNA(VLOOKUP($B429,Online!$A$8:$V$298,7,FALSE)),"",VLOOKUP($B429,Online!$A$8:$V$298,7,FALSE))</f>
        <v/>
      </c>
      <c r="U429" s="85" t="str">
        <f>IF(ISNA(VLOOKUP($B429,Online!$A$8:$V$298,7,FALSE)),"",VLOOKUP($B429,Online!$A$8:$V$298,7,FALSE))</f>
        <v/>
      </c>
      <c r="V429" s="85" t="str">
        <f>IF(ISNA(VLOOKUP($B429,Online!$A$8:$V$298,21,FALSE)),"",VLOOKUP($B429,Online!$A$8:$V$298,21,FALSE))</f>
        <v/>
      </c>
      <c r="W429" s="144"/>
      <c r="X429" s="2"/>
      <c r="Z429" s="138"/>
    </row>
    <row r="430" spans="1:26">
      <c r="A430" s="85" t="str">
        <f t="shared" si="1"/>
        <v/>
      </c>
      <c r="B430" s="144" t="str">
        <f t="array" ref="B430">IF(G430&lt;&gt;"",INDEX(Online!A$8:A$157, MATCH(CONCATENATE("*",$G430,"*"),Online!$F$8:$F$157,0)),"")</f>
        <v/>
      </c>
      <c r="C430" s="145" t="str">
        <f t="array" ref="C430">IF($G430="","",INDEX(Online!B$8:B$157, MATCH(CONCATENATE("*",$G430,"*"),Online!$F$8:$F$157,0)))</f>
        <v/>
      </c>
      <c r="D430" s="85" t="s">
        <v>38</v>
      </c>
      <c r="E430" s="85" t="str">
        <f t="array" ref="E430">IF($G430&lt;&gt;"",INDEX(Online!E$8:E$157, MATCH(CONCATENATE("*",$G430,"*"),Online!$F$8:$F$157,0)),"")</f>
        <v/>
      </c>
      <c r="F430" s="85" t="str">
        <f t="array" ref="F430">IF($G430&lt;&gt;"",INDEX(Online!D$8:D$157, MATCH(CONCATENATE("*",$G430,"*"),Online!$F$8:$F$157,0)),"")</f>
        <v/>
      </c>
      <c r="G430" s="85"/>
      <c r="H430" s="85" t="str">
        <f>IF(ISNA(VLOOKUP($B430,Online!$A$8:$V$298,7,FALSE)),"",VLOOKUP($B430,Online!$A$8:$V$298,7,FALSE))</f>
        <v/>
      </c>
      <c r="I430" s="85" t="str">
        <f>IF(ISNA(VLOOKUP($B430,Online!$A$8:$V$298,7,FALSE)),"",VLOOKUP($B430,Online!$A$8:$V$298,7,FALSE))</f>
        <v/>
      </c>
      <c r="J430" s="85" t="str">
        <f>IF(ISNA(VLOOKUP($B430,Online!$A$8:$V$298,7,FALSE)),"",VLOOKUP($B430,Online!$A$8:$V$298,7,FALSE))</f>
        <v/>
      </c>
      <c r="K430" s="85" t="str">
        <f>IF(ISNA(VLOOKUP($B430,Online!$A$8:$V$298,7,FALSE)),"",VLOOKUP($B430,Online!$A$8:$V$298,7,FALSE))</f>
        <v/>
      </c>
      <c r="L430" s="85" t="str">
        <f>IF(ISNA(VLOOKUP($B430,Online!$A$8:$V$298,7,FALSE)),"",VLOOKUP($B430,Online!$A$8:$V$298,7,FALSE))</f>
        <v/>
      </c>
      <c r="M430" s="146" t="str">
        <f>IF(ISNA(VLOOKUP($B430,Online!$A$8:$V$298,12,FALSE)),"",VLOOKUP($B430,Online!$A$8:$V$298,12,FALSE))</f>
        <v/>
      </c>
      <c r="N430" s="85" t="str">
        <f>IF(ISNA(VLOOKUP($B430,Online!$A$8:$V$298,7,FALSE)),"",VLOOKUP($B430,Online!$A$8:$V$298,7,FALSE))</f>
        <v/>
      </c>
      <c r="O430" s="85" t="str">
        <f>IF(ISNA(VLOOKUP($B430,Online!$A$8:$V$298,7,FALSE)),"",VLOOKUP($B430,Online!$A$8:$V$298,7,FALSE))</f>
        <v/>
      </c>
      <c r="P430" s="85" t="str">
        <f>IF(ISNA(VLOOKUP($B430,Online!$A$8:$V$298,7,FALSE)),"",VLOOKUP($B430,Online!$A$8:$V$298,7,FALSE))</f>
        <v/>
      </c>
      <c r="Q430" s="85" t="str">
        <f>IF(ISNA(VLOOKUP($B430,Online!$A$8:$V$298,7,FALSE)),"",VLOOKUP($B430,Online!$A$8:$V$298,7,FALSE))</f>
        <v/>
      </c>
      <c r="R430" s="85" t="str">
        <f>IF(ISNA(VLOOKUP($B430,Online!$A$8:$V$298,7,FALSE)),"",VLOOKUP($B430,Online!$A$8:$V$298,7,FALSE))</f>
        <v/>
      </c>
      <c r="S430" s="85" t="str">
        <f>IF(ISNA(VLOOKUP($B430,Online!$A$8:$V$298,7,FALSE)),"",VLOOKUP($B430,Online!$A$8:$V$298,7,FALSE))</f>
        <v/>
      </c>
      <c r="T430" s="85" t="str">
        <f>IF(ISNA(VLOOKUP($B430,Online!$A$8:$V$298,7,FALSE)),"",VLOOKUP($B430,Online!$A$8:$V$298,7,FALSE))</f>
        <v/>
      </c>
      <c r="U430" s="85" t="str">
        <f>IF(ISNA(VLOOKUP($B430,Online!$A$8:$V$298,7,FALSE)),"",VLOOKUP($B430,Online!$A$8:$V$298,7,FALSE))</f>
        <v/>
      </c>
      <c r="V430" s="85" t="str">
        <f>IF(ISNA(VLOOKUP($B430,Online!$A$8:$V$298,21,FALSE)),"",VLOOKUP($B430,Online!$A$8:$V$298,21,FALSE))</f>
        <v/>
      </c>
      <c r="W430" s="144"/>
      <c r="X430" s="2"/>
      <c r="Z430" s="138"/>
    </row>
    <row r="431" spans="1:26">
      <c r="A431" s="85" t="str">
        <f t="shared" si="1"/>
        <v/>
      </c>
      <c r="B431" s="144" t="str">
        <f t="array" ref="B431">IF(G431&lt;&gt;"",INDEX(Online!A$8:A$157, MATCH(CONCATENATE("*",$G431,"*"),Online!$F$8:$F$157,0)),"")</f>
        <v/>
      </c>
      <c r="C431" s="145" t="str">
        <f t="array" ref="C431">IF($G431="","",INDEX(Online!B$8:B$157, MATCH(CONCATENATE("*",$G431,"*"),Online!$F$8:$F$157,0)))</f>
        <v/>
      </c>
      <c r="D431" s="85" t="s">
        <v>38</v>
      </c>
      <c r="E431" s="85" t="str">
        <f t="array" ref="E431">IF($G431&lt;&gt;"",INDEX(Online!E$8:E$157, MATCH(CONCATENATE("*",$G431,"*"),Online!$F$8:$F$157,0)),"")</f>
        <v/>
      </c>
      <c r="F431" s="85" t="str">
        <f t="array" ref="F431">IF($G431&lt;&gt;"",INDEX(Online!D$8:D$157, MATCH(CONCATENATE("*",$G431,"*"),Online!$F$8:$F$157,0)),"")</f>
        <v/>
      </c>
      <c r="G431" s="85"/>
      <c r="H431" s="85" t="str">
        <f>IF(ISNA(VLOOKUP($B431,Online!$A$8:$V$298,7,FALSE)),"",VLOOKUP($B431,Online!$A$8:$V$298,7,FALSE))</f>
        <v/>
      </c>
      <c r="I431" s="85" t="str">
        <f>IF(ISNA(VLOOKUP($B431,Online!$A$8:$V$298,7,FALSE)),"",VLOOKUP($B431,Online!$A$8:$V$298,7,FALSE))</f>
        <v/>
      </c>
      <c r="J431" s="85" t="str">
        <f>IF(ISNA(VLOOKUP($B431,Online!$A$8:$V$298,7,FALSE)),"",VLOOKUP($B431,Online!$A$8:$V$298,7,FALSE))</f>
        <v/>
      </c>
      <c r="K431" s="85" t="str">
        <f>IF(ISNA(VLOOKUP($B431,Online!$A$8:$V$298,7,FALSE)),"",VLOOKUP($B431,Online!$A$8:$V$298,7,FALSE))</f>
        <v/>
      </c>
      <c r="L431" s="85" t="str">
        <f>IF(ISNA(VLOOKUP($B431,Online!$A$8:$V$298,7,FALSE)),"",VLOOKUP($B431,Online!$A$8:$V$298,7,FALSE))</f>
        <v/>
      </c>
      <c r="M431" s="146" t="str">
        <f>IF(ISNA(VLOOKUP($B431,Online!$A$8:$V$298,12,FALSE)),"",VLOOKUP($B431,Online!$A$8:$V$298,12,FALSE))</f>
        <v/>
      </c>
      <c r="N431" s="85" t="str">
        <f>IF(ISNA(VLOOKUP($B431,Online!$A$8:$V$298,7,FALSE)),"",VLOOKUP($B431,Online!$A$8:$V$298,7,FALSE))</f>
        <v/>
      </c>
      <c r="O431" s="85" t="str">
        <f>IF(ISNA(VLOOKUP($B431,Online!$A$8:$V$298,7,FALSE)),"",VLOOKUP($B431,Online!$A$8:$V$298,7,FALSE))</f>
        <v/>
      </c>
      <c r="P431" s="85" t="str">
        <f>IF(ISNA(VLOOKUP($B431,Online!$A$8:$V$298,7,FALSE)),"",VLOOKUP($B431,Online!$A$8:$V$298,7,FALSE))</f>
        <v/>
      </c>
      <c r="Q431" s="85" t="str">
        <f>IF(ISNA(VLOOKUP($B431,Online!$A$8:$V$298,7,FALSE)),"",VLOOKUP($B431,Online!$A$8:$V$298,7,FALSE))</f>
        <v/>
      </c>
      <c r="R431" s="85" t="str">
        <f>IF(ISNA(VLOOKUP($B431,Online!$A$8:$V$298,7,FALSE)),"",VLOOKUP($B431,Online!$A$8:$V$298,7,FALSE))</f>
        <v/>
      </c>
      <c r="S431" s="85" t="str">
        <f>IF(ISNA(VLOOKUP($B431,Online!$A$8:$V$298,7,FALSE)),"",VLOOKUP($B431,Online!$A$8:$V$298,7,FALSE))</f>
        <v/>
      </c>
      <c r="T431" s="85" t="str">
        <f>IF(ISNA(VLOOKUP($B431,Online!$A$8:$V$298,7,FALSE)),"",VLOOKUP($B431,Online!$A$8:$V$298,7,FALSE))</f>
        <v/>
      </c>
      <c r="U431" s="85" t="str">
        <f>IF(ISNA(VLOOKUP($B431,Online!$A$8:$V$298,7,FALSE)),"",VLOOKUP($B431,Online!$A$8:$V$298,7,FALSE))</f>
        <v/>
      </c>
      <c r="V431" s="85" t="str">
        <f>IF(ISNA(VLOOKUP($B431,Online!$A$8:$V$298,21,FALSE)),"",VLOOKUP($B431,Online!$A$8:$V$298,21,FALSE))</f>
        <v/>
      </c>
      <c r="W431" s="144"/>
      <c r="X431" s="2"/>
      <c r="Z431" s="138"/>
    </row>
    <row r="432" spans="1:26">
      <c r="A432" s="85" t="str">
        <f t="shared" si="1"/>
        <v/>
      </c>
      <c r="B432" s="144" t="str">
        <f t="array" ref="B432">IF(G432&lt;&gt;"",INDEX(Online!A$8:A$157, MATCH(CONCATENATE("*",$G432,"*"),Online!$F$8:$F$157,0)),"")</f>
        <v/>
      </c>
      <c r="C432" s="145" t="str">
        <f t="array" ref="C432">IF($G432="","",INDEX(Online!B$8:B$157, MATCH(CONCATENATE("*",$G432,"*"),Online!$F$8:$F$157,0)))</f>
        <v/>
      </c>
      <c r="D432" s="85" t="s">
        <v>38</v>
      </c>
      <c r="E432" s="85" t="str">
        <f t="array" ref="E432">IF($G432&lt;&gt;"",INDEX(Online!E$8:E$157, MATCH(CONCATENATE("*",$G432,"*"),Online!$F$8:$F$157,0)),"")</f>
        <v/>
      </c>
      <c r="F432" s="85" t="str">
        <f t="array" ref="F432">IF($G432&lt;&gt;"",INDEX(Online!D$8:D$157, MATCH(CONCATENATE("*",$G432,"*"),Online!$F$8:$F$157,0)),"")</f>
        <v/>
      </c>
      <c r="G432" s="85"/>
      <c r="H432" s="85" t="str">
        <f>IF(ISNA(VLOOKUP($B432,Online!$A$8:$V$298,7,FALSE)),"",VLOOKUP($B432,Online!$A$8:$V$298,7,FALSE))</f>
        <v/>
      </c>
      <c r="I432" s="85" t="str">
        <f>IF(ISNA(VLOOKUP($B432,Online!$A$8:$V$298,7,FALSE)),"",VLOOKUP($B432,Online!$A$8:$V$298,7,FALSE))</f>
        <v/>
      </c>
      <c r="J432" s="85" t="str">
        <f>IF(ISNA(VLOOKUP($B432,Online!$A$8:$V$298,7,FALSE)),"",VLOOKUP($B432,Online!$A$8:$V$298,7,FALSE))</f>
        <v/>
      </c>
      <c r="K432" s="85" t="str">
        <f>IF(ISNA(VLOOKUP($B432,Online!$A$8:$V$298,7,FALSE)),"",VLOOKUP($B432,Online!$A$8:$V$298,7,FALSE))</f>
        <v/>
      </c>
      <c r="L432" s="85" t="str">
        <f>IF(ISNA(VLOOKUP($B432,Online!$A$8:$V$298,7,FALSE)),"",VLOOKUP($B432,Online!$A$8:$V$298,7,FALSE))</f>
        <v/>
      </c>
      <c r="M432" s="146" t="str">
        <f>IF(ISNA(VLOOKUP($B432,Online!$A$8:$V$298,12,FALSE)),"",VLOOKUP($B432,Online!$A$8:$V$298,12,FALSE))</f>
        <v/>
      </c>
      <c r="N432" s="85" t="str">
        <f>IF(ISNA(VLOOKUP($B432,Online!$A$8:$V$298,7,FALSE)),"",VLOOKUP($B432,Online!$A$8:$V$298,7,FALSE))</f>
        <v/>
      </c>
      <c r="O432" s="85" t="str">
        <f>IF(ISNA(VLOOKUP($B432,Online!$A$8:$V$298,7,FALSE)),"",VLOOKUP($B432,Online!$A$8:$V$298,7,FALSE))</f>
        <v/>
      </c>
      <c r="P432" s="85" t="str">
        <f>IF(ISNA(VLOOKUP($B432,Online!$A$8:$V$298,7,FALSE)),"",VLOOKUP($B432,Online!$A$8:$V$298,7,FALSE))</f>
        <v/>
      </c>
      <c r="Q432" s="85" t="str">
        <f>IF(ISNA(VLOOKUP($B432,Online!$A$8:$V$298,7,FALSE)),"",VLOOKUP($B432,Online!$A$8:$V$298,7,FALSE))</f>
        <v/>
      </c>
      <c r="R432" s="85" t="str">
        <f>IF(ISNA(VLOOKUP($B432,Online!$A$8:$V$298,7,FALSE)),"",VLOOKUP($B432,Online!$A$8:$V$298,7,FALSE))</f>
        <v/>
      </c>
      <c r="S432" s="85" t="str">
        <f>IF(ISNA(VLOOKUP($B432,Online!$A$8:$V$298,7,FALSE)),"",VLOOKUP($B432,Online!$A$8:$V$298,7,FALSE))</f>
        <v/>
      </c>
      <c r="T432" s="85" t="str">
        <f>IF(ISNA(VLOOKUP($B432,Online!$A$8:$V$298,7,FALSE)),"",VLOOKUP($B432,Online!$A$8:$V$298,7,FALSE))</f>
        <v/>
      </c>
      <c r="U432" s="85" t="str">
        <f>IF(ISNA(VLOOKUP($B432,Online!$A$8:$V$298,7,FALSE)),"",VLOOKUP($B432,Online!$A$8:$V$298,7,FALSE))</f>
        <v/>
      </c>
      <c r="V432" s="85" t="str">
        <f>IF(ISNA(VLOOKUP($B432,Online!$A$8:$V$298,21,FALSE)),"",VLOOKUP($B432,Online!$A$8:$V$298,21,FALSE))</f>
        <v/>
      </c>
      <c r="W432" s="144"/>
      <c r="X432" s="2"/>
      <c r="Z432" s="138"/>
    </row>
    <row r="433" spans="1:26">
      <c r="A433" s="85" t="str">
        <f t="shared" si="1"/>
        <v/>
      </c>
      <c r="B433" s="144" t="str">
        <f t="array" ref="B433">IF(G433&lt;&gt;"",INDEX(Online!A$8:A$157, MATCH(CONCATENATE("*",$G433,"*"),Online!$F$8:$F$157,0)),"")</f>
        <v/>
      </c>
      <c r="C433" s="145" t="str">
        <f t="array" ref="C433">IF($G433="","",INDEX(Online!B$8:B$157, MATCH(CONCATENATE("*",$G433,"*"),Online!$F$8:$F$157,0)))</f>
        <v/>
      </c>
      <c r="D433" s="85" t="s">
        <v>38</v>
      </c>
      <c r="E433" s="85" t="str">
        <f t="array" ref="E433">IF($G433&lt;&gt;"",INDEX(Online!E$8:E$157, MATCH(CONCATENATE("*",$G433,"*"),Online!$F$8:$F$157,0)),"")</f>
        <v/>
      </c>
      <c r="F433" s="85" t="str">
        <f t="array" ref="F433">IF($G433&lt;&gt;"",INDEX(Online!D$8:D$157, MATCH(CONCATENATE("*",$G433,"*"),Online!$F$8:$F$157,0)),"")</f>
        <v/>
      </c>
      <c r="G433" s="85"/>
      <c r="H433" s="85" t="str">
        <f>IF(ISNA(VLOOKUP($B433,Online!$A$8:$V$298,7,FALSE)),"",VLOOKUP($B433,Online!$A$8:$V$298,7,FALSE))</f>
        <v/>
      </c>
      <c r="I433" s="85" t="str">
        <f>IF(ISNA(VLOOKUP($B433,Online!$A$8:$V$298,7,FALSE)),"",VLOOKUP($B433,Online!$A$8:$V$298,7,FALSE))</f>
        <v/>
      </c>
      <c r="J433" s="85" t="str">
        <f>IF(ISNA(VLOOKUP($B433,Online!$A$8:$V$298,7,FALSE)),"",VLOOKUP($B433,Online!$A$8:$V$298,7,FALSE))</f>
        <v/>
      </c>
      <c r="K433" s="85" t="str">
        <f>IF(ISNA(VLOOKUP($B433,Online!$A$8:$V$298,7,FALSE)),"",VLOOKUP($B433,Online!$A$8:$V$298,7,FALSE))</f>
        <v/>
      </c>
      <c r="L433" s="85" t="str">
        <f>IF(ISNA(VLOOKUP($B433,Online!$A$8:$V$298,7,FALSE)),"",VLOOKUP($B433,Online!$A$8:$V$298,7,FALSE))</f>
        <v/>
      </c>
      <c r="M433" s="146" t="str">
        <f>IF(ISNA(VLOOKUP($B433,Online!$A$8:$V$298,12,FALSE)),"",VLOOKUP($B433,Online!$A$8:$V$298,12,FALSE))</f>
        <v/>
      </c>
      <c r="N433" s="85" t="str">
        <f>IF(ISNA(VLOOKUP($B433,Online!$A$8:$V$298,7,FALSE)),"",VLOOKUP($B433,Online!$A$8:$V$298,7,FALSE))</f>
        <v/>
      </c>
      <c r="O433" s="85" t="str">
        <f>IF(ISNA(VLOOKUP($B433,Online!$A$8:$V$298,7,FALSE)),"",VLOOKUP($B433,Online!$A$8:$V$298,7,FALSE))</f>
        <v/>
      </c>
      <c r="P433" s="85" t="str">
        <f>IF(ISNA(VLOOKUP($B433,Online!$A$8:$V$298,7,FALSE)),"",VLOOKUP($B433,Online!$A$8:$V$298,7,FALSE))</f>
        <v/>
      </c>
      <c r="Q433" s="85" t="str">
        <f>IF(ISNA(VLOOKUP($B433,Online!$A$8:$V$298,7,FALSE)),"",VLOOKUP($B433,Online!$A$8:$V$298,7,FALSE))</f>
        <v/>
      </c>
      <c r="R433" s="85" t="str">
        <f>IF(ISNA(VLOOKUP($B433,Online!$A$8:$V$298,7,FALSE)),"",VLOOKUP($B433,Online!$A$8:$V$298,7,FALSE))</f>
        <v/>
      </c>
      <c r="S433" s="85" t="str">
        <f>IF(ISNA(VLOOKUP($B433,Online!$A$8:$V$298,7,FALSE)),"",VLOOKUP($B433,Online!$A$8:$V$298,7,FALSE))</f>
        <v/>
      </c>
      <c r="T433" s="85" t="str">
        <f>IF(ISNA(VLOOKUP($B433,Online!$A$8:$V$298,7,FALSE)),"",VLOOKUP($B433,Online!$A$8:$V$298,7,FALSE))</f>
        <v/>
      </c>
      <c r="U433" s="85" t="str">
        <f>IF(ISNA(VLOOKUP($B433,Online!$A$8:$V$298,7,FALSE)),"",VLOOKUP($B433,Online!$A$8:$V$298,7,FALSE))</f>
        <v/>
      </c>
      <c r="V433" s="85" t="str">
        <f>IF(ISNA(VLOOKUP($B433,Online!$A$8:$V$298,21,FALSE)),"",VLOOKUP($B433,Online!$A$8:$V$298,21,FALSE))</f>
        <v/>
      </c>
      <c r="W433" s="144"/>
      <c r="X433" s="2"/>
      <c r="Z433" s="138"/>
    </row>
    <row r="434" spans="1:26">
      <c r="A434" s="85" t="str">
        <f t="shared" si="1"/>
        <v/>
      </c>
      <c r="B434" s="144" t="str">
        <f t="array" ref="B434">IF(G434&lt;&gt;"",INDEX(Online!A$8:A$157, MATCH(CONCATENATE("*",$G434,"*"),Online!$F$8:$F$157,0)),"")</f>
        <v/>
      </c>
      <c r="C434" s="145" t="str">
        <f t="array" ref="C434">IF($G434="","",INDEX(Online!B$8:B$157, MATCH(CONCATENATE("*",$G434,"*"),Online!$F$8:$F$157,0)))</f>
        <v/>
      </c>
      <c r="D434" s="85" t="s">
        <v>38</v>
      </c>
      <c r="E434" s="85" t="str">
        <f t="array" ref="E434">IF($G434&lt;&gt;"",INDEX(Online!E$8:E$157, MATCH(CONCATENATE("*",$G434,"*"),Online!$F$8:$F$157,0)),"")</f>
        <v/>
      </c>
      <c r="F434" s="85" t="str">
        <f t="array" ref="F434">IF($G434&lt;&gt;"",INDEX(Online!D$8:D$157, MATCH(CONCATENATE("*",$G434,"*"),Online!$F$8:$F$157,0)),"")</f>
        <v/>
      </c>
      <c r="G434" s="85"/>
      <c r="H434" s="85" t="str">
        <f>IF(ISNA(VLOOKUP($B434,Online!$A$8:$V$298,7,FALSE)),"",VLOOKUP($B434,Online!$A$8:$V$298,7,FALSE))</f>
        <v/>
      </c>
      <c r="I434" s="85" t="str">
        <f>IF(ISNA(VLOOKUP($B434,Online!$A$8:$V$298,7,FALSE)),"",VLOOKUP($B434,Online!$A$8:$V$298,7,FALSE))</f>
        <v/>
      </c>
      <c r="J434" s="85" t="str">
        <f>IF(ISNA(VLOOKUP($B434,Online!$A$8:$V$298,7,FALSE)),"",VLOOKUP($B434,Online!$A$8:$V$298,7,FALSE))</f>
        <v/>
      </c>
      <c r="K434" s="85" t="str">
        <f>IF(ISNA(VLOOKUP($B434,Online!$A$8:$V$298,7,FALSE)),"",VLOOKUP($B434,Online!$A$8:$V$298,7,FALSE))</f>
        <v/>
      </c>
      <c r="L434" s="85" t="str">
        <f>IF(ISNA(VLOOKUP($B434,Online!$A$8:$V$298,7,FALSE)),"",VLOOKUP($B434,Online!$A$8:$V$298,7,FALSE))</f>
        <v/>
      </c>
      <c r="M434" s="146" t="str">
        <f>IF(ISNA(VLOOKUP($B434,Online!$A$8:$V$298,12,FALSE)),"",VLOOKUP($B434,Online!$A$8:$V$298,12,FALSE))</f>
        <v/>
      </c>
      <c r="N434" s="85" t="str">
        <f>IF(ISNA(VLOOKUP($B434,Online!$A$8:$V$298,7,FALSE)),"",VLOOKUP($B434,Online!$A$8:$V$298,7,FALSE))</f>
        <v/>
      </c>
      <c r="O434" s="85" t="str">
        <f>IF(ISNA(VLOOKUP($B434,Online!$A$8:$V$298,7,FALSE)),"",VLOOKUP($B434,Online!$A$8:$V$298,7,FALSE))</f>
        <v/>
      </c>
      <c r="P434" s="85" t="str">
        <f>IF(ISNA(VLOOKUP($B434,Online!$A$8:$V$298,7,FALSE)),"",VLOOKUP($B434,Online!$A$8:$V$298,7,FALSE))</f>
        <v/>
      </c>
      <c r="Q434" s="85" t="str">
        <f>IF(ISNA(VLOOKUP($B434,Online!$A$8:$V$298,7,FALSE)),"",VLOOKUP($B434,Online!$A$8:$V$298,7,FALSE))</f>
        <v/>
      </c>
      <c r="R434" s="85" t="str">
        <f>IF(ISNA(VLOOKUP($B434,Online!$A$8:$V$298,7,FALSE)),"",VLOOKUP($B434,Online!$A$8:$V$298,7,FALSE))</f>
        <v/>
      </c>
      <c r="S434" s="85" t="str">
        <f>IF(ISNA(VLOOKUP($B434,Online!$A$8:$V$298,7,FALSE)),"",VLOOKUP($B434,Online!$A$8:$V$298,7,FALSE))</f>
        <v/>
      </c>
      <c r="T434" s="85" t="str">
        <f>IF(ISNA(VLOOKUP($B434,Online!$A$8:$V$298,7,FALSE)),"",VLOOKUP($B434,Online!$A$8:$V$298,7,FALSE))</f>
        <v/>
      </c>
      <c r="U434" s="85" t="str">
        <f>IF(ISNA(VLOOKUP($B434,Online!$A$8:$V$298,7,FALSE)),"",VLOOKUP($B434,Online!$A$8:$V$298,7,FALSE))</f>
        <v/>
      </c>
      <c r="V434" s="85" t="str">
        <f>IF(ISNA(VLOOKUP($B434,Online!$A$8:$V$298,21,FALSE)),"",VLOOKUP($B434,Online!$A$8:$V$298,21,FALSE))</f>
        <v/>
      </c>
      <c r="W434" s="144"/>
      <c r="X434" s="2"/>
      <c r="Z434" s="138"/>
    </row>
    <row r="435" spans="1:26">
      <c r="A435" s="85" t="str">
        <f t="shared" si="1"/>
        <v/>
      </c>
      <c r="B435" s="144" t="str">
        <f t="array" ref="B435">IF(G435&lt;&gt;"",INDEX(Online!A$8:A$157, MATCH(CONCATENATE("*",$G435,"*"),Online!$F$8:$F$157,0)),"")</f>
        <v/>
      </c>
      <c r="C435" s="145" t="str">
        <f t="array" ref="C435">IF($G435="","",INDEX(Online!B$8:B$157, MATCH(CONCATENATE("*",$G435,"*"),Online!$F$8:$F$157,0)))</f>
        <v/>
      </c>
      <c r="D435" s="85" t="s">
        <v>38</v>
      </c>
      <c r="E435" s="85" t="str">
        <f t="array" ref="E435">IF($G435&lt;&gt;"",INDEX(Online!E$8:E$157, MATCH(CONCATENATE("*",$G435,"*"),Online!$F$8:$F$157,0)),"")</f>
        <v/>
      </c>
      <c r="F435" s="85" t="str">
        <f t="array" ref="F435">IF($G435&lt;&gt;"",INDEX(Online!D$8:D$157, MATCH(CONCATENATE("*",$G435,"*"),Online!$F$8:$F$157,0)),"")</f>
        <v/>
      </c>
      <c r="G435" s="85"/>
      <c r="H435" s="85" t="str">
        <f>IF(ISNA(VLOOKUP($B435,Online!$A$8:$V$298,7,FALSE)),"",VLOOKUP($B435,Online!$A$8:$V$298,7,FALSE))</f>
        <v/>
      </c>
      <c r="I435" s="85" t="str">
        <f>IF(ISNA(VLOOKUP($B435,Online!$A$8:$V$298,7,FALSE)),"",VLOOKUP($B435,Online!$A$8:$V$298,7,FALSE))</f>
        <v/>
      </c>
      <c r="J435" s="85" t="str">
        <f>IF(ISNA(VLOOKUP($B435,Online!$A$8:$V$298,7,FALSE)),"",VLOOKUP($B435,Online!$A$8:$V$298,7,FALSE))</f>
        <v/>
      </c>
      <c r="K435" s="85" t="str">
        <f>IF(ISNA(VLOOKUP($B435,Online!$A$8:$V$298,7,FALSE)),"",VLOOKUP($B435,Online!$A$8:$V$298,7,FALSE))</f>
        <v/>
      </c>
      <c r="L435" s="85" t="str">
        <f>IF(ISNA(VLOOKUP($B435,Online!$A$8:$V$298,7,FALSE)),"",VLOOKUP($B435,Online!$A$8:$V$298,7,FALSE))</f>
        <v/>
      </c>
      <c r="M435" s="146" t="str">
        <f>IF(ISNA(VLOOKUP($B435,Online!$A$8:$V$298,12,FALSE)),"",VLOOKUP($B435,Online!$A$8:$V$298,12,FALSE))</f>
        <v/>
      </c>
      <c r="N435" s="85" t="str">
        <f>IF(ISNA(VLOOKUP($B435,Online!$A$8:$V$298,7,FALSE)),"",VLOOKUP($B435,Online!$A$8:$V$298,7,FALSE))</f>
        <v/>
      </c>
      <c r="O435" s="85" t="str">
        <f>IF(ISNA(VLOOKUP($B435,Online!$A$8:$V$298,7,FALSE)),"",VLOOKUP($B435,Online!$A$8:$V$298,7,FALSE))</f>
        <v/>
      </c>
      <c r="P435" s="85" t="str">
        <f>IF(ISNA(VLOOKUP($B435,Online!$A$8:$V$298,7,FALSE)),"",VLOOKUP($B435,Online!$A$8:$V$298,7,FALSE))</f>
        <v/>
      </c>
      <c r="Q435" s="85" t="str">
        <f>IF(ISNA(VLOOKUP($B435,Online!$A$8:$V$298,7,FALSE)),"",VLOOKUP($B435,Online!$A$8:$V$298,7,FALSE))</f>
        <v/>
      </c>
      <c r="R435" s="85" t="str">
        <f>IF(ISNA(VLOOKUP($B435,Online!$A$8:$V$298,7,FALSE)),"",VLOOKUP($B435,Online!$A$8:$V$298,7,FALSE))</f>
        <v/>
      </c>
      <c r="S435" s="85" t="str">
        <f>IF(ISNA(VLOOKUP($B435,Online!$A$8:$V$298,7,FALSE)),"",VLOOKUP($B435,Online!$A$8:$V$298,7,FALSE))</f>
        <v/>
      </c>
      <c r="T435" s="85" t="str">
        <f>IF(ISNA(VLOOKUP($B435,Online!$A$8:$V$298,7,FALSE)),"",VLOOKUP($B435,Online!$A$8:$V$298,7,FALSE))</f>
        <v/>
      </c>
      <c r="U435" s="85" t="str">
        <f>IF(ISNA(VLOOKUP($B435,Online!$A$8:$V$298,7,FALSE)),"",VLOOKUP($B435,Online!$A$8:$V$298,7,FALSE))</f>
        <v/>
      </c>
      <c r="V435" s="85" t="str">
        <f>IF(ISNA(VLOOKUP($B435,Online!$A$8:$V$298,21,FALSE)),"",VLOOKUP($B435,Online!$A$8:$V$298,21,FALSE))</f>
        <v/>
      </c>
      <c r="W435" s="144"/>
      <c r="X435" s="2"/>
      <c r="Z435" s="138"/>
    </row>
    <row r="436" spans="1:26">
      <c r="A436" s="85" t="str">
        <f t="shared" si="1"/>
        <v/>
      </c>
      <c r="B436" s="144" t="str">
        <f t="array" ref="B436">IF(G436&lt;&gt;"",INDEX(Online!A$8:A$157, MATCH(CONCATENATE("*",$G436,"*"),Online!$F$8:$F$157,0)),"")</f>
        <v/>
      </c>
      <c r="C436" s="145" t="str">
        <f t="array" ref="C436">IF($G436="","",INDEX(Online!B$8:B$157, MATCH(CONCATENATE("*",$G436,"*"),Online!$F$8:$F$157,0)))</f>
        <v/>
      </c>
      <c r="D436" s="85" t="s">
        <v>38</v>
      </c>
      <c r="E436" s="85" t="str">
        <f t="array" ref="E436">IF($G436&lt;&gt;"",INDEX(Online!E$8:E$157, MATCH(CONCATENATE("*",$G436,"*"),Online!$F$8:$F$157,0)),"")</f>
        <v/>
      </c>
      <c r="F436" s="85" t="str">
        <f t="array" ref="F436">IF($G436&lt;&gt;"",INDEX(Online!D$8:D$157, MATCH(CONCATENATE("*",$G436,"*"),Online!$F$8:$F$157,0)),"")</f>
        <v/>
      </c>
      <c r="G436" s="85"/>
      <c r="H436" s="85" t="str">
        <f>IF(ISNA(VLOOKUP($B436,Online!$A$8:$V$298,7,FALSE)),"",VLOOKUP($B436,Online!$A$8:$V$298,7,FALSE))</f>
        <v/>
      </c>
      <c r="I436" s="85" t="str">
        <f>IF(ISNA(VLOOKUP($B436,Online!$A$8:$V$298,7,FALSE)),"",VLOOKUP($B436,Online!$A$8:$V$298,7,FALSE))</f>
        <v/>
      </c>
      <c r="J436" s="85" t="str">
        <f>IF(ISNA(VLOOKUP($B436,Online!$A$8:$V$298,7,FALSE)),"",VLOOKUP($B436,Online!$A$8:$V$298,7,FALSE))</f>
        <v/>
      </c>
      <c r="K436" s="85" t="str">
        <f>IF(ISNA(VLOOKUP($B436,Online!$A$8:$V$298,7,FALSE)),"",VLOOKUP($B436,Online!$A$8:$V$298,7,FALSE))</f>
        <v/>
      </c>
      <c r="L436" s="85" t="str">
        <f>IF(ISNA(VLOOKUP($B436,Online!$A$8:$V$298,7,FALSE)),"",VLOOKUP($B436,Online!$A$8:$V$298,7,FALSE))</f>
        <v/>
      </c>
      <c r="M436" s="146" t="str">
        <f>IF(ISNA(VLOOKUP($B436,Online!$A$8:$V$298,12,FALSE)),"",VLOOKUP($B436,Online!$A$8:$V$298,12,FALSE))</f>
        <v/>
      </c>
      <c r="N436" s="85" t="str">
        <f>IF(ISNA(VLOOKUP($B436,Online!$A$8:$V$298,7,FALSE)),"",VLOOKUP($B436,Online!$A$8:$V$298,7,FALSE))</f>
        <v/>
      </c>
      <c r="O436" s="85" t="str">
        <f>IF(ISNA(VLOOKUP($B436,Online!$A$8:$V$298,7,FALSE)),"",VLOOKUP($B436,Online!$A$8:$V$298,7,FALSE))</f>
        <v/>
      </c>
      <c r="P436" s="85" t="str">
        <f>IF(ISNA(VLOOKUP($B436,Online!$A$8:$V$298,7,FALSE)),"",VLOOKUP($B436,Online!$A$8:$V$298,7,FALSE))</f>
        <v/>
      </c>
      <c r="Q436" s="85" t="str">
        <f>IF(ISNA(VLOOKUP($B436,Online!$A$8:$V$298,7,FALSE)),"",VLOOKUP($B436,Online!$A$8:$V$298,7,FALSE))</f>
        <v/>
      </c>
      <c r="R436" s="85" t="str">
        <f>IF(ISNA(VLOOKUP($B436,Online!$A$8:$V$298,7,FALSE)),"",VLOOKUP($B436,Online!$A$8:$V$298,7,FALSE))</f>
        <v/>
      </c>
      <c r="S436" s="85" t="str">
        <f>IF(ISNA(VLOOKUP($B436,Online!$A$8:$V$298,7,FALSE)),"",VLOOKUP($B436,Online!$A$8:$V$298,7,FALSE))</f>
        <v/>
      </c>
      <c r="T436" s="85" t="str">
        <f>IF(ISNA(VLOOKUP($B436,Online!$A$8:$V$298,7,FALSE)),"",VLOOKUP($B436,Online!$A$8:$V$298,7,FALSE))</f>
        <v/>
      </c>
      <c r="U436" s="85" t="str">
        <f>IF(ISNA(VLOOKUP($B436,Online!$A$8:$V$298,7,FALSE)),"",VLOOKUP($B436,Online!$A$8:$V$298,7,FALSE))</f>
        <v/>
      </c>
      <c r="V436" s="85" t="str">
        <f>IF(ISNA(VLOOKUP($B436,Online!$A$8:$V$298,21,FALSE)),"",VLOOKUP($B436,Online!$A$8:$V$298,21,FALSE))</f>
        <v/>
      </c>
      <c r="W436" s="144"/>
      <c r="X436" s="2"/>
      <c r="Z436" s="138"/>
    </row>
    <row r="437" spans="1:26">
      <c r="A437" s="85" t="str">
        <f t="shared" si="1"/>
        <v/>
      </c>
      <c r="B437" s="144" t="str">
        <f t="array" ref="B437">IF(G437&lt;&gt;"",INDEX(Online!A$8:A$157, MATCH(CONCATENATE("*",$G437,"*"),Online!$F$8:$F$157,0)),"")</f>
        <v/>
      </c>
      <c r="C437" s="145" t="str">
        <f t="array" ref="C437">IF($G437="","",INDEX(Online!B$8:B$157, MATCH(CONCATENATE("*",$G437,"*"),Online!$F$8:$F$157,0)))</f>
        <v/>
      </c>
      <c r="D437" s="85" t="s">
        <v>38</v>
      </c>
      <c r="E437" s="85" t="str">
        <f t="array" ref="E437">IF($G437&lt;&gt;"",INDEX(Online!E$8:E$157, MATCH(CONCATENATE("*",$G437,"*"),Online!$F$8:$F$157,0)),"")</f>
        <v/>
      </c>
      <c r="F437" s="85" t="str">
        <f t="array" ref="F437">IF($G437&lt;&gt;"",INDEX(Online!D$8:D$157, MATCH(CONCATENATE("*",$G437,"*"),Online!$F$8:$F$157,0)),"")</f>
        <v/>
      </c>
      <c r="G437" s="85"/>
      <c r="H437" s="85" t="str">
        <f>IF(ISNA(VLOOKUP($B437,Online!$A$8:$V$298,7,FALSE)),"",VLOOKUP($B437,Online!$A$8:$V$298,7,FALSE))</f>
        <v/>
      </c>
      <c r="I437" s="85" t="str">
        <f>IF(ISNA(VLOOKUP($B437,Online!$A$8:$V$298,7,FALSE)),"",VLOOKUP($B437,Online!$A$8:$V$298,7,FALSE))</f>
        <v/>
      </c>
      <c r="J437" s="85" t="str">
        <f>IF(ISNA(VLOOKUP($B437,Online!$A$8:$V$298,7,FALSE)),"",VLOOKUP($B437,Online!$A$8:$V$298,7,FALSE))</f>
        <v/>
      </c>
      <c r="K437" s="85" t="str">
        <f>IF(ISNA(VLOOKUP($B437,Online!$A$8:$V$298,7,FALSE)),"",VLOOKUP($B437,Online!$A$8:$V$298,7,FALSE))</f>
        <v/>
      </c>
      <c r="L437" s="85" t="str">
        <f>IF(ISNA(VLOOKUP($B437,Online!$A$8:$V$298,7,FALSE)),"",VLOOKUP($B437,Online!$A$8:$V$298,7,FALSE))</f>
        <v/>
      </c>
      <c r="M437" s="146" t="str">
        <f>IF(ISNA(VLOOKUP($B437,Online!$A$8:$V$298,12,FALSE)),"",VLOOKUP($B437,Online!$A$8:$V$298,12,FALSE))</f>
        <v/>
      </c>
      <c r="N437" s="85" t="str">
        <f>IF(ISNA(VLOOKUP($B437,Online!$A$8:$V$298,7,FALSE)),"",VLOOKUP($B437,Online!$A$8:$V$298,7,FALSE))</f>
        <v/>
      </c>
      <c r="O437" s="85" t="str">
        <f>IF(ISNA(VLOOKUP($B437,Online!$A$8:$V$298,7,FALSE)),"",VLOOKUP($B437,Online!$A$8:$V$298,7,FALSE))</f>
        <v/>
      </c>
      <c r="P437" s="85" t="str">
        <f>IF(ISNA(VLOOKUP($B437,Online!$A$8:$V$298,7,FALSE)),"",VLOOKUP($B437,Online!$A$8:$V$298,7,FALSE))</f>
        <v/>
      </c>
      <c r="Q437" s="85" t="str">
        <f>IF(ISNA(VLOOKUP($B437,Online!$A$8:$V$298,7,FALSE)),"",VLOOKUP($B437,Online!$A$8:$V$298,7,FALSE))</f>
        <v/>
      </c>
      <c r="R437" s="85" t="str">
        <f>IF(ISNA(VLOOKUP($B437,Online!$A$8:$V$298,7,FALSE)),"",VLOOKUP($B437,Online!$A$8:$V$298,7,FALSE))</f>
        <v/>
      </c>
      <c r="S437" s="85" t="str">
        <f>IF(ISNA(VLOOKUP($B437,Online!$A$8:$V$298,7,FALSE)),"",VLOOKUP($B437,Online!$A$8:$V$298,7,FALSE))</f>
        <v/>
      </c>
      <c r="T437" s="85" t="str">
        <f>IF(ISNA(VLOOKUP($B437,Online!$A$8:$V$298,7,FALSE)),"",VLOOKUP($B437,Online!$A$8:$V$298,7,FALSE))</f>
        <v/>
      </c>
      <c r="U437" s="85" t="str">
        <f>IF(ISNA(VLOOKUP($B437,Online!$A$8:$V$298,7,FALSE)),"",VLOOKUP($B437,Online!$A$8:$V$298,7,FALSE))</f>
        <v/>
      </c>
      <c r="V437" s="85" t="str">
        <f>IF(ISNA(VLOOKUP($B437,Online!$A$8:$V$298,21,FALSE)),"",VLOOKUP($B437,Online!$A$8:$V$298,21,FALSE))</f>
        <v/>
      </c>
      <c r="W437" s="144"/>
      <c r="X437" s="2"/>
      <c r="Z437" s="138"/>
    </row>
    <row r="438" spans="1:26">
      <c r="A438" s="85" t="str">
        <f t="shared" si="1"/>
        <v/>
      </c>
      <c r="B438" s="144" t="str">
        <f t="array" ref="B438">IF(G438&lt;&gt;"",INDEX(Online!A$8:A$157, MATCH(CONCATENATE("*",$G438,"*"),Online!$F$8:$F$157,0)),"")</f>
        <v/>
      </c>
      <c r="C438" s="145" t="str">
        <f t="array" ref="C438">IF($G438="","",INDEX(Online!B$8:B$157, MATCH(CONCATENATE("*",$G438,"*"),Online!$F$8:$F$157,0)))</f>
        <v/>
      </c>
      <c r="D438" s="85" t="s">
        <v>38</v>
      </c>
      <c r="E438" s="85" t="str">
        <f t="array" ref="E438">IF($G438&lt;&gt;"",INDEX(Online!E$8:E$157, MATCH(CONCATENATE("*",$G438,"*"),Online!$F$8:$F$157,0)),"")</f>
        <v/>
      </c>
      <c r="F438" s="85" t="str">
        <f t="array" ref="F438">IF($G438&lt;&gt;"",INDEX(Online!D$8:D$157, MATCH(CONCATENATE("*",$G438,"*"),Online!$F$8:$F$157,0)),"")</f>
        <v/>
      </c>
      <c r="G438" s="85"/>
      <c r="H438" s="85" t="str">
        <f>IF(ISNA(VLOOKUP($B438,Online!$A$8:$V$298,7,FALSE)),"",VLOOKUP($B438,Online!$A$8:$V$298,7,FALSE))</f>
        <v/>
      </c>
      <c r="I438" s="85" t="str">
        <f>IF(ISNA(VLOOKUP($B438,Online!$A$8:$V$298,7,FALSE)),"",VLOOKUP($B438,Online!$A$8:$V$298,7,FALSE))</f>
        <v/>
      </c>
      <c r="J438" s="85" t="str">
        <f>IF(ISNA(VLOOKUP($B438,Online!$A$8:$V$298,7,FALSE)),"",VLOOKUP($B438,Online!$A$8:$V$298,7,FALSE))</f>
        <v/>
      </c>
      <c r="K438" s="85" t="str">
        <f>IF(ISNA(VLOOKUP($B438,Online!$A$8:$V$298,7,FALSE)),"",VLOOKUP($B438,Online!$A$8:$V$298,7,FALSE))</f>
        <v/>
      </c>
      <c r="L438" s="85" t="str">
        <f>IF(ISNA(VLOOKUP($B438,Online!$A$8:$V$298,7,FALSE)),"",VLOOKUP($B438,Online!$A$8:$V$298,7,FALSE))</f>
        <v/>
      </c>
      <c r="M438" s="146" t="str">
        <f>IF(ISNA(VLOOKUP($B438,Online!$A$8:$V$298,12,FALSE)),"",VLOOKUP($B438,Online!$A$8:$V$298,12,FALSE))</f>
        <v/>
      </c>
      <c r="N438" s="85" t="str">
        <f>IF(ISNA(VLOOKUP($B438,Online!$A$8:$V$298,7,FALSE)),"",VLOOKUP($B438,Online!$A$8:$V$298,7,FALSE))</f>
        <v/>
      </c>
      <c r="O438" s="85" t="str">
        <f>IF(ISNA(VLOOKUP($B438,Online!$A$8:$V$298,7,FALSE)),"",VLOOKUP($B438,Online!$A$8:$V$298,7,FALSE))</f>
        <v/>
      </c>
      <c r="P438" s="85" t="str">
        <f>IF(ISNA(VLOOKUP($B438,Online!$A$8:$V$298,7,FALSE)),"",VLOOKUP($B438,Online!$A$8:$V$298,7,FALSE))</f>
        <v/>
      </c>
      <c r="Q438" s="85" t="str">
        <f>IF(ISNA(VLOOKUP($B438,Online!$A$8:$V$298,7,FALSE)),"",VLOOKUP($B438,Online!$A$8:$V$298,7,FALSE))</f>
        <v/>
      </c>
      <c r="R438" s="85" t="str">
        <f>IF(ISNA(VLOOKUP($B438,Online!$A$8:$V$298,7,FALSE)),"",VLOOKUP($B438,Online!$A$8:$V$298,7,FALSE))</f>
        <v/>
      </c>
      <c r="S438" s="85" t="str">
        <f>IF(ISNA(VLOOKUP($B438,Online!$A$8:$V$298,7,FALSE)),"",VLOOKUP($B438,Online!$A$8:$V$298,7,FALSE))</f>
        <v/>
      </c>
      <c r="T438" s="85" t="str">
        <f>IF(ISNA(VLOOKUP($B438,Online!$A$8:$V$298,7,FALSE)),"",VLOOKUP($B438,Online!$A$8:$V$298,7,FALSE))</f>
        <v/>
      </c>
      <c r="U438" s="85" t="str">
        <f>IF(ISNA(VLOOKUP($B438,Online!$A$8:$V$298,7,FALSE)),"",VLOOKUP($B438,Online!$A$8:$V$298,7,FALSE))</f>
        <v/>
      </c>
      <c r="V438" s="85" t="str">
        <f>IF(ISNA(VLOOKUP($B438,Online!$A$8:$V$298,21,FALSE)),"",VLOOKUP($B438,Online!$A$8:$V$298,21,FALSE))</f>
        <v/>
      </c>
      <c r="W438" s="144"/>
      <c r="X438" s="2"/>
      <c r="Z438" s="138"/>
    </row>
    <row r="439" spans="1:26">
      <c r="A439" s="85" t="str">
        <f t="shared" si="1"/>
        <v/>
      </c>
      <c r="B439" s="144" t="str">
        <f t="array" ref="B439">IF(G439&lt;&gt;"",INDEX(Online!A$8:A$157, MATCH(CONCATENATE("*",$G439,"*"),Online!$F$8:$F$157,0)),"")</f>
        <v/>
      </c>
      <c r="C439" s="145" t="str">
        <f t="array" ref="C439">IF($G439="","",INDEX(Online!B$8:B$157, MATCH(CONCATENATE("*",$G439,"*"),Online!$F$8:$F$157,0)))</f>
        <v/>
      </c>
      <c r="D439" s="85" t="s">
        <v>38</v>
      </c>
      <c r="E439" s="85" t="str">
        <f t="array" ref="E439">IF($G439&lt;&gt;"",INDEX(Online!E$8:E$157, MATCH(CONCATENATE("*",$G439,"*"),Online!$F$8:$F$157,0)),"")</f>
        <v/>
      </c>
      <c r="F439" s="85" t="str">
        <f t="array" ref="F439">IF($G439&lt;&gt;"",INDEX(Online!D$8:D$157, MATCH(CONCATENATE("*",$G439,"*"),Online!$F$8:$F$157,0)),"")</f>
        <v/>
      </c>
      <c r="G439" s="85"/>
      <c r="H439" s="85" t="str">
        <f>IF(ISNA(VLOOKUP($B439,Online!$A$8:$V$298,7,FALSE)),"",VLOOKUP($B439,Online!$A$8:$V$298,7,FALSE))</f>
        <v/>
      </c>
      <c r="I439" s="85" t="str">
        <f>IF(ISNA(VLOOKUP($B439,Online!$A$8:$V$298,7,FALSE)),"",VLOOKUP($B439,Online!$A$8:$V$298,7,FALSE))</f>
        <v/>
      </c>
      <c r="J439" s="85" t="str">
        <f>IF(ISNA(VLOOKUP($B439,Online!$A$8:$V$298,7,FALSE)),"",VLOOKUP($B439,Online!$A$8:$V$298,7,FALSE))</f>
        <v/>
      </c>
      <c r="K439" s="85" t="str">
        <f>IF(ISNA(VLOOKUP($B439,Online!$A$8:$V$298,7,FALSE)),"",VLOOKUP($B439,Online!$A$8:$V$298,7,FALSE))</f>
        <v/>
      </c>
      <c r="L439" s="85" t="str">
        <f>IF(ISNA(VLOOKUP($B439,Online!$A$8:$V$298,7,FALSE)),"",VLOOKUP($B439,Online!$A$8:$V$298,7,FALSE))</f>
        <v/>
      </c>
      <c r="M439" s="146" t="str">
        <f>IF(ISNA(VLOOKUP($B439,Online!$A$8:$V$298,12,FALSE)),"",VLOOKUP($B439,Online!$A$8:$V$298,12,FALSE))</f>
        <v/>
      </c>
      <c r="N439" s="85" t="str">
        <f>IF(ISNA(VLOOKUP($B439,Online!$A$8:$V$298,7,FALSE)),"",VLOOKUP($B439,Online!$A$8:$V$298,7,FALSE))</f>
        <v/>
      </c>
      <c r="O439" s="85" t="str">
        <f>IF(ISNA(VLOOKUP($B439,Online!$A$8:$V$298,7,FALSE)),"",VLOOKUP($B439,Online!$A$8:$V$298,7,FALSE))</f>
        <v/>
      </c>
      <c r="P439" s="85" t="str">
        <f>IF(ISNA(VLOOKUP($B439,Online!$A$8:$V$298,7,FALSE)),"",VLOOKUP($B439,Online!$A$8:$V$298,7,FALSE))</f>
        <v/>
      </c>
      <c r="Q439" s="85" t="str">
        <f>IF(ISNA(VLOOKUP($B439,Online!$A$8:$V$298,7,FALSE)),"",VLOOKUP($B439,Online!$A$8:$V$298,7,FALSE))</f>
        <v/>
      </c>
      <c r="R439" s="85" t="str">
        <f>IF(ISNA(VLOOKUP($B439,Online!$A$8:$V$298,7,FALSE)),"",VLOOKUP($B439,Online!$A$8:$V$298,7,FALSE))</f>
        <v/>
      </c>
      <c r="S439" s="85" t="str">
        <f>IF(ISNA(VLOOKUP($B439,Online!$A$8:$V$298,7,FALSE)),"",VLOOKUP($B439,Online!$A$8:$V$298,7,FALSE))</f>
        <v/>
      </c>
      <c r="T439" s="85" t="str">
        <f>IF(ISNA(VLOOKUP($B439,Online!$A$8:$V$298,7,FALSE)),"",VLOOKUP($B439,Online!$A$8:$V$298,7,FALSE))</f>
        <v/>
      </c>
      <c r="U439" s="85" t="str">
        <f>IF(ISNA(VLOOKUP($B439,Online!$A$8:$V$298,7,FALSE)),"",VLOOKUP($B439,Online!$A$8:$V$298,7,FALSE))</f>
        <v/>
      </c>
      <c r="V439" s="85" t="str">
        <f>IF(ISNA(VLOOKUP($B439,Online!$A$8:$V$298,21,FALSE)),"",VLOOKUP($B439,Online!$A$8:$V$298,21,FALSE))</f>
        <v/>
      </c>
      <c r="W439" s="144"/>
      <c r="X439" s="2"/>
      <c r="Z439" s="138"/>
    </row>
    <row r="440" spans="1:26">
      <c r="A440" s="85" t="str">
        <f t="shared" si="1"/>
        <v/>
      </c>
      <c r="B440" s="144" t="str">
        <f t="array" ref="B440">IF(G440&lt;&gt;"",INDEX(Online!A$8:A$157, MATCH(CONCATENATE("*",$G440,"*"),Online!$F$8:$F$157,0)),"")</f>
        <v/>
      </c>
      <c r="C440" s="145" t="str">
        <f t="array" ref="C440">IF($G440="","",INDEX(Online!B$8:B$157, MATCH(CONCATENATE("*",$G440,"*"),Online!$F$8:$F$157,0)))</f>
        <v/>
      </c>
      <c r="D440" s="85" t="s">
        <v>38</v>
      </c>
      <c r="E440" s="85" t="str">
        <f t="array" ref="E440">IF($G440&lt;&gt;"",INDEX(Online!E$8:E$157, MATCH(CONCATENATE("*",$G440,"*"),Online!$F$8:$F$157,0)),"")</f>
        <v/>
      </c>
      <c r="F440" s="85" t="str">
        <f t="array" ref="F440">IF($G440&lt;&gt;"",INDEX(Online!D$8:D$157, MATCH(CONCATENATE("*",$G440,"*"),Online!$F$8:$F$157,0)),"")</f>
        <v/>
      </c>
      <c r="G440" s="85"/>
      <c r="H440" s="85" t="str">
        <f>IF(ISNA(VLOOKUP($B440,Online!$A$8:$V$298,7,FALSE)),"",VLOOKUP($B440,Online!$A$8:$V$298,7,FALSE))</f>
        <v/>
      </c>
      <c r="I440" s="85" t="str">
        <f>IF(ISNA(VLOOKUP($B440,Online!$A$8:$V$298,7,FALSE)),"",VLOOKUP($B440,Online!$A$8:$V$298,7,FALSE))</f>
        <v/>
      </c>
      <c r="J440" s="85" t="str">
        <f>IF(ISNA(VLOOKUP($B440,Online!$A$8:$V$298,7,FALSE)),"",VLOOKUP($B440,Online!$A$8:$V$298,7,FALSE))</f>
        <v/>
      </c>
      <c r="K440" s="85" t="str">
        <f>IF(ISNA(VLOOKUP($B440,Online!$A$8:$V$298,7,FALSE)),"",VLOOKUP($B440,Online!$A$8:$V$298,7,FALSE))</f>
        <v/>
      </c>
      <c r="L440" s="85" t="str">
        <f>IF(ISNA(VLOOKUP($B440,Online!$A$8:$V$298,7,FALSE)),"",VLOOKUP($B440,Online!$A$8:$V$298,7,FALSE))</f>
        <v/>
      </c>
      <c r="M440" s="146" t="str">
        <f>IF(ISNA(VLOOKUP($B440,Online!$A$8:$V$298,12,FALSE)),"",VLOOKUP($B440,Online!$A$8:$V$298,12,FALSE))</f>
        <v/>
      </c>
      <c r="N440" s="85" t="str">
        <f>IF(ISNA(VLOOKUP($B440,Online!$A$8:$V$298,7,FALSE)),"",VLOOKUP($B440,Online!$A$8:$V$298,7,FALSE))</f>
        <v/>
      </c>
      <c r="O440" s="85" t="str">
        <f>IF(ISNA(VLOOKUP($B440,Online!$A$8:$V$298,7,FALSE)),"",VLOOKUP($B440,Online!$A$8:$V$298,7,FALSE))</f>
        <v/>
      </c>
      <c r="P440" s="85" t="str">
        <f>IF(ISNA(VLOOKUP($B440,Online!$A$8:$V$298,7,FALSE)),"",VLOOKUP($B440,Online!$A$8:$V$298,7,FALSE))</f>
        <v/>
      </c>
      <c r="Q440" s="85" t="str">
        <f>IF(ISNA(VLOOKUP($B440,Online!$A$8:$V$298,7,FALSE)),"",VLOOKUP($B440,Online!$A$8:$V$298,7,FALSE))</f>
        <v/>
      </c>
      <c r="R440" s="85" t="str">
        <f>IF(ISNA(VLOOKUP($B440,Online!$A$8:$V$298,7,FALSE)),"",VLOOKUP($B440,Online!$A$8:$V$298,7,FALSE))</f>
        <v/>
      </c>
      <c r="S440" s="85" t="str">
        <f>IF(ISNA(VLOOKUP($B440,Online!$A$8:$V$298,7,FALSE)),"",VLOOKUP($B440,Online!$A$8:$V$298,7,FALSE))</f>
        <v/>
      </c>
      <c r="T440" s="85" t="str">
        <f>IF(ISNA(VLOOKUP($B440,Online!$A$8:$V$298,7,FALSE)),"",VLOOKUP($B440,Online!$A$8:$V$298,7,FALSE))</f>
        <v/>
      </c>
      <c r="U440" s="85" t="str">
        <f>IF(ISNA(VLOOKUP($B440,Online!$A$8:$V$298,7,FALSE)),"",VLOOKUP($B440,Online!$A$8:$V$298,7,FALSE))</f>
        <v/>
      </c>
      <c r="V440" s="85" t="str">
        <f>IF(ISNA(VLOOKUP($B440,Online!$A$8:$V$298,21,FALSE)),"",VLOOKUP($B440,Online!$A$8:$V$298,21,FALSE))</f>
        <v/>
      </c>
      <c r="W440" s="144"/>
      <c r="X440" s="2"/>
      <c r="Z440" s="138"/>
    </row>
    <row r="441" spans="1:26">
      <c r="A441" s="85" t="str">
        <f t="shared" si="1"/>
        <v/>
      </c>
      <c r="B441" s="144" t="str">
        <f t="array" ref="B441">IF(G441&lt;&gt;"",INDEX(Online!A$8:A$157, MATCH(CONCATENATE("*",$G441,"*"),Online!$F$8:$F$157,0)),"")</f>
        <v/>
      </c>
      <c r="C441" s="145" t="str">
        <f t="array" ref="C441">IF($G441="","",INDEX(Online!B$8:B$157, MATCH(CONCATENATE("*",$G441,"*"),Online!$F$8:$F$157,0)))</f>
        <v/>
      </c>
      <c r="D441" s="85" t="s">
        <v>38</v>
      </c>
      <c r="E441" s="85" t="str">
        <f t="array" ref="E441">IF($G441&lt;&gt;"",INDEX(Online!E$8:E$157, MATCH(CONCATENATE("*",$G441,"*"),Online!$F$8:$F$157,0)),"")</f>
        <v/>
      </c>
      <c r="F441" s="85" t="str">
        <f t="array" ref="F441">IF($G441&lt;&gt;"",INDEX(Online!D$8:D$157, MATCH(CONCATENATE("*",$G441,"*"),Online!$F$8:$F$157,0)),"")</f>
        <v/>
      </c>
      <c r="G441" s="85"/>
      <c r="H441" s="85" t="str">
        <f>IF(ISNA(VLOOKUP($B441,Online!$A$8:$V$298,7,FALSE)),"",VLOOKUP($B441,Online!$A$8:$V$298,7,FALSE))</f>
        <v/>
      </c>
      <c r="I441" s="85" t="str">
        <f>IF(ISNA(VLOOKUP($B441,Online!$A$8:$V$298,7,FALSE)),"",VLOOKUP($B441,Online!$A$8:$V$298,7,FALSE))</f>
        <v/>
      </c>
      <c r="J441" s="85" t="str">
        <f>IF(ISNA(VLOOKUP($B441,Online!$A$8:$V$298,7,FALSE)),"",VLOOKUP($B441,Online!$A$8:$V$298,7,FALSE))</f>
        <v/>
      </c>
      <c r="K441" s="85" t="str">
        <f>IF(ISNA(VLOOKUP($B441,Online!$A$8:$V$298,7,FALSE)),"",VLOOKUP($B441,Online!$A$8:$V$298,7,FALSE))</f>
        <v/>
      </c>
      <c r="L441" s="85" t="str">
        <f>IF(ISNA(VLOOKUP($B441,Online!$A$8:$V$298,7,FALSE)),"",VLOOKUP($B441,Online!$A$8:$V$298,7,FALSE))</f>
        <v/>
      </c>
      <c r="M441" s="146" t="str">
        <f>IF(ISNA(VLOOKUP($B441,Online!$A$8:$V$298,12,FALSE)),"",VLOOKUP($B441,Online!$A$8:$V$298,12,FALSE))</f>
        <v/>
      </c>
      <c r="N441" s="85" t="str">
        <f>IF(ISNA(VLOOKUP($B441,Online!$A$8:$V$298,7,FALSE)),"",VLOOKUP($B441,Online!$A$8:$V$298,7,FALSE))</f>
        <v/>
      </c>
      <c r="O441" s="85" t="str">
        <f>IF(ISNA(VLOOKUP($B441,Online!$A$8:$V$298,7,FALSE)),"",VLOOKUP($B441,Online!$A$8:$V$298,7,FALSE))</f>
        <v/>
      </c>
      <c r="P441" s="85" t="str">
        <f>IF(ISNA(VLOOKUP($B441,Online!$A$8:$V$298,7,FALSE)),"",VLOOKUP($B441,Online!$A$8:$V$298,7,FALSE))</f>
        <v/>
      </c>
      <c r="Q441" s="85" t="str">
        <f>IF(ISNA(VLOOKUP($B441,Online!$A$8:$V$298,7,FALSE)),"",VLOOKUP($B441,Online!$A$8:$V$298,7,FALSE))</f>
        <v/>
      </c>
      <c r="R441" s="85" t="str">
        <f>IF(ISNA(VLOOKUP($B441,Online!$A$8:$V$298,7,FALSE)),"",VLOOKUP($B441,Online!$A$8:$V$298,7,FALSE))</f>
        <v/>
      </c>
      <c r="S441" s="85" t="str">
        <f>IF(ISNA(VLOOKUP($B441,Online!$A$8:$V$298,7,FALSE)),"",VLOOKUP($B441,Online!$A$8:$V$298,7,FALSE))</f>
        <v/>
      </c>
      <c r="T441" s="85" t="str">
        <f>IF(ISNA(VLOOKUP($B441,Online!$A$8:$V$298,7,FALSE)),"",VLOOKUP($B441,Online!$A$8:$V$298,7,FALSE))</f>
        <v/>
      </c>
      <c r="U441" s="85" t="str">
        <f>IF(ISNA(VLOOKUP($B441,Online!$A$8:$V$298,7,FALSE)),"",VLOOKUP($B441,Online!$A$8:$V$298,7,FALSE))</f>
        <v/>
      </c>
      <c r="V441" s="85" t="str">
        <f>IF(ISNA(VLOOKUP($B441,Online!$A$8:$V$298,21,FALSE)),"",VLOOKUP($B441,Online!$A$8:$V$298,21,FALSE))</f>
        <v/>
      </c>
      <c r="W441" s="144"/>
      <c r="X441" s="2"/>
      <c r="Z441" s="138"/>
    </row>
    <row r="442" spans="1:26">
      <c r="A442" s="85" t="str">
        <f t="shared" si="1"/>
        <v/>
      </c>
      <c r="B442" s="144" t="str">
        <f t="array" ref="B442">IF(G442&lt;&gt;"",INDEX(Online!A$8:A$157, MATCH(CONCATENATE("*",$G442,"*"),Online!$F$8:$F$157,0)),"")</f>
        <v/>
      </c>
      <c r="C442" s="145" t="str">
        <f t="array" ref="C442">IF($G442="","",INDEX(Online!B$8:B$157, MATCH(CONCATENATE("*",$G442,"*"),Online!$F$8:$F$157,0)))</f>
        <v/>
      </c>
      <c r="D442" s="85" t="s">
        <v>38</v>
      </c>
      <c r="E442" s="85" t="str">
        <f t="array" ref="E442">IF($G442&lt;&gt;"",INDEX(Online!E$8:E$157, MATCH(CONCATENATE("*",$G442,"*"),Online!$F$8:$F$157,0)),"")</f>
        <v/>
      </c>
      <c r="F442" s="85" t="str">
        <f t="array" ref="F442">IF($G442&lt;&gt;"",INDEX(Online!D$8:D$157, MATCH(CONCATENATE("*",$G442,"*"),Online!$F$8:$F$157,0)),"")</f>
        <v/>
      </c>
      <c r="G442" s="85"/>
      <c r="H442" s="85" t="str">
        <f>IF(ISNA(VLOOKUP($B442,Online!$A$8:$V$298,7,FALSE)),"",VLOOKUP($B442,Online!$A$8:$V$298,7,FALSE))</f>
        <v/>
      </c>
      <c r="I442" s="85" t="str">
        <f>IF(ISNA(VLOOKUP($B442,Online!$A$8:$V$298,7,FALSE)),"",VLOOKUP($B442,Online!$A$8:$V$298,7,FALSE))</f>
        <v/>
      </c>
      <c r="J442" s="85" t="str">
        <f>IF(ISNA(VLOOKUP($B442,Online!$A$8:$V$298,7,FALSE)),"",VLOOKUP($B442,Online!$A$8:$V$298,7,FALSE))</f>
        <v/>
      </c>
      <c r="K442" s="85" t="str">
        <f>IF(ISNA(VLOOKUP($B442,Online!$A$8:$V$298,7,FALSE)),"",VLOOKUP($B442,Online!$A$8:$V$298,7,FALSE))</f>
        <v/>
      </c>
      <c r="L442" s="85" t="str">
        <f>IF(ISNA(VLOOKUP($B442,Online!$A$8:$V$298,7,FALSE)),"",VLOOKUP($B442,Online!$A$8:$V$298,7,FALSE))</f>
        <v/>
      </c>
      <c r="M442" s="146" t="str">
        <f>IF(ISNA(VLOOKUP($B442,Online!$A$8:$V$298,12,FALSE)),"",VLOOKUP($B442,Online!$A$8:$V$298,12,FALSE))</f>
        <v/>
      </c>
      <c r="N442" s="85" t="str">
        <f>IF(ISNA(VLOOKUP($B442,Online!$A$8:$V$298,7,FALSE)),"",VLOOKUP($B442,Online!$A$8:$V$298,7,FALSE))</f>
        <v/>
      </c>
      <c r="O442" s="85" t="str">
        <f>IF(ISNA(VLOOKUP($B442,Online!$A$8:$V$298,7,FALSE)),"",VLOOKUP($B442,Online!$A$8:$V$298,7,FALSE))</f>
        <v/>
      </c>
      <c r="P442" s="85" t="str">
        <f>IF(ISNA(VLOOKUP($B442,Online!$A$8:$V$298,7,FALSE)),"",VLOOKUP($B442,Online!$A$8:$V$298,7,FALSE))</f>
        <v/>
      </c>
      <c r="Q442" s="85" t="str">
        <f>IF(ISNA(VLOOKUP($B442,Online!$A$8:$V$298,7,FALSE)),"",VLOOKUP($B442,Online!$A$8:$V$298,7,FALSE))</f>
        <v/>
      </c>
      <c r="R442" s="85" t="str">
        <f>IF(ISNA(VLOOKUP($B442,Online!$A$8:$V$298,7,FALSE)),"",VLOOKUP($B442,Online!$A$8:$V$298,7,FALSE))</f>
        <v/>
      </c>
      <c r="S442" s="85" t="str">
        <f>IF(ISNA(VLOOKUP($B442,Online!$A$8:$V$298,7,FALSE)),"",VLOOKUP($B442,Online!$A$8:$V$298,7,FALSE))</f>
        <v/>
      </c>
      <c r="T442" s="85" t="str">
        <f>IF(ISNA(VLOOKUP($B442,Online!$A$8:$V$298,7,FALSE)),"",VLOOKUP($B442,Online!$A$8:$V$298,7,FALSE))</f>
        <v/>
      </c>
      <c r="U442" s="85" t="str">
        <f>IF(ISNA(VLOOKUP($B442,Online!$A$8:$V$298,7,FALSE)),"",VLOOKUP($B442,Online!$A$8:$V$298,7,FALSE))</f>
        <v/>
      </c>
      <c r="V442" s="85" t="str">
        <f>IF(ISNA(VLOOKUP($B442,Online!$A$8:$V$298,21,FALSE)),"",VLOOKUP($B442,Online!$A$8:$V$298,21,FALSE))</f>
        <v/>
      </c>
      <c r="W442" s="144"/>
      <c r="X442" s="2"/>
      <c r="Z442" s="138"/>
    </row>
    <row r="443" spans="1:26">
      <c r="A443" s="85" t="str">
        <f t="shared" si="1"/>
        <v/>
      </c>
      <c r="B443" s="144" t="str">
        <f t="array" ref="B443">IF(G443&lt;&gt;"",INDEX(Online!A$8:A$157, MATCH(CONCATENATE("*",$G443,"*"),Online!$F$8:$F$157,0)),"")</f>
        <v/>
      </c>
      <c r="C443" s="145" t="str">
        <f t="array" ref="C443">IF($G443="","",INDEX(Online!B$8:B$157, MATCH(CONCATENATE("*",$G443,"*"),Online!$F$8:$F$157,0)))</f>
        <v/>
      </c>
      <c r="D443" s="85" t="s">
        <v>38</v>
      </c>
      <c r="E443" s="85" t="str">
        <f t="array" ref="E443">IF($G443&lt;&gt;"",INDEX(Online!E$8:E$157, MATCH(CONCATENATE("*",$G443,"*"),Online!$F$8:$F$157,0)),"")</f>
        <v/>
      </c>
      <c r="F443" s="85" t="str">
        <f t="array" ref="F443">IF($G443&lt;&gt;"",INDEX(Online!D$8:D$157, MATCH(CONCATENATE("*",$G443,"*"),Online!$F$8:$F$157,0)),"")</f>
        <v/>
      </c>
      <c r="G443" s="85"/>
      <c r="H443" s="85" t="str">
        <f>IF(ISNA(VLOOKUP($B443,Online!$A$8:$V$298,7,FALSE)),"",VLOOKUP($B443,Online!$A$8:$V$298,7,FALSE))</f>
        <v/>
      </c>
      <c r="I443" s="85" t="str">
        <f>IF(ISNA(VLOOKUP($B443,Online!$A$8:$V$298,7,FALSE)),"",VLOOKUP($B443,Online!$A$8:$V$298,7,FALSE))</f>
        <v/>
      </c>
      <c r="J443" s="85" t="str">
        <f>IF(ISNA(VLOOKUP($B443,Online!$A$8:$V$298,7,FALSE)),"",VLOOKUP($B443,Online!$A$8:$V$298,7,FALSE))</f>
        <v/>
      </c>
      <c r="K443" s="85" t="str">
        <f>IF(ISNA(VLOOKUP($B443,Online!$A$8:$V$298,7,FALSE)),"",VLOOKUP($B443,Online!$A$8:$V$298,7,FALSE))</f>
        <v/>
      </c>
      <c r="L443" s="85" t="str">
        <f>IF(ISNA(VLOOKUP($B443,Online!$A$8:$V$298,7,FALSE)),"",VLOOKUP($B443,Online!$A$8:$V$298,7,FALSE))</f>
        <v/>
      </c>
      <c r="M443" s="146" t="str">
        <f>IF(ISNA(VLOOKUP($B443,Online!$A$8:$V$298,12,FALSE)),"",VLOOKUP($B443,Online!$A$8:$V$298,12,FALSE))</f>
        <v/>
      </c>
      <c r="N443" s="85" t="str">
        <f>IF(ISNA(VLOOKUP($B443,Online!$A$8:$V$298,7,FALSE)),"",VLOOKUP($B443,Online!$A$8:$V$298,7,FALSE))</f>
        <v/>
      </c>
      <c r="O443" s="85" t="str">
        <f>IF(ISNA(VLOOKUP($B443,Online!$A$8:$V$298,7,FALSE)),"",VLOOKUP($B443,Online!$A$8:$V$298,7,FALSE))</f>
        <v/>
      </c>
      <c r="P443" s="85" t="str">
        <f>IF(ISNA(VLOOKUP($B443,Online!$A$8:$V$298,7,FALSE)),"",VLOOKUP($B443,Online!$A$8:$V$298,7,FALSE))</f>
        <v/>
      </c>
      <c r="Q443" s="85" t="str">
        <f>IF(ISNA(VLOOKUP($B443,Online!$A$8:$V$298,7,FALSE)),"",VLOOKUP($B443,Online!$A$8:$V$298,7,FALSE))</f>
        <v/>
      </c>
      <c r="R443" s="85" t="str">
        <f>IF(ISNA(VLOOKUP($B443,Online!$A$8:$V$298,7,FALSE)),"",VLOOKUP($B443,Online!$A$8:$V$298,7,FALSE))</f>
        <v/>
      </c>
      <c r="S443" s="85" t="str">
        <f>IF(ISNA(VLOOKUP($B443,Online!$A$8:$V$298,7,FALSE)),"",VLOOKUP($B443,Online!$A$8:$V$298,7,FALSE))</f>
        <v/>
      </c>
      <c r="T443" s="85" t="str">
        <f>IF(ISNA(VLOOKUP($B443,Online!$A$8:$V$298,7,FALSE)),"",VLOOKUP($B443,Online!$A$8:$V$298,7,FALSE))</f>
        <v/>
      </c>
      <c r="U443" s="85" t="str">
        <f>IF(ISNA(VLOOKUP($B443,Online!$A$8:$V$298,7,FALSE)),"",VLOOKUP($B443,Online!$A$8:$V$298,7,FALSE))</f>
        <v/>
      </c>
      <c r="V443" s="85" t="str">
        <f>IF(ISNA(VLOOKUP($B443,Online!$A$8:$V$298,21,FALSE)),"",VLOOKUP($B443,Online!$A$8:$V$298,21,FALSE))</f>
        <v/>
      </c>
      <c r="W443" s="144"/>
      <c r="X443" s="2"/>
      <c r="Z443" s="138"/>
    </row>
    <row r="444" spans="1:26">
      <c r="A444" s="85" t="str">
        <f t="shared" si="1"/>
        <v/>
      </c>
      <c r="B444" s="144" t="str">
        <f t="array" ref="B444">IF(G444&lt;&gt;"",INDEX(Online!A$8:A$157, MATCH(CONCATENATE("*",$G444,"*"),Online!$F$8:$F$157,0)),"")</f>
        <v/>
      </c>
      <c r="C444" s="145" t="str">
        <f t="array" ref="C444">IF($G444="","",INDEX(Online!B$8:B$157, MATCH(CONCATENATE("*",$G444,"*"),Online!$F$8:$F$157,0)))</f>
        <v/>
      </c>
      <c r="D444" s="85" t="s">
        <v>38</v>
      </c>
      <c r="E444" s="85" t="str">
        <f t="array" ref="E444">IF($G444&lt;&gt;"",INDEX(Online!E$8:E$157, MATCH(CONCATENATE("*",$G444,"*"),Online!$F$8:$F$157,0)),"")</f>
        <v/>
      </c>
      <c r="F444" s="85" t="str">
        <f t="array" ref="F444">IF($G444&lt;&gt;"",INDEX(Online!D$8:D$157, MATCH(CONCATENATE("*",$G444,"*"),Online!$F$8:$F$157,0)),"")</f>
        <v/>
      </c>
      <c r="G444" s="85"/>
      <c r="H444" s="85" t="str">
        <f>IF(ISNA(VLOOKUP($B444,Online!$A$8:$V$298,7,FALSE)),"",VLOOKUP($B444,Online!$A$8:$V$298,7,FALSE))</f>
        <v/>
      </c>
      <c r="I444" s="85" t="str">
        <f>IF(ISNA(VLOOKUP($B444,Online!$A$8:$V$298,7,FALSE)),"",VLOOKUP($B444,Online!$A$8:$V$298,7,FALSE))</f>
        <v/>
      </c>
      <c r="J444" s="85" t="str">
        <f>IF(ISNA(VLOOKUP($B444,Online!$A$8:$V$298,7,FALSE)),"",VLOOKUP($B444,Online!$A$8:$V$298,7,FALSE))</f>
        <v/>
      </c>
      <c r="K444" s="85" t="str">
        <f>IF(ISNA(VLOOKUP($B444,Online!$A$8:$V$298,7,FALSE)),"",VLOOKUP($B444,Online!$A$8:$V$298,7,FALSE))</f>
        <v/>
      </c>
      <c r="L444" s="85" t="str">
        <f>IF(ISNA(VLOOKUP($B444,Online!$A$8:$V$298,7,FALSE)),"",VLOOKUP($B444,Online!$A$8:$V$298,7,FALSE))</f>
        <v/>
      </c>
      <c r="M444" s="146" t="str">
        <f>IF(ISNA(VLOOKUP($B444,Online!$A$8:$V$298,12,FALSE)),"",VLOOKUP($B444,Online!$A$8:$V$298,12,FALSE))</f>
        <v/>
      </c>
      <c r="N444" s="85" t="str">
        <f>IF(ISNA(VLOOKUP($B444,Online!$A$8:$V$298,7,FALSE)),"",VLOOKUP($B444,Online!$A$8:$V$298,7,FALSE))</f>
        <v/>
      </c>
      <c r="O444" s="85" t="str">
        <f>IF(ISNA(VLOOKUP($B444,Online!$A$8:$V$298,7,FALSE)),"",VLOOKUP($B444,Online!$A$8:$V$298,7,FALSE))</f>
        <v/>
      </c>
      <c r="P444" s="85" t="str">
        <f>IF(ISNA(VLOOKUP($B444,Online!$A$8:$V$298,7,FALSE)),"",VLOOKUP($B444,Online!$A$8:$V$298,7,FALSE))</f>
        <v/>
      </c>
      <c r="Q444" s="85" t="str">
        <f>IF(ISNA(VLOOKUP($B444,Online!$A$8:$V$298,7,FALSE)),"",VLOOKUP($B444,Online!$A$8:$V$298,7,FALSE))</f>
        <v/>
      </c>
      <c r="R444" s="85" t="str">
        <f>IF(ISNA(VLOOKUP($B444,Online!$A$8:$V$298,7,FALSE)),"",VLOOKUP($B444,Online!$A$8:$V$298,7,FALSE))</f>
        <v/>
      </c>
      <c r="S444" s="85" t="str">
        <f>IF(ISNA(VLOOKUP($B444,Online!$A$8:$V$298,7,FALSE)),"",VLOOKUP($B444,Online!$A$8:$V$298,7,FALSE))</f>
        <v/>
      </c>
      <c r="T444" s="85" t="str">
        <f>IF(ISNA(VLOOKUP($B444,Online!$A$8:$V$298,7,FALSE)),"",VLOOKUP($B444,Online!$A$8:$V$298,7,FALSE))</f>
        <v/>
      </c>
      <c r="U444" s="85" t="str">
        <f>IF(ISNA(VLOOKUP($B444,Online!$A$8:$V$298,7,FALSE)),"",VLOOKUP($B444,Online!$A$8:$V$298,7,FALSE))</f>
        <v/>
      </c>
      <c r="V444" s="85" t="str">
        <f>IF(ISNA(VLOOKUP($B444,Online!$A$8:$V$298,21,FALSE)),"",VLOOKUP($B444,Online!$A$8:$V$298,21,FALSE))</f>
        <v/>
      </c>
      <c r="W444" s="144"/>
      <c r="X444" s="2"/>
      <c r="Z444" s="138"/>
    </row>
    <row r="445" spans="1:26">
      <c r="A445" s="85" t="str">
        <f t="shared" si="1"/>
        <v/>
      </c>
      <c r="B445" s="144" t="str">
        <f t="array" ref="B445">IF(G445&lt;&gt;"",INDEX(Online!A$8:A$157, MATCH(CONCATENATE("*",$G445,"*"),Online!$F$8:$F$157,0)),"")</f>
        <v/>
      </c>
      <c r="C445" s="145" t="str">
        <f t="array" ref="C445">IF($G445="","",INDEX(Online!B$8:B$157, MATCH(CONCATENATE("*",$G445,"*"),Online!$F$8:$F$157,0)))</f>
        <v/>
      </c>
      <c r="D445" s="85" t="s">
        <v>38</v>
      </c>
      <c r="E445" s="85" t="str">
        <f t="array" ref="E445">IF($G445&lt;&gt;"",INDEX(Online!E$8:E$157, MATCH(CONCATENATE("*",$G445,"*"),Online!$F$8:$F$157,0)),"")</f>
        <v/>
      </c>
      <c r="F445" s="85" t="str">
        <f t="array" ref="F445">IF($G445&lt;&gt;"",INDEX(Online!D$8:D$157, MATCH(CONCATENATE("*",$G445,"*"),Online!$F$8:$F$157,0)),"")</f>
        <v/>
      </c>
      <c r="G445" s="85"/>
      <c r="H445" s="85" t="str">
        <f>IF(ISNA(VLOOKUP($B445,Online!$A$8:$V$298,7,FALSE)),"",VLOOKUP($B445,Online!$A$8:$V$298,7,FALSE))</f>
        <v/>
      </c>
      <c r="I445" s="85" t="str">
        <f>IF(ISNA(VLOOKUP($B445,Online!$A$8:$V$298,7,FALSE)),"",VLOOKUP($B445,Online!$A$8:$V$298,7,FALSE))</f>
        <v/>
      </c>
      <c r="J445" s="85" t="str">
        <f>IF(ISNA(VLOOKUP($B445,Online!$A$8:$V$298,7,FALSE)),"",VLOOKUP($B445,Online!$A$8:$V$298,7,FALSE))</f>
        <v/>
      </c>
      <c r="K445" s="85" t="str">
        <f>IF(ISNA(VLOOKUP($B445,Online!$A$8:$V$298,7,FALSE)),"",VLOOKUP($B445,Online!$A$8:$V$298,7,FALSE))</f>
        <v/>
      </c>
      <c r="L445" s="85" t="str">
        <f>IF(ISNA(VLOOKUP($B445,Online!$A$8:$V$298,7,FALSE)),"",VLOOKUP($B445,Online!$A$8:$V$298,7,FALSE))</f>
        <v/>
      </c>
      <c r="M445" s="146" t="str">
        <f>IF(ISNA(VLOOKUP($B445,Online!$A$8:$V$298,12,FALSE)),"",VLOOKUP($B445,Online!$A$8:$V$298,12,FALSE))</f>
        <v/>
      </c>
      <c r="N445" s="85" t="str">
        <f>IF(ISNA(VLOOKUP($B445,Online!$A$8:$V$298,7,FALSE)),"",VLOOKUP($B445,Online!$A$8:$V$298,7,FALSE))</f>
        <v/>
      </c>
      <c r="O445" s="85" t="str">
        <f>IF(ISNA(VLOOKUP($B445,Online!$A$8:$V$298,7,FALSE)),"",VLOOKUP($B445,Online!$A$8:$V$298,7,FALSE))</f>
        <v/>
      </c>
      <c r="P445" s="85" t="str">
        <f>IF(ISNA(VLOOKUP($B445,Online!$A$8:$V$298,7,FALSE)),"",VLOOKUP($B445,Online!$A$8:$V$298,7,FALSE))</f>
        <v/>
      </c>
      <c r="Q445" s="85" t="str">
        <f>IF(ISNA(VLOOKUP($B445,Online!$A$8:$V$298,7,FALSE)),"",VLOOKUP($B445,Online!$A$8:$V$298,7,FALSE))</f>
        <v/>
      </c>
      <c r="R445" s="85" t="str">
        <f>IF(ISNA(VLOOKUP($B445,Online!$A$8:$V$298,7,FALSE)),"",VLOOKUP($B445,Online!$A$8:$V$298,7,FALSE))</f>
        <v/>
      </c>
      <c r="S445" s="85" t="str">
        <f>IF(ISNA(VLOOKUP($B445,Online!$A$8:$V$298,7,FALSE)),"",VLOOKUP($B445,Online!$A$8:$V$298,7,FALSE))</f>
        <v/>
      </c>
      <c r="T445" s="85" t="str">
        <f>IF(ISNA(VLOOKUP($B445,Online!$A$8:$V$298,7,FALSE)),"",VLOOKUP($B445,Online!$A$8:$V$298,7,FALSE))</f>
        <v/>
      </c>
      <c r="U445" s="85" t="str">
        <f>IF(ISNA(VLOOKUP($B445,Online!$A$8:$V$298,7,FALSE)),"",VLOOKUP($B445,Online!$A$8:$V$298,7,FALSE))</f>
        <v/>
      </c>
      <c r="V445" s="85" t="str">
        <f>IF(ISNA(VLOOKUP($B445,Online!$A$8:$V$298,21,FALSE)),"",VLOOKUP($B445,Online!$A$8:$V$298,21,FALSE))</f>
        <v/>
      </c>
      <c r="W445" s="144"/>
      <c r="X445" s="2"/>
      <c r="Z445" s="138"/>
    </row>
    <row r="446" spans="1:26">
      <c r="A446" s="85" t="str">
        <f t="shared" si="1"/>
        <v/>
      </c>
      <c r="B446" s="144" t="str">
        <f t="array" ref="B446">IF(G446&lt;&gt;"",INDEX(Online!A$8:A$157, MATCH(CONCATENATE("*",$G446,"*"),Online!$F$8:$F$157,0)),"")</f>
        <v/>
      </c>
      <c r="C446" s="145" t="str">
        <f t="array" ref="C446">IF($G446="","",INDEX(Online!B$8:B$157, MATCH(CONCATENATE("*",$G446,"*"),Online!$F$8:$F$157,0)))</f>
        <v/>
      </c>
      <c r="D446" s="85" t="s">
        <v>38</v>
      </c>
      <c r="E446" s="85" t="str">
        <f t="array" ref="E446">IF($G446&lt;&gt;"",INDEX(Online!E$8:E$157, MATCH(CONCATENATE("*",$G446,"*"),Online!$F$8:$F$157,0)),"")</f>
        <v/>
      </c>
      <c r="F446" s="85" t="str">
        <f t="array" ref="F446">IF($G446&lt;&gt;"",INDEX(Online!D$8:D$157, MATCH(CONCATENATE("*",$G446,"*"),Online!$F$8:$F$157,0)),"")</f>
        <v/>
      </c>
      <c r="G446" s="85"/>
      <c r="H446" s="85" t="str">
        <f>IF(ISNA(VLOOKUP($B446,Online!$A$8:$V$298,7,FALSE)),"",VLOOKUP($B446,Online!$A$8:$V$298,7,FALSE))</f>
        <v/>
      </c>
      <c r="I446" s="85" t="str">
        <f>IF(ISNA(VLOOKUP($B446,Online!$A$8:$V$298,7,FALSE)),"",VLOOKUP($B446,Online!$A$8:$V$298,7,FALSE))</f>
        <v/>
      </c>
      <c r="J446" s="85" t="str">
        <f>IF(ISNA(VLOOKUP($B446,Online!$A$8:$V$298,7,FALSE)),"",VLOOKUP($B446,Online!$A$8:$V$298,7,FALSE))</f>
        <v/>
      </c>
      <c r="K446" s="85" t="str">
        <f>IF(ISNA(VLOOKUP($B446,Online!$A$8:$V$298,7,FALSE)),"",VLOOKUP($B446,Online!$A$8:$V$298,7,FALSE))</f>
        <v/>
      </c>
      <c r="L446" s="85" t="str">
        <f>IF(ISNA(VLOOKUP($B446,Online!$A$8:$V$298,7,FALSE)),"",VLOOKUP($B446,Online!$A$8:$V$298,7,FALSE))</f>
        <v/>
      </c>
      <c r="M446" s="146" t="str">
        <f>IF(ISNA(VLOOKUP($B446,Online!$A$8:$V$298,12,FALSE)),"",VLOOKUP($B446,Online!$A$8:$V$298,12,FALSE))</f>
        <v/>
      </c>
      <c r="N446" s="85" t="str">
        <f>IF(ISNA(VLOOKUP($B446,Online!$A$8:$V$298,7,FALSE)),"",VLOOKUP($B446,Online!$A$8:$V$298,7,FALSE))</f>
        <v/>
      </c>
      <c r="O446" s="85" t="str">
        <f>IF(ISNA(VLOOKUP($B446,Online!$A$8:$V$298,7,FALSE)),"",VLOOKUP($B446,Online!$A$8:$V$298,7,FALSE))</f>
        <v/>
      </c>
      <c r="P446" s="85" t="str">
        <f>IF(ISNA(VLOOKUP($B446,Online!$A$8:$V$298,7,FALSE)),"",VLOOKUP($B446,Online!$A$8:$V$298,7,FALSE))</f>
        <v/>
      </c>
      <c r="Q446" s="85" t="str">
        <f>IF(ISNA(VLOOKUP($B446,Online!$A$8:$V$298,7,FALSE)),"",VLOOKUP($B446,Online!$A$8:$V$298,7,FALSE))</f>
        <v/>
      </c>
      <c r="R446" s="85" t="str">
        <f>IF(ISNA(VLOOKUP($B446,Online!$A$8:$V$298,7,FALSE)),"",VLOOKUP($B446,Online!$A$8:$V$298,7,FALSE))</f>
        <v/>
      </c>
      <c r="S446" s="85" t="str">
        <f>IF(ISNA(VLOOKUP($B446,Online!$A$8:$V$298,7,FALSE)),"",VLOOKUP($B446,Online!$A$8:$V$298,7,FALSE))</f>
        <v/>
      </c>
      <c r="T446" s="85" t="str">
        <f>IF(ISNA(VLOOKUP($B446,Online!$A$8:$V$298,7,FALSE)),"",VLOOKUP($B446,Online!$A$8:$V$298,7,FALSE))</f>
        <v/>
      </c>
      <c r="U446" s="85" t="str">
        <f>IF(ISNA(VLOOKUP($B446,Online!$A$8:$V$298,7,FALSE)),"",VLOOKUP($B446,Online!$A$8:$V$298,7,FALSE))</f>
        <v/>
      </c>
      <c r="V446" s="85" t="str">
        <f>IF(ISNA(VLOOKUP($B446,Online!$A$8:$V$298,21,FALSE)),"",VLOOKUP($B446,Online!$A$8:$V$298,21,FALSE))</f>
        <v/>
      </c>
      <c r="W446" s="144"/>
      <c r="X446" s="2"/>
      <c r="Z446" s="138"/>
    </row>
    <row r="447" spans="1:26">
      <c r="A447" s="85" t="str">
        <f t="shared" si="1"/>
        <v/>
      </c>
      <c r="B447" s="144" t="str">
        <f t="array" ref="B447">IF(G447&lt;&gt;"",INDEX(Online!A$8:A$157, MATCH(CONCATENATE("*",$G447,"*"),Online!$F$8:$F$157,0)),"")</f>
        <v/>
      </c>
      <c r="C447" s="145" t="str">
        <f t="array" ref="C447">IF($G447="","",INDEX(Online!B$8:B$157, MATCH(CONCATENATE("*",$G447,"*"),Online!$F$8:$F$157,0)))</f>
        <v/>
      </c>
      <c r="D447" s="85" t="s">
        <v>38</v>
      </c>
      <c r="E447" s="85" t="str">
        <f t="array" ref="E447">IF($G447&lt;&gt;"",INDEX(Online!E$8:E$157, MATCH(CONCATENATE("*",$G447,"*"),Online!$F$8:$F$157,0)),"")</f>
        <v/>
      </c>
      <c r="F447" s="85" t="str">
        <f t="array" ref="F447">IF($G447&lt;&gt;"",INDEX(Online!D$8:D$157, MATCH(CONCATENATE("*",$G447,"*"),Online!$F$8:$F$157,0)),"")</f>
        <v/>
      </c>
      <c r="G447" s="85"/>
      <c r="H447" s="85" t="str">
        <f>IF(ISNA(VLOOKUP($B447,Online!$A$8:$V$298,7,FALSE)),"",VLOOKUP($B447,Online!$A$8:$V$298,7,FALSE))</f>
        <v/>
      </c>
      <c r="I447" s="85" t="str">
        <f>IF(ISNA(VLOOKUP($B447,Online!$A$8:$V$298,7,FALSE)),"",VLOOKUP($B447,Online!$A$8:$V$298,7,FALSE))</f>
        <v/>
      </c>
      <c r="J447" s="85" t="str">
        <f>IF(ISNA(VLOOKUP($B447,Online!$A$8:$V$298,7,FALSE)),"",VLOOKUP($B447,Online!$A$8:$V$298,7,FALSE))</f>
        <v/>
      </c>
      <c r="K447" s="85" t="str">
        <f>IF(ISNA(VLOOKUP($B447,Online!$A$8:$V$298,7,FALSE)),"",VLOOKUP($B447,Online!$A$8:$V$298,7,FALSE))</f>
        <v/>
      </c>
      <c r="L447" s="85" t="str">
        <f>IF(ISNA(VLOOKUP($B447,Online!$A$8:$V$298,7,FALSE)),"",VLOOKUP($B447,Online!$A$8:$V$298,7,FALSE))</f>
        <v/>
      </c>
      <c r="M447" s="146" t="str">
        <f>IF(ISNA(VLOOKUP($B447,Online!$A$8:$V$298,12,FALSE)),"",VLOOKUP($B447,Online!$A$8:$V$298,12,FALSE))</f>
        <v/>
      </c>
      <c r="N447" s="85" t="str">
        <f>IF(ISNA(VLOOKUP($B447,Online!$A$8:$V$298,7,FALSE)),"",VLOOKUP($B447,Online!$A$8:$V$298,7,FALSE))</f>
        <v/>
      </c>
      <c r="O447" s="85" t="str">
        <f>IF(ISNA(VLOOKUP($B447,Online!$A$8:$V$298,7,FALSE)),"",VLOOKUP($B447,Online!$A$8:$V$298,7,FALSE))</f>
        <v/>
      </c>
      <c r="P447" s="85" t="str">
        <f>IF(ISNA(VLOOKUP($B447,Online!$A$8:$V$298,7,FALSE)),"",VLOOKUP($B447,Online!$A$8:$V$298,7,FALSE))</f>
        <v/>
      </c>
      <c r="Q447" s="85" t="str">
        <f>IF(ISNA(VLOOKUP($B447,Online!$A$8:$V$298,7,FALSE)),"",VLOOKUP($B447,Online!$A$8:$V$298,7,FALSE))</f>
        <v/>
      </c>
      <c r="R447" s="85" t="str">
        <f>IF(ISNA(VLOOKUP($B447,Online!$A$8:$V$298,7,FALSE)),"",VLOOKUP($B447,Online!$A$8:$V$298,7,FALSE))</f>
        <v/>
      </c>
      <c r="S447" s="85" t="str">
        <f>IF(ISNA(VLOOKUP($B447,Online!$A$8:$V$298,7,FALSE)),"",VLOOKUP($B447,Online!$A$8:$V$298,7,FALSE))</f>
        <v/>
      </c>
      <c r="T447" s="85" t="str">
        <f>IF(ISNA(VLOOKUP($B447,Online!$A$8:$V$298,7,FALSE)),"",VLOOKUP($B447,Online!$A$8:$V$298,7,FALSE))</f>
        <v/>
      </c>
      <c r="U447" s="85" t="str">
        <f>IF(ISNA(VLOOKUP($B447,Online!$A$8:$V$298,7,FALSE)),"",VLOOKUP($B447,Online!$A$8:$V$298,7,FALSE))</f>
        <v/>
      </c>
      <c r="V447" s="85" t="str">
        <f>IF(ISNA(VLOOKUP($B447,Online!$A$8:$V$298,21,FALSE)),"",VLOOKUP($B447,Online!$A$8:$V$298,21,FALSE))</f>
        <v/>
      </c>
      <c r="W447" s="144"/>
      <c r="X447" s="2"/>
      <c r="Z447" s="138"/>
    </row>
    <row r="448" spans="1:26">
      <c r="A448" s="85" t="str">
        <f t="shared" si="1"/>
        <v/>
      </c>
      <c r="B448" s="144" t="str">
        <f t="array" ref="B448">IF(G448&lt;&gt;"",INDEX(Online!A$8:A$157, MATCH(CONCATENATE("*",$G448,"*"),Online!$F$8:$F$157,0)),"")</f>
        <v/>
      </c>
      <c r="C448" s="145" t="str">
        <f t="array" ref="C448">IF($G448="","",INDEX(Online!B$8:B$157, MATCH(CONCATENATE("*",$G448,"*"),Online!$F$8:$F$157,0)))</f>
        <v/>
      </c>
      <c r="D448" s="85" t="s">
        <v>38</v>
      </c>
      <c r="E448" s="85" t="str">
        <f t="array" ref="E448">IF($G448&lt;&gt;"",INDEX(Online!E$8:E$157, MATCH(CONCATENATE("*",$G448,"*"),Online!$F$8:$F$157,0)),"")</f>
        <v/>
      </c>
      <c r="F448" s="85" t="str">
        <f t="array" ref="F448">IF($G448&lt;&gt;"",INDEX(Online!D$8:D$157, MATCH(CONCATENATE("*",$G448,"*"),Online!$F$8:$F$157,0)),"")</f>
        <v/>
      </c>
      <c r="G448" s="85"/>
      <c r="H448" s="85" t="str">
        <f>IF(ISNA(VLOOKUP($B448,Online!$A$8:$V$298,7,FALSE)),"",VLOOKUP($B448,Online!$A$8:$V$298,7,FALSE))</f>
        <v/>
      </c>
      <c r="I448" s="85" t="str">
        <f>IF(ISNA(VLOOKUP($B448,Online!$A$8:$V$298,7,FALSE)),"",VLOOKUP($B448,Online!$A$8:$V$298,7,FALSE))</f>
        <v/>
      </c>
      <c r="J448" s="85" t="str">
        <f>IF(ISNA(VLOOKUP($B448,Online!$A$8:$V$298,7,FALSE)),"",VLOOKUP($B448,Online!$A$8:$V$298,7,FALSE))</f>
        <v/>
      </c>
      <c r="K448" s="85" t="str">
        <f>IF(ISNA(VLOOKUP($B448,Online!$A$8:$V$298,7,FALSE)),"",VLOOKUP($B448,Online!$A$8:$V$298,7,FALSE))</f>
        <v/>
      </c>
      <c r="L448" s="85" t="str">
        <f>IF(ISNA(VLOOKUP($B448,Online!$A$8:$V$298,7,FALSE)),"",VLOOKUP($B448,Online!$A$8:$V$298,7,FALSE))</f>
        <v/>
      </c>
      <c r="M448" s="146" t="str">
        <f>IF(ISNA(VLOOKUP($B448,Online!$A$8:$V$298,12,FALSE)),"",VLOOKUP($B448,Online!$A$8:$V$298,12,FALSE))</f>
        <v/>
      </c>
      <c r="N448" s="85" t="str">
        <f>IF(ISNA(VLOOKUP($B448,Online!$A$8:$V$298,7,FALSE)),"",VLOOKUP($B448,Online!$A$8:$V$298,7,FALSE))</f>
        <v/>
      </c>
      <c r="O448" s="85" t="str">
        <f>IF(ISNA(VLOOKUP($B448,Online!$A$8:$V$298,7,FALSE)),"",VLOOKUP($B448,Online!$A$8:$V$298,7,FALSE))</f>
        <v/>
      </c>
      <c r="P448" s="85" t="str">
        <f>IF(ISNA(VLOOKUP($B448,Online!$A$8:$V$298,7,FALSE)),"",VLOOKUP($B448,Online!$A$8:$V$298,7,FALSE))</f>
        <v/>
      </c>
      <c r="Q448" s="85" t="str">
        <f>IF(ISNA(VLOOKUP($B448,Online!$A$8:$V$298,7,FALSE)),"",VLOOKUP($B448,Online!$A$8:$V$298,7,FALSE))</f>
        <v/>
      </c>
      <c r="R448" s="85" t="str">
        <f>IF(ISNA(VLOOKUP($B448,Online!$A$8:$V$298,7,FALSE)),"",VLOOKUP($B448,Online!$A$8:$V$298,7,FALSE))</f>
        <v/>
      </c>
      <c r="S448" s="85" t="str">
        <f>IF(ISNA(VLOOKUP($B448,Online!$A$8:$V$298,7,FALSE)),"",VLOOKUP($B448,Online!$A$8:$V$298,7,FALSE))</f>
        <v/>
      </c>
      <c r="T448" s="85" t="str">
        <f>IF(ISNA(VLOOKUP($B448,Online!$A$8:$V$298,7,FALSE)),"",VLOOKUP($B448,Online!$A$8:$V$298,7,FALSE))</f>
        <v/>
      </c>
      <c r="U448" s="85" t="str">
        <f>IF(ISNA(VLOOKUP($B448,Online!$A$8:$V$298,7,FALSE)),"",VLOOKUP($B448,Online!$A$8:$V$298,7,FALSE))</f>
        <v/>
      </c>
      <c r="V448" s="85" t="str">
        <f>IF(ISNA(VLOOKUP($B448,Online!$A$8:$V$298,21,FALSE)),"",VLOOKUP($B448,Online!$A$8:$V$298,21,FALSE))</f>
        <v/>
      </c>
      <c r="W448" s="144"/>
      <c r="X448" s="2"/>
      <c r="Z448" s="138"/>
    </row>
    <row r="449" spans="1:26">
      <c r="A449" s="85" t="str">
        <f t="shared" si="1"/>
        <v/>
      </c>
      <c r="B449" s="144" t="str">
        <f t="array" ref="B449">IF(G449&lt;&gt;"",INDEX(Online!A$8:A$157, MATCH(CONCATENATE("*",$G449,"*"),Online!$F$8:$F$157,0)),"")</f>
        <v/>
      </c>
      <c r="C449" s="145" t="str">
        <f t="array" ref="C449">IF($G449="","",INDEX(Online!B$8:B$157, MATCH(CONCATENATE("*",$G449,"*"),Online!$F$8:$F$157,0)))</f>
        <v/>
      </c>
      <c r="D449" s="85" t="s">
        <v>38</v>
      </c>
      <c r="E449" s="85" t="str">
        <f t="array" ref="E449">IF($G449&lt;&gt;"",INDEX(Online!E$8:E$157, MATCH(CONCATENATE("*",$G449,"*"),Online!$F$8:$F$157,0)),"")</f>
        <v/>
      </c>
      <c r="F449" s="85" t="str">
        <f t="array" ref="F449">IF($G449&lt;&gt;"",INDEX(Online!D$8:D$157, MATCH(CONCATENATE("*",$G449,"*"),Online!$F$8:$F$157,0)),"")</f>
        <v/>
      </c>
      <c r="G449" s="85"/>
      <c r="H449" s="85" t="str">
        <f>IF(ISNA(VLOOKUP($B449,Online!$A$8:$V$298,7,FALSE)),"",VLOOKUP($B449,Online!$A$8:$V$298,7,FALSE))</f>
        <v/>
      </c>
      <c r="I449" s="85" t="str">
        <f>IF(ISNA(VLOOKUP($B449,Online!$A$8:$V$298,7,FALSE)),"",VLOOKUP($B449,Online!$A$8:$V$298,7,FALSE))</f>
        <v/>
      </c>
      <c r="J449" s="85" t="str">
        <f>IF(ISNA(VLOOKUP($B449,Online!$A$8:$V$298,7,FALSE)),"",VLOOKUP($B449,Online!$A$8:$V$298,7,FALSE))</f>
        <v/>
      </c>
      <c r="K449" s="85" t="str">
        <f>IF(ISNA(VLOOKUP($B449,Online!$A$8:$V$298,7,FALSE)),"",VLOOKUP($B449,Online!$A$8:$V$298,7,FALSE))</f>
        <v/>
      </c>
      <c r="L449" s="85" t="str">
        <f>IF(ISNA(VLOOKUP($B449,Online!$A$8:$V$298,7,FALSE)),"",VLOOKUP($B449,Online!$A$8:$V$298,7,FALSE))</f>
        <v/>
      </c>
      <c r="M449" s="146" t="str">
        <f>IF(ISNA(VLOOKUP($B449,Online!$A$8:$V$298,12,FALSE)),"",VLOOKUP($B449,Online!$A$8:$V$298,12,FALSE))</f>
        <v/>
      </c>
      <c r="N449" s="85" t="str">
        <f>IF(ISNA(VLOOKUP($B449,Online!$A$8:$V$298,7,FALSE)),"",VLOOKUP($B449,Online!$A$8:$V$298,7,FALSE))</f>
        <v/>
      </c>
      <c r="O449" s="85" t="str">
        <f>IF(ISNA(VLOOKUP($B449,Online!$A$8:$V$298,7,FALSE)),"",VLOOKUP($B449,Online!$A$8:$V$298,7,FALSE))</f>
        <v/>
      </c>
      <c r="P449" s="85" t="str">
        <f>IF(ISNA(VLOOKUP($B449,Online!$A$8:$V$298,7,FALSE)),"",VLOOKUP($B449,Online!$A$8:$V$298,7,FALSE))</f>
        <v/>
      </c>
      <c r="Q449" s="85" t="str">
        <f>IF(ISNA(VLOOKUP($B449,Online!$A$8:$V$298,7,FALSE)),"",VLOOKUP($B449,Online!$A$8:$V$298,7,FALSE))</f>
        <v/>
      </c>
      <c r="R449" s="85" t="str">
        <f>IF(ISNA(VLOOKUP($B449,Online!$A$8:$V$298,7,FALSE)),"",VLOOKUP($B449,Online!$A$8:$V$298,7,FALSE))</f>
        <v/>
      </c>
      <c r="S449" s="85" t="str">
        <f>IF(ISNA(VLOOKUP($B449,Online!$A$8:$V$298,7,FALSE)),"",VLOOKUP($B449,Online!$A$8:$V$298,7,FALSE))</f>
        <v/>
      </c>
      <c r="T449" s="85" t="str">
        <f>IF(ISNA(VLOOKUP($B449,Online!$A$8:$V$298,7,FALSE)),"",VLOOKUP($B449,Online!$A$8:$V$298,7,FALSE))</f>
        <v/>
      </c>
      <c r="U449" s="85" t="str">
        <f>IF(ISNA(VLOOKUP($B449,Online!$A$8:$V$298,7,FALSE)),"",VLOOKUP($B449,Online!$A$8:$V$298,7,FALSE))</f>
        <v/>
      </c>
      <c r="V449" s="85" t="str">
        <f>IF(ISNA(VLOOKUP($B449,Online!$A$8:$V$298,21,FALSE)),"",VLOOKUP($B449,Online!$A$8:$V$298,21,FALSE))</f>
        <v/>
      </c>
      <c r="W449" s="144"/>
      <c r="X449" s="2"/>
      <c r="Z449" s="138"/>
    </row>
    <row r="450" spans="1:26">
      <c r="A450" s="85" t="str">
        <f t="shared" si="1"/>
        <v/>
      </c>
      <c r="B450" s="144" t="str">
        <f t="array" ref="B450">IF(G450&lt;&gt;"",INDEX(Online!A$8:A$157, MATCH(CONCATENATE("*",$G450,"*"),Online!$F$8:$F$157,0)),"")</f>
        <v/>
      </c>
      <c r="C450" s="145" t="str">
        <f t="array" ref="C450">IF($G450="","",INDEX(Online!B$8:B$157, MATCH(CONCATENATE("*",$G450,"*"),Online!$F$8:$F$157,0)))</f>
        <v/>
      </c>
      <c r="D450" s="85" t="s">
        <v>38</v>
      </c>
      <c r="E450" s="85" t="str">
        <f t="array" ref="E450">IF($G450&lt;&gt;"",INDEX(Online!E$8:E$157, MATCH(CONCATENATE("*",$G450,"*"),Online!$F$8:$F$157,0)),"")</f>
        <v/>
      </c>
      <c r="F450" s="85" t="str">
        <f t="array" ref="F450">IF($G450&lt;&gt;"",INDEX(Online!D$8:D$157, MATCH(CONCATENATE("*",$G450,"*"),Online!$F$8:$F$157,0)),"")</f>
        <v/>
      </c>
      <c r="G450" s="85"/>
      <c r="H450" s="85" t="str">
        <f>IF(ISNA(VLOOKUP($B450,Online!$A$8:$V$298,7,FALSE)),"",VLOOKUP($B450,Online!$A$8:$V$298,7,FALSE))</f>
        <v/>
      </c>
      <c r="I450" s="85" t="str">
        <f>IF(ISNA(VLOOKUP($B450,Online!$A$8:$V$298,7,FALSE)),"",VLOOKUP($B450,Online!$A$8:$V$298,7,FALSE))</f>
        <v/>
      </c>
      <c r="J450" s="85" t="str">
        <f>IF(ISNA(VLOOKUP($B450,Online!$A$8:$V$298,7,FALSE)),"",VLOOKUP($B450,Online!$A$8:$V$298,7,FALSE))</f>
        <v/>
      </c>
      <c r="K450" s="85" t="str">
        <f>IF(ISNA(VLOOKUP($B450,Online!$A$8:$V$298,7,FALSE)),"",VLOOKUP($B450,Online!$A$8:$V$298,7,FALSE))</f>
        <v/>
      </c>
      <c r="L450" s="85" t="str">
        <f>IF(ISNA(VLOOKUP($B450,Online!$A$8:$V$298,7,FALSE)),"",VLOOKUP($B450,Online!$A$8:$V$298,7,FALSE))</f>
        <v/>
      </c>
      <c r="M450" s="146" t="str">
        <f>IF(ISNA(VLOOKUP($B450,Online!$A$8:$V$298,12,FALSE)),"",VLOOKUP($B450,Online!$A$8:$V$298,12,FALSE))</f>
        <v/>
      </c>
      <c r="N450" s="85" t="str">
        <f>IF(ISNA(VLOOKUP($B450,Online!$A$8:$V$298,7,FALSE)),"",VLOOKUP($B450,Online!$A$8:$V$298,7,FALSE))</f>
        <v/>
      </c>
      <c r="O450" s="85" t="str">
        <f>IF(ISNA(VLOOKUP($B450,Online!$A$8:$V$298,7,FALSE)),"",VLOOKUP($B450,Online!$A$8:$V$298,7,FALSE))</f>
        <v/>
      </c>
      <c r="P450" s="85" t="str">
        <f>IF(ISNA(VLOOKUP($B450,Online!$A$8:$V$298,7,FALSE)),"",VLOOKUP($B450,Online!$A$8:$V$298,7,FALSE))</f>
        <v/>
      </c>
      <c r="Q450" s="85" t="str">
        <f>IF(ISNA(VLOOKUP($B450,Online!$A$8:$V$298,7,FALSE)),"",VLOOKUP($B450,Online!$A$8:$V$298,7,FALSE))</f>
        <v/>
      </c>
      <c r="R450" s="85" t="str">
        <f>IF(ISNA(VLOOKUP($B450,Online!$A$8:$V$298,7,FALSE)),"",VLOOKUP($B450,Online!$A$8:$V$298,7,FALSE))</f>
        <v/>
      </c>
      <c r="S450" s="85" t="str">
        <f>IF(ISNA(VLOOKUP($B450,Online!$A$8:$V$298,7,FALSE)),"",VLOOKUP($B450,Online!$A$8:$V$298,7,FALSE))</f>
        <v/>
      </c>
      <c r="T450" s="85" t="str">
        <f>IF(ISNA(VLOOKUP($B450,Online!$A$8:$V$298,7,FALSE)),"",VLOOKUP($B450,Online!$A$8:$V$298,7,FALSE))</f>
        <v/>
      </c>
      <c r="U450" s="85" t="str">
        <f>IF(ISNA(VLOOKUP($B450,Online!$A$8:$V$298,7,FALSE)),"",VLOOKUP($B450,Online!$A$8:$V$298,7,FALSE))</f>
        <v/>
      </c>
      <c r="V450" s="85" t="str">
        <f>IF(ISNA(VLOOKUP($B450,Online!$A$8:$V$298,21,FALSE)),"",VLOOKUP($B450,Online!$A$8:$V$298,21,FALSE))</f>
        <v/>
      </c>
      <c r="W450" s="144"/>
      <c r="X450" s="2"/>
      <c r="Z450" s="138"/>
    </row>
    <row r="451" spans="1:26">
      <c r="A451" s="85" t="str">
        <f t="shared" si="1"/>
        <v/>
      </c>
      <c r="B451" s="144" t="str">
        <f t="array" ref="B451">IF(G451&lt;&gt;"",INDEX(Online!A$8:A$157, MATCH(CONCATENATE("*",$G451,"*"),Online!$F$8:$F$157,0)),"")</f>
        <v/>
      </c>
      <c r="C451" s="145" t="str">
        <f t="array" ref="C451">IF($G451="","",INDEX(Online!B$8:B$157, MATCH(CONCATENATE("*",$G451,"*"),Online!$F$8:$F$157,0)))</f>
        <v/>
      </c>
      <c r="D451" s="85" t="s">
        <v>38</v>
      </c>
      <c r="E451" s="85" t="str">
        <f t="array" ref="E451">IF($G451&lt;&gt;"",INDEX(Online!E$8:E$157, MATCH(CONCATENATE("*",$G451,"*"),Online!$F$8:$F$157,0)),"")</f>
        <v/>
      </c>
      <c r="F451" s="85" t="str">
        <f t="array" ref="F451">IF($G451&lt;&gt;"",INDEX(Online!D$8:D$157, MATCH(CONCATENATE("*",$G451,"*"),Online!$F$8:$F$157,0)),"")</f>
        <v/>
      </c>
      <c r="G451" s="85"/>
      <c r="H451" s="85" t="str">
        <f>IF(ISNA(VLOOKUP($B451,Online!$A$8:$V$298,7,FALSE)),"",VLOOKUP($B451,Online!$A$8:$V$298,7,FALSE))</f>
        <v/>
      </c>
      <c r="I451" s="85" t="str">
        <f>IF(ISNA(VLOOKUP($B451,Online!$A$8:$V$298,7,FALSE)),"",VLOOKUP($B451,Online!$A$8:$V$298,7,FALSE))</f>
        <v/>
      </c>
      <c r="J451" s="85" t="str">
        <f>IF(ISNA(VLOOKUP($B451,Online!$A$8:$V$298,7,FALSE)),"",VLOOKUP($B451,Online!$A$8:$V$298,7,FALSE))</f>
        <v/>
      </c>
      <c r="K451" s="85" t="str">
        <f>IF(ISNA(VLOOKUP($B451,Online!$A$8:$V$298,7,FALSE)),"",VLOOKUP($B451,Online!$A$8:$V$298,7,FALSE))</f>
        <v/>
      </c>
      <c r="L451" s="85" t="str">
        <f>IF(ISNA(VLOOKUP($B451,Online!$A$8:$V$298,7,FALSE)),"",VLOOKUP($B451,Online!$A$8:$V$298,7,FALSE))</f>
        <v/>
      </c>
      <c r="M451" s="146" t="str">
        <f>IF(ISNA(VLOOKUP($B451,Online!$A$8:$V$298,12,FALSE)),"",VLOOKUP($B451,Online!$A$8:$V$298,12,FALSE))</f>
        <v/>
      </c>
      <c r="N451" s="85" t="str">
        <f>IF(ISNA(VLOOKUP($B451,Online!$A$8:$V$298,7,FALSE)),"",VLOOKUP($B451,Online!$A$8:$V$298,7,FALSE))</f>
        <v/>
      </c>
      <c r="O451" s="85" t="str">
        <f>IF(ISNA(VLOOKUP($B451,Online!$A$8:$V$298,7,FALSE)),"",VLOOKUP($B451,Online!$A$8:$V$298,7,FALSE))</f>
        <v/>
      </c>
      <c r="P451" s="85" t="str">
        <f>IF(ISNA(VLOOKUP($B451,Online!$A$8:$V$298,7,FALSE)),"",VLOOKUP($B451,Online!$A$8:$V$298,7,FALSE))</f>
        <v/>
      </c>
      <c r="Q451" s="85" t="str">
        <f>IF(ISNA(VLOOKUP($B451,Online!$A$8:$V$298,7,FALSE)),"",VLOOKUP($B451,Online!$A$8:$V$298,7,FALSE))</f>
        <v/>
      </c>
      <c r="R451" s="85" t="str">
        <f>IF(ISNA(VLOOKUP($B451,Online!$A$8:$V$298,7,FALSE)),"",VLOOKUP($B451,Online!$A$8:$V$298,7,FALSE))</f>
        <v/>
      </c>
      <c r="S451" s="85" t="str">
        <f>IF(ISNA(VLOOKUP($B451,Online!$A$8:$V$298,7,FALSE)),"",VLOOKUP($B451,Online!$A$8:$V$298,7,FALSE))</f>
        <v/>
      </c>
      <c r="T451" s="85" t="str">
        <f>IF(ISNA(VLOOKUP($B451,Online!$A$8:$V$298,7,FALSE)),"",VLOOKUP($B451,Online!$A$8:$V$298,7,FALSE))</f>
        <v/>
      </c>
      <c r="U451" s="85" t="str">
        <f>IF(ISNA(VLOOKUP($B451,Online!$A$8:$V$298,7,FALSE)),"",VLOOKUP($B451,Online!$A$8:$V$298,7,FALSE))</f>
        <v/>
      </c>
      <c r="V451" s="85" t="str">
        <f>IF(ISNA(VLOOKUP($B451,Online!$A$8:$V$298,21,FALSE)),"",VLOOKUP($B451,Online!$A$8:$V$298,21,FALSE))</f>
        <v/>
      </c>
      <c r="W451" s="144"/>
      <c r="X451" s="2"/>
      <c r="Z451" s="138"/>
    </row>
    <row r="452" spans="1:26">
      <c r="A452" s="85" t="str">
        <f t="shared" si="1"/>
        <v/>
      </c>
      <c r="B452" s="144" t="str">
        <f t="array" ref="B452">IF(G452&lt;&gt;"",INDEX(Online!A$8:A$157, MATCH(CONCATENATE("*",$G452,"*"),Online!$F$8:$F$157,0)),"")</f>
        <v/>
      </c>
      <c r="C452" s="145" t="str">
        <f t="array" ref="C452">IF($G452="","",INDEX(Online!B$8:B$157, MATCH(CONCATENATE("*",$G452,"*"),Online!$F$8:$F$157,0)))</f>
        <v/>
      </c>
      <c r="D452" s="85" t="s">
        <v>38</v>
      </c>
      <c r="E452" s="85" t="str">
        <f t="array" ref="E452">IF($G452&lt;&gt;"",INDEX(Online!E$8:E$157, MATCH(CONCATENATE("*",$G452,"*"),Online!$F$8:$F$157,0)),"")</f>
        <v/>
      </c>
      <c r="F452" s="85" t="str">
        <f t="array" ref="F452">IF($G452&lt;&gt;"",INDEX(Online!D$8:D$157, MATCH(CONCATENATE("*",$G452,"*"),Online!$F$8:$F$157,0)),"")</f>
        <v/>
      </c>
      <c r="G452" s="85"/>
      <c r="H452" s="85" t="str">
        <f>IF(ISNA(VLOOKUP($B452,Online!$A$8:$V$298,7,FALSE)),"",VLOOKUP($B452,Online!$A$8:$V$298,7,FALSE))</f>
        <v/>
      </c>
      <c r="I452" s="85" t="str">
        <f>IF(ISNA(VLOOKUP($B452,Online!$A$8:$V$298,7,FALSE)),"",VLOOKUP($B452,Online!$A$8:$V$298,7,FALSE))</f>
        <v/>
      </c>
      <c r="J452" s="85" t="str">
        <f>IF(ISNA(VLOOKUP($B452,Online!$A$8:$V$298,7,FALSE)),"",VLOOKUP($B452,Online!$A$8:$V$298,7,FALSE))</f>
        <v/>
      </c>
      <c r="K452" s="85" t="str">
        <f>IF(ISNA(VLOOKUP($B452,Online!$A$8:$V$298,7,FALSE)),"",VLOOKUP($B452,Online!$A$8:$V$298,7,FALSE))</f>
        <v/>
      </c>
      <c r="L452" s="85" t="str">
        <f>IF(ISNA(VLOOKUP($B452,Online!$A$8:$V$298,7,FALSE)),"",VLOOKUP($B452,Online!$A$8:$V$298,7,FALSE))</f>
        <v/>
      </c>
      <c r="M452" s="146" t="str">
        <f>IF(ISNA(VLOOKUP($B452,Online!$A$8:$V$298,12,FALSE)),"",VLOOKUP($B452,Online!$A$8:$V$298,12,FALSE))</f>
        <v/>
      </c>
      <c r="N452" s="85" t="str">
        <f>IF(ISNA(VLOOKUP($B452,Online!$A$8:$V$298,7,FALSE)),"",VLOOKUP($B452,Online!$A$8:$V$298,7,FALSE))</f>
        <v/>
      </c>
      <c r="O452" s="85" t="str">
        <f>IF(ISNA(VLOOKUP($B452,Online!$A$8:$V$298,7,FALSE)),"",VLOOKUP($B452,Online!$A$8:$V$298,7,FALSE))</f>
        <v/>
      </c>
      <c r="P452" s="85" t="str">
        <f>IF(ISNA(VLOOKUP($B452,Online!$A$8:$V$298,7,FALSE)),"",VLOOKUP($B452,Online!$A$8:$V$298,7,FALSE))</f>
        <v/>
      </c>
      <c r="Q452" s="85" t="str">
        <f>IF(ISNA(VLOOKUP($B452,Online!$A$8:$V$298,7,FALSE)),"",VLOOKUP($B452,Online!$A$8:$V$298,7,FALSE))</f>
        <v/>
      </c>
      <c r="R452" s="85" t="str">
        <f>IF(ISNA(VLOOKUP($B452,Online!$A$8:$V$298,7,FALSE)),"",VLOOKUP($B452,Online!$A$8:$V$298,7,FALSE))</f>
        <v/>
      </c>
      <c r="S452" s="85" t="str">
        <f>IF(ISNA(VLOOKUP($B452,Online!$A$8:$V$298,7,FALSE)),"",VLOOKUP($B452,Online!$A$8:$V$298,7,FALSE))</f>
        <v/>
      </c>
      <c r="T452" s="85" t="str">
        <f>IF(ISNA(VLOOKUP($B452,Online!$A$8:$V$298,7,FALSE)),"",VLOOKUP($B452,Online!$A$8:$V$298,7,FALSE))</f>
        <v/>
      </c>
      <c r="U452" s="85" t="str">
        <f>IF(ISNA(VLOOKUP($B452,Online!$A$8:$V$298,7,FALSE)),"",VLOOKUP($B452,Online!$A$8:$V$298,7,FALSE))</f>
        <v/>
      </c>
      <c r="V452" s="85" t="str">
        <f>IF(ISNA(VLOOKUP($B452,Online!$A$8:$V$298,21,FALSE)),"",VLOOKUP($B452,Online!$A$8:$V$298,21,FALSE))</f>
        <v/>
      </c>
      <c r="W452" s="144"/>
      <c r="X452" s="2"/>
      <c r="Z452" s="138"/>
    </row>
    <row r="453" spans="1:26">
      <c r="A453" s="85" t="str">
        <f t="shared" si="1"/>
        <v/>
      </c>
      <c r="B453" s="144" t="str">
        <f t="array" ref="B453">IF(G453&lt;&gt;"",INDEX(Online!A$8:A$157, MATCH(CONCATENATE("*",$G453,"*"),Online!$F$8:$F$157,0)),"")</f>
        <v/>
      </c>
      <c r="C453" s="145" t="str">
        <f t="array" ref="C453">IF($G453="","",INDEX(Online!B$8:B$157, MATCH(CONCATENATE("*",$G453,"*"),Online!$F$8:$F$157,0)))</f>
        <v/>
      </c>
      <c r="D453" s="85" t="s">
        <v>38</v>
      </c>
      <c r="E453" s="85" t="str">
        <f t="array" ref="E453">IF($G453&lt;&gt;"",INDEX(Online!E$8:E$157, MATCH(CONCATENATE("*",$G453,"*"),Online!$F$8:$F$157,0)),"")</f>
        <v/>
      </c>
      <c r="F453" s="85" t="str">
        <f t="array" ref="F453">IF($G453&lt;&gt;"",INDEX(Online!D$8:D$157, MATCH(CONCATENATE("*",$G453,"*"),Online!$F$8:$F$157,0)),"")</f>
        <v/>
      </c>
      <c r="G453" s="85"/>
      <c r="H453" s="85" t="str">
        <f>IF(ISNA(VLOOKUP($B453,Online!$A$8:$V$298,7,FALSE)),"",VLOOKUP($B453,Online!$A$8:$V$298,7,FALSE))</f>
        <v/>
      </c>
      <c r="I453" s="85" t="str">
        <f>IF(ISNA(VLOOKUP($B453,Online!$A$8:$V$298,7,FALSE)),"",VLOOKUP($B453,Online!$A$8:$V$298,7,FALSE))</f>
        <v/>
      </c>
      <c r="J453" s="85" t="str">
        <f>IF(ISNA(VLOOKUP($B453,Online!$A$8:$V$298,7,FALSE)),"",VLOOKUP($B453,Online!$A$8:$V$298,7,FALSE))</f>
        <v/>
      </c>
      <c r="K453" s="85" t="str">
        <f>IF(ISNA(VLOOKUP($B453,Online!$A$8:$V$298,7,FALSE)),"",VLOOKUP($B453,Online!$A$8:$V$298,7,FALSE))</f>
        <v/>
      </c>
      <c r="L453" s="85" t="str">
        <f>IF(ISNA(VLOOKUP($B453,Online!$A$8:$V$298,7,FALSE)),"",VLOOKUP($B453,Online!$A$8:$V$298,7,FALSE))</f>
        <v/>
      </c>
      <c r="M453" s="146" t="str">
        <f>IF(ISNA(VLOOKUP($B453,Online!$A$8:$V$298,12,FALSE)),"",VLOOKUP($B453,Online!$A$8:$V$298,12,FALSE))</f>
        <v/>
      </c>
      <c r="N453" s="85" t="str">
        <f>IF(ISNA(VLOOKUP($B453,Online!$A$8:$V$298,7,FALSE)),"",VLOOKUP($B453,Online!$A$8:$V$298,7,FALSE))</f>
        <v/>
      </c>
      <c r="O453" s="85" t="str">
        <f>IF(ISNA(VLOOKUP($B453,Online!$A$8:$V$298,7,FALSE)),"",VLOOKUP($B453,Online!$A$8:$V$298,7,FALSE))</f>
        <v/>
      </c>
      <c r="P453" s="85" t="str">
        <f>IF(ISNA(VLOOKUP($B453,Online!$A$8:$V$298,7,FALSE)),"",VLOOKUP($B453,Online!$A$8:$V$298,7,FALSE))</f>
        <v/>
      </c>
      <c r="Q453" s="85" t="str">
        <f>IF(ISNA(VLOOKUP($B453,Online!$A$8:$V$298,7,FALSE)),"",VLOOKUP($B453,Online!$A$8:$V$298,7,FALSE))</f>
        <v/>
      </c>
      <c r="R453" s="85" t="str">
        <f>IF(ISNA(VLOOKUP($B453,Online!$A$8:$V$298,7,FALSE)),"",VLOOKUP($B453,Online!$A$8:$V$298,7,FALSE))</f>
        <v/>
      </c>
      <c r="S453" s="85" t="str">
        <f>IF(ISNA(VLOOKUP($B453,Online!$A$8:$V$298,7,FALSE)),"",VLOOKUP($B453,Online!$A$8:$V$298,7,FALSE))</f>
        <v/>
      </c>
      <c r="T453" s="85" t="str">
        <f>IF(ISNA(VLOOKUP($B453,Online!$A$8:$V$298,7,FALSE)),"",VLOOKUP($B453,Online!$A$8:$V$298,7,FALSE))</f>
        <v/>
      </c>
      <c r="U453" s="85" t="str">
        <f>IF(ISNA(VLOOKUP($B453,Online!$A$8:$V$298,7,FALSE)),"",VLOOKUP($B453,Online!$A$8:$V$298,7,FALSE))</f>
        <v/>
      </c>
      <c r="V453" s="85" t="str">
        <f>IF(ISNA(VLOOKUP($B453,Online!$A$8:$V$298,21,FALSE)),"",VLOOKUP($B453,Online!$A$8:$V$298,21,FALSE))</f>
        <v/>
      </c>
      <c r="W453" s="144"/>
      <c r="X453" s="2"/>
      <c r="Z453" s="138"/>
    </row>
    <row r="454" spans="1:26">
      <c r="A454" s="85" t="str">
        <f t="shared" si="1"/>
        <v/>
      </c>
      <c r="B454" s="144" t="str">
        <f t="array" ref="B454">IF(G454&lt;&gt;"",INDEX(Online!A$8:A$157, MATCH(CONCATENATE("*",$G454,"*"),Online!$F$8:$F$157,0)),"")</f>
        <v/>
      </c>
      <c r="C454" s="145" t="str">
        <f t="array" ref="C454">IF($G454="","",INDEX(Online!B$8:B$157, MATCH(CONCATENATE("*",$G454,"*"),Online!$F$8:$F$157,0)))</f>
        <v/>
      </c>
      <c r="D454" s="85" t="s">
        <v>38</v>
      </c>
      <c r="E454" s="85" t="str">
        <f t="array" ref="E454">IF($G454&lt;&gt;"",INDEX(Online!E$8:E$157, MATCH(CONCATENATE("*",$G454,"*"),Online!$F$8:$F$157,0)),"")</f>
        <v/>
      </c>
      <c r="F454" s="85" t="str">
        <f t="array" ref="F454">IF($G454&lt;&gt;"",INDEX(Online!D$8:D$157, MATCH(CONCATENATE("*",$G454,"*"),Online!$F$8:$F$157,0)),"")</f>
        <v/>
      </c>
      <c r="G454" s="85"/>
      <c r="H454" s="85" t="str">
        <f>IF(ISNA(VLOOKUP($B454,Online!$A$8:$V$298,7,FALSE)),"",VLOOKUP($B454,Online!$A$8:$V$298,7,FALSE))</f>
        <v/>
      </c>
      <c r="I454" s="85" t="str">
        <f>IF(ISNA(VLOOKUP($B454,Online!$A$8:$V$298,7,FALSE)),"",VLOOKUP($B454,Online!$A$8:$V$298,7,FALSE))</f>
        <v/>
      </c>
      <c r="J454" s="85" t="str">
        <f>IF(ISNA(VLOOKUP($B454,Online!$A$8:$V$298,7,FALSE)),"",VLOOKUP($B454,Online!$A$8:$V$298,7,FALSE))</f>
        <v/>
      </c>
      <c r="K454" s="85" t="str">
        <f>IF(ISNA(VLOOKUP($B454,Online!$A$8:$V$298,7,FALSE)),"",VLOOKUP($B454,Online!$A$8:$V$298,7,FALSE))</f>
        <v/>
      </c>
      <c r="L454" s="85" t="str">
        <f>IF(ISNA(VLOOKUP($B454,Online!$A$8:$V$298,7,FALSE)),"",VLOOKUP($B454,Online!$A$8:$V$298,7,FALSE))</f>
        <v/>
      </c>
      <c r="M454" s="146" t="str">
        <f>IF(ISNA(VLOOKUP($B454,Online!$A$8:$V$298,12,FALSE)),"",VLOOKUP($B454,Online!$A$8:$V$298,12,FALSE))</f>
        <v/>
      </c>
      <c r="N454" s="85" t="str">
        <f>IF(ISNA(VLOOKUP($B454,Online!$A$8:$V$298,7,FALSE)),"",VLOOKUP($B454,Online!$A$8:$V$298,7,FALSE))</f>
        <v/>
      </c>
      <c r="O454" s="85" t="str">
        <f>IF(ISNA(VLOOKUP($B454,Online!$A$8:$V$298,7,FALSE)),"",VLOOKUP($B454,Online!$A$8:$V$298,7,FALSE))</f>
        <v/>
      </c>
      <c r="P454" s="85" t="str">
        <f>IF(ISNA(VLOOKUP($B454,Online!$A$8:$V$298,7,FALSE)),"",VLOOKUP($B454,Online!$A$8:$V$298,7,FALSE))</f>
        <v/>
      </c>
      <c r="Q454" s="85" t="str">
        <f>IF(ISNA(VLOOKUP($B454,Online!$A$8:$V$298,7,FALSE)),"",VLOOKUP($B454,Online!$A$8:$V$298,7,FALSE))</f>
        <v/>
      </c>
      <c r="R454" s="85" t="str">
        <f>IF(ISNA(VLOOKUP($B454,Online!$A$8:$V$298,7,FALSE)),"",VLOOKUP($B454,Online!$A$8:$V$298,7,FALSE))</f>
        <v/>
      </c>
      <c r="S454" s="85" t="str">
        <f>IF(ISNA(VLOOKUP($B454,Online!$A$8:$V$298,7,FALSE)),"",VLOOKUP($B454,Online!$A$8:$V$298,7,FALSE))</f>
        <v/>
      </c>
      <c r="T454" s="85" t="str">
        <f>IF(ISNA(VLOOKUP($B454,Online!$A$8:$V$298,7,FALSE)),"",VLOOKUP($B454,Online!$A$8:$V$298,7,FALSE))</f>
        <v/>
      </c>
      <c r="U454" s="85" t="str">
        <f>IF(ISNA(VLOOKUP($B454,Online!$A$8:$V$298,7,FALSE)),"",VLOOKUP($B454,Online!$A$8:$V$298,7,FALSE))</f>
        <v/>
      </c>
      <c r="V454" s="85" t="str">
        <f>IF(ISNA(VLOOKUP($B454,Online!$A$8:$V$298,21,FALSE)),"",VLOOKUP($B454,Online!$A$8:$V$298,21,FALSE))</f>
        <v/>
      </c>
      <c r="W454" s="144"/>
      <c r="X454" s="2"/>
      <c r="Z454" s="138"/>
    </row>
    <row r="455" spans="1:26">
      <c r="A455" s="85" t="str">
        <f t="shared" si="1"/>
        <v/>
      </c>
      <c r="B455" s="144" t="str">
        <f t="array" ref="B455">IF(G455&lt;&gt;"",INDEX(Online!A$8:A$157, MATCH(CONCATENATE("*",$G455,"*"),Online!$F$8:$F$157,0)),"")</f>
        <v/>
      </c>
      <c r="C455" s="145" t="str">
        <f t="array" ref="C455">IF($G455="","",INDEX(Online!B$8:B$157, MATCH(CONCATENATE("*",$G455,"*"),Online!$F$8:$F$157,0)))</f>
        <v/>
      </c>
      <c r="D455" s="85" t="s">
        <v>38</v>
      </c>
      <c r="E455" s="85" t="str">
        <f t="array" ref="E455">IF($G455&lt;&gt;"",INDEX(Online!E$8:E$157, MATCH(CONCATENATE("*",$G455,"*"),Online!$F$8:$F$157,0)),"")</f>
        <v/>
      </c>
      <c r="F455" s="85" t="str">
        <f t="array" ref="F455">IF($G455&lt;&gt;"",INDEX(Online!D$8:D$157, MATCH(CONCATENATE("*",$G455,"*"),Online!$F$8:$F$157,0)),"")</f>
        <v/>
      </c>
      <c r="G455" s="85"/>
      <c r="H455" s="85" t="str">
        <f>IF(ISNA(VLOOKUP($B455,Online!$A$8:$V$298,7,FALSE)),"",VLOOKUP($B455,Online!$A$8:$V$298,7,FALSE))</f>
        <v/>
      </c>
      <c r="I455" s="85" t="str">
        <f>IF(ISNA(VLOOKUP($B455,Online!$A$8:$V$298,7,FALSE)),"",VLOOKUP($B455,Online!$A$8:$V$298,7,FALSE))</f>
        <v/>
      </c>
      <c r="J455" s="85" t="str">
        <f>IF(ISNA(VLOOKUP($B455,Online!$A$8:$V$298,7,FALSE)),"",VLOOKUP($B455,Online!$A$8:$V$298,7,FALSE))</f>
        <v/>
      </c>
      <c r="K455" s="85" t="str">
        <f>IF(ISNA(VLOOKUP($B455,Online!$A$8:$V$298,7,FALSE)),"",VLOOKUP($B455,Online!$A$8:$V$298,7,FALSE))</f>
        <v/>
      </c>
      <c r="L455" s="85" t="str">
        <f>IF(ISNA(VLOOKUP($B455,Online!$A$8:$V$298,7,FALSE)),"",VLOOKUP($B455,Online!$A$8:$V$298,7,FALSE))</f>
        <v/>
      </c>
      <c r="M455" s="146" t="str">
        <f>IF(ISNA(VLOOKUP($B455,Online!$A$8:$V$298,12,FALSE)),"",VLOOKUP($B455,Online!$A$8:$V$298,12,FALSE))</f>
        <v/>
      </c>
      <c r="N455" s="85" t="str">
        <f>IF(ISNA(VLOOKUP($B455,Online!$A$8:$V$298,7,FALSE)),"",VLOOKUP($B455,Online!$A$8:$V$298,7,FALSE))</f>
        <v/>
      </c>
      <c r="O455" s="85" t="str">
        <f>IF(ISNA(VLOOKUP($B455,Online!$A$8:$V$298,7,FALSE)),"",VLOOKUP($B455,Online!$A$8:$V$298,7,FALSE))</f>
        <v/>
      </c>
      <c r="P455" s="85" t="str">
        <f>IF(ISNA(VLOOKUP($B455,Online!$A$8:$V$298,7,FALSE)),"",VLOOKUP($B455,Online!$A$8:$V$298,7,FALSE))</f>
        <v/>
      </c>
      <c r="Q455" s="85" t="str">
        <f>IF(ISNA(VLOOKUP($B455,Online!$A$8:$V$298,7,FALSE)),"",VLOOKUP($B455,Online!$A$8:$V$298,7,FALSE))</f>
        <v/>
      </c>
      <c r="R455" s="85" t="str">
        <f>IF(ISNA(VLOOKUP($B455,Online!$A$8:$V$298,7,FALSE)),"",VLOOKUP($B455,Online!$A$8:$V$298,7,FALSE))</f>
        <v/>
      </c>
      <c r="S455" s="85" t="str">
        <f>IF(ISNA(VLOOKUP($B455,Online!$A$8:$V$298,7,FALSE)),"",VLOOKUP($B455,Online!$A$8:$V$298,7,FALSE))</f>
        <v/>
      </c>
      <c r="T455" s="85" t="str">
        <f>IF(ISNA(VLOOKUP($B455,Online!$A$8:$V$298,7,FALSE)),"",VLOOKUP($B455,Online!$A$8:$V$298,7,FALSE))</f>
        <v/>
      </c>
      <c r="U455" s="85" t="str">
        <f>IF(ISNA(VLOOKUP($B455,Online!$A$8:$V$298,7,FALSE)),"",VLOOKUP($B455,Online!$A$8:$V$298,7,FALSE))</f>
        <v/>
      </c>
      <c r="V455" s="85" t="str">
        <f>IF(ISNA(VLOOKUP($B455,Online!$A$8:$V$298,21,FALSE)),"",VLOOKUP($B455,Online!$A$8:$V$298,21,FALSE))</f>
        <v/>
      </c>
      <c r="W455" s="144"/>
      <c r="X455" s="2"/>
      <c r="Z455" s="138"/>
    </row>
    <row r="456" spans="1:26">
      <c r="A456" s="85" t="str">
        <f t="shared" si="1"/>
        <v/>
      </c>
      <c r="B456" s="144" t="str">
        <f t="array" ref="B456">IF(G456&lt;&gt;"",INDEX(Online!A$8:A$157, MATCH(CONCATENATE("*",$G456,"*"),Online!$F$8:$F$157,0)),"")</f>
        <v/>
      </c>
      <c r="C456" s="145" t="str">
        <f t="array" ref="C456">IF($G456="","",INDEX(Online!B$8:B$157, MATCH(CONCATENATE("*",$G456,"*"),Online!$F$8:$F$157,0)))</f>
        <v/>
      </c>
      <c r="D456" s="85" t="s">
        <v>38</v>
      </c>
      <c r="E456" s="85" t="str">
        <f t="array" ref="E456">IF($G456&lt;&gt;"",INDEX(Online!E$8:E$157, MATCH(CONCATENATE("*",$G456,"*"),Online!$F$8:$F$157,0)),"")</f>
        <v/>
      </c>
      <c r="F456" s="85" t="str">
        <f t="array" ref="F456">IF($G456&lt;&gt;"",INDEX(Online!D$8:D$157, MATCH(CONCATENATE("*",$G456,"*"),Online!$F$8:$F$157,0)),"")</f>
        <v/>
      </c>
      <c r="G456" s="85"/>
      <c r="H456" s="85" t="str">
        <f>IF(ISNA(VLOOKUP($B456,Online!$A$8:$V$298,7,FALSE)),"",VLOOKUP($B456,Online!$A$8:$V$298,7,FALSE))</f>
        <v/>
      </c>
      <c r="I456" s="85" t="str">
        <f>IF(ISNA(VLOOKUP($B456,Online!$A$8:$V$298,7,FALSE)),"",VLOOKUP($B456,Online!$A$8:$V$298,7,FALSE))</f>
        <v/>
      </c>
      <c r="J456" s="85" t="str">
        <f>IF(ISNA(VLOOKUP($B456,Online!$A$8:$V$298,7,FALSE)),"",VLOOKUP($B456,Online!$A$8:$V$298,7,FALSE))</f>
        <v/>
      </c>
      <c r="K456" s="85" t="str">
        <f>IF(ISNA(VLOOKUP($B456,Online!$A$8:$V$298,7,FALSE)),"",VLOOKUP($B456,Online!$A$8:$V$298,7,FALSE))</f>
        <v/>
      </c>
      <c r="L456" s="85" t="str">
        <f>IF(ISNA(VLOOKUP($B456,Online!$A$8:$V$298,7,FALSE)),"",VLOOKUP($B456,Online!$A$8:$V$298,7,FALSE))</f>
        <v/>
      </c>
      <c r="M456" s="146" t="str">
        <f>IF(ISNA(VLOOKUP($B456,Online!$A$8:$V$298,12,FALSE)),"",VLOOKUP($B456,Online!$A$8:$V$298,12,FALSE))</f>
        <v/>
      </c>
      <c r="N456" s="85" t="str">
        <f>IF(ISNA(VLOOKUP($B456,Online!$A$8:$V$298,7,FALSE)),"",VLOOKUP($B456,Online!$A$8:$V$298,7,FALSE))</f>
        <v/>
      </c>
      <c r="O456" s="85" t="str">
        <f>IF(ISNA(VLOOKUP($B456,Online!$A$8:$V$298,7,FALSE)),"",VLOOKUP($B456,Online!$A$8:$V$298,7,FALSE))</f>
        <v/>
      </c>
      <c r="P456" s="85" t="str">
        <f>IF(ISNA(VLOOKUP($B456,Online!$A$8:$V$298,7,FALSE)),"",VLOOKUP($B456,Online!$A$8:$V$298,7,FALSE))</f>
        <v/>
      </c>
      <c r="Q456" s="85" t="str">
        <f>IF(ISNA(VLOOKUP($B456,Online!$A$8:$V$298,7,FALSE)),"",VLOOKUP($B456,Online!$A$8:$V$298,7,FALSE))</f>
        <v/>
      </c>
      <c r="R456" s="85" t="str">
        <f>IF(ISNA(VLOOKUP($B456,Online!$A$8:$V$298,7,FALSE)),"",VLOOKUP($B456,Online!$A$8:$V$298,7,FALSE))</f>
        <v/>
      </c>
      <c r="S456" s="85" t="str">
        <f>IF(ISNA(VLOOKUP($B456,Online!$A$8:$V$298,7,FALSE)),"",VLOOKUP($B456,Online!$A$8:$V$298,7,FALSE))</f>
        <v/>
      </c>
      <c r="T456" s="85" t="str">
        <f>IF(ISNA(VLOOKUP($B456,Online!$A$8:$V$298,7,FALSE)),"",VLOOKUP($B456,Online!$A$8:$V$298,7,FALSE))</f>
        <v/>
      </c>
      <c r="U456" s="85" t="str">
        <f>IF(ISNA(VLOOKUP($B456,Online!$A$8:$V$298,7,FALSE)),"",VLOOKUP($B456,Online!$A$8:$V$298,7,FALSE))</f>
        <v/>
      </c>
      <c r="V456" s="85" t="str">
        <f>IF(ISNA(VLOOKUP($B456,Online!$A$8:$V$298,21,FALSE)),"",VLOOKUP($B456,Online!$A$8:$V$298,21,FALSE))</f>
        <v/>
      </c>
      <c r="W456" s="144"/>
      <c r="X456" s="2"/>
      <c r="Z456" s="138"/>
    </row>
    <row r="457" spans="1:26">
      <c r="A457" s="85" t="str">
        <f t="shared" si="1"/>
        <v/>
      </c>
      <c r="B457" s="144" t="str">
        <f t="array" ref="B457">IF(G457&lt;&gt;"",INDEX(Online!A$8:A$157, MATCH(CONCATENATE("*",$G457,"*"),Online!$F$8:$F$157,0)),"")</f>
        <v/>
      </c>
      <c r="C457" s="145" t="str">
        <f t="array" ref="C457">IF($G457="","",INDEX(Online!B$8:B$157, MATCH(CONCATENATE("*",$G457,"*"),Online!$F$8:$F$157,0)))</f>
        <v/>
      </c>
      <c r="D457" s="85" t="s">
        <v>38</v>
      </c>
      <c r="E457" s="85" t="str">
        <f t="array" ref="E457">IF($G457&lt;&gt;"",INDEX(Online!E$8:E$157, MATCH(CONCATENATE("*",$G457,"*"),Online!$F$8:$F$157,0)),"")</f>
        <v/>
      </c>
      <c r="F457" s="85" t="str">
        <f t="array" ref="F457">IF($G457&lt;&gt;"",INDEX(Online!D$8:D$157, MATCH(CONCATENATE("*",$G457,"*"),Online!$F$8:$F$157,0)),"")</f>
        <v/>
      </c>
      <c r="G457" s="85"/>
      <c r="H457" s="85" t="str">
        <f>IF(ISNA(VLOOKUP($B457,Online!$A$8:$V$298,7,FALSE)),"",VLOOKUP($B457,Online!$A$8:$V$298,7,FALSE))</f>
        <v/>
      </c>
      <c r="I457" s="85" t="str">
        <f>IF(ISNA(VLOOKUP($B457,Online!$A$8:$V$298,7,FALSE)),"",VLOOKUP($B457,Online!$A$8:$V$298,7,FALSE))</f>
        <v/>
      </c>
      <c r="J457" s="85" t="str">
        <f>IF(ISNA(VLOOKUP($B457,Online!$A$8:$V$298,7,FALSE)),"",VLOOKUP($B457,Online!$A$8:$V$298,7,FALSE))</f>
        <v/>
      </c>
      <c r="K457" s="85" t="str">
        <f>IF(ISNA(VLOOKUP($B457,Online!$A$8:$V$298,7,FALSE)),"",VLOOKUP($B457,Online!$A$8:$V$298,7,FALSE))</f>
        <v/>
      </c>
      <c r="L457" s="85" t="str">
        <f>IF(ISNA(VLOOKUP($B457,Online!$A$8:$V$298,7,FALSE)),"",VLOOKUP($B457,Online!$A$8:$V$298,7,FALSE))</f>
        <v/>
      </c>
      <c r="M457" s="146" t="str">
        <f>IF(ISNA(VLOOKUP($B457,Online!$A$8:$V$298,12,FALSE)),"",VLOOKUP($B457,Online!$A$8:$V$298,12,FALSE))</f>
        <v/>
      </c>
      <c r="N457" s="85" t="str">
        <f>IF(ISNA(VLOOKUP($B457,Online!$A$8:$V$298,7,FALSE)),"",VLOOKUP($B457,Online!$A$8:$V$298,7,FALSE))</f>
        <v/>
      </c>
      <c r="O457" s="85" t="str">
        <f>IF(ISNA(VLOOKUP($B457,Online!$A$8:$V$298,7,FALSE)),"",VLOOKUP($B457,Online!$A$8:$V$298,7,FALSE))</f>
        <v/>
      </c>
      <c r="P457" s="85" t="str">
        <f>IF(ISNA(VLOOKUP($B457,Online!$A$8:$V$298,7,FALSE)),"",VLOOKUP($B457,Online!$A$8:$V$298,7,FALSE))</f>
        <v/>
      </c>
      <c r="Q457" s="85" t="str">
        <f>IF(ISNA(VLOOKUP($B457,Online!$A$8:$V$298,7,FALSE)),"",VLOOKUP($B457,Online!$A$8:$V$298,7,FALSE))</f>
        <v/>
      </c>
      <c r="R457" s="85" t="str">
        <f>IF(ISNA(VLOOKUP($B457,Online!$A$8:$V$298,7,FALSE)),"",VLOOKUP($B457,Online!$A$8:$V$298,7,FALSE))</f>
        <v/>
      </c>
      <c r="S457" s="85" t="str">
        <f>IF(ISNA(VLOOKUP($B457,Online!$A$8:$V$298,7,FALSE)),"",VLOOKUP($B457,Online!$A$8:$V$298,7,FALSE))</f>
        <v/>
      </c>
      <c r="T457" s="85" t="str">
        <f>IF(ISNA(VLOOKUP($B457,Online!$A$8:$V$298,7,FALSE)),"",VLOOKUP($B457,Online!$A$8:$V$298,7,FALSE))</f>
        <v/>
      </c>
      <c r="U457" s="85" t="str">
        <f>IF(ISNA(VLOOKUP($B457,Online!$A$8:$V$298,7,FALSE)),"",VLOOKUP($B457,Online!$A$8:$V$298,7,FALSE))</f>
        <v/>
      </c>
      <c r="V457" s="85" t="str">
        <f>IF(ISNA(VLOOKUP($B457,Online!$A$8:$V$298,21,FALSE)),"",VLOOKUP($B457,Online!$A$8:$V$298,21,FALSE))</f>
        <v/>
      </c>
      <c r="W457" s="144"/>
      <c r="X457" s="2"/>
      <c r="Z457" s="138"/>
    </row>
    <row r="458" spans="1:26">
      <c r="A458" s="85" t="str">
        <f t="shared" si="1"/>
        <v/>
      </c>
      <c r="B458" s="144" t="str">
        <f t="array" ref="B458">IF(G458&lt;&gt;"",INDEX(Online!A$8:A$157, MATCH(CONCATENATE("*",$G458,"*"),Online!$F$8:$F$157,0)),"")</f>
        <v/>
      </c>
      <c r="C458" s="145" t="str">
        <f t="array" ref="C458">IF($G458="","",INDEX(Online!B$8:B$157, MATCH(CONCATENATE("*",$G458,"*"),Online!$F$8:$F$157,0)))</f>
        <v/>
      </c>
      <c r="D458" s="85" t="s">
        <v>38</v>
      </c>
      <c r="E458" s="85" t="str">
        <f t="array" ref="E458">IF($G458&lt;&gt;"",INDEX(Online!E$8:E$157, MATCH(CONCATENATE("*",$G458,"*"),Online!$F$8:$F$157,0)),"")</f>
        <v/>
      </c>
      <c r="F458" s="85" t="str">
        <f t="array" ref="F458">IF($G458&lt;&gt;"",INDEX(Online!D$8:D$157, MATCH(CONCATENATE("*",$G458,"*"),Online!$F$8:$F$157,0)),"")</f>
        <v/>
      </c>
      <c r="G458" s="85"/>
      <c r="H458" s="85" t="str">
        <f>IF(ISNA(VLOOKUP($B458,Online!$A$8:$V$298,7,FALSE)),"",VLOOKUP($B458,Online!$A$8:$V$298,7,FALSE))</f>
        <v/>
      </c>
      <c r="I458" s="85" t="str">
        <f>IF(ISNA(VLOOKUP($B458,Online!$A$8:$V$298,7,FALSE)),"",VLOOKUP($B458,Online!$A$8:$V$298,7,FALSE))</f>
        <v/>
      </c>
      <c r="J458" s="85" t="str">
        <f>IF(ISNA(VLOOKUP($B458,Online!$A$8:$V$298,7,FALSE)),"",VLOOKUP($B458,Online!$A$8:$V$298,7,FALSE))</f>
        <v/>
      </c>
      <c r="K458" s="85" t="str">
        <f>IF(ISNA(VLOOKUP($B458,Online!$A$8:$V$298,7,FALSE)),"",VLOOKUP($B458,Online!$A$8:$V$298,7,FALSE))</f>
        <v/>
      </c>
      <c r="L458" s="85" t="str">
        <f>IF(ISNA(VLOOKUP($B458,Online!$A$8:$V$298,7,FALSE)),"",VLOOKUP($B458,Online!$A$8:$V$298,7,FALSE))</f>
        <v/>
      </c>
      <c r="M458" s="146" t="str">
        <f>IF(ISNA(VLOOKUP($B458,Online!$A$8:$V$298,12,FALSE)),"",VLOOKUP($B458,Online!$A$8:$V$298,12,FALSE))</f>
        <v/>
      </c>
      <c r="N458" s="85" t="str">
        <f>IF(ISNA(VLOOKUP($B458,Online!$A$8:$V$298,7,FALSE)),"",VLOOKUP($B458,Online!$A$8:$V$298,7,FALSE))</f>
        <v/>
      </c>
      <c r="O458" s="85" t="str">
        <f>IF(ISNA(VLOOKUP($B458,Online!$A$8:$V$298,7,FALSE)),"",VLOOKUP($B458,Online!$A$8:$V$298,7,FALSE))</f>
        <v/>
      </c>
      <c r="P458" s="85" t="str">
        <f>IF(ISNA(VLOOKUP($B458,Online!$A$8:$V$298,7,FALSE)),"",VLOOKUP($B458,Online!$A$8:$V$298,7,FALSE))</f>
        <v/>
      </c>
      <c r="Q458" s="85" t="str">
        <f>IF(ISNA(VLOOKUP($B458,Online!$A$8:$V$298,7,FALSE)),"",VLOOKUP($B458,Online!$A$8:$V$298,7,FALSE))</f>
        <v/>
      </c>
      <c r="R458" s="85" t="str">
        <f>IF(ISNA(VLOOKUP($B458,Online!$A$8:$V$298,7,FALSE)),"",VLOOKUP($B458,Online!$A$8:$V$298,7,FALSE))</f>
        <v/>
      </c>
      <c r="S458" s="85" t="str">
        <f>IF(ISNA(VLOOKUP($B458,Online!$A$8:$V$298,7,FALSE)),"",VLOOKUP($B458,Online!$A$8:$V$298,7,FALSE))</f>
        <v/>
      </c>
      <c r="T458" s="85" t="str">
        <f>IF(ISNA(VLOOKUP($B458,Online!$A$8:$V$298,7,FALSE)),"",VLOOKUP($B458,Online!$A$8:$V$298,7,FALSE))</f>
        <v/>
      </c>
      <c r="U458" s="85" t="str">
        <f>IF(ISNA(VLOOKUP($B458,Online!$A$8:$V$298,7,FALSE)),"",VLOOKUP($B458,Online!$A$8:$V$298,7,FALSE))</f>
        <v/>
      </c>
      <c r="V458" s="85" t="str">
        <f>IF(ISNA(VLOOKUP($B458,Online!$A$8:$V$298,21,FALSE)),"",VLOOKUP($B458,Online!$A$8:$V$298,21,FALSE))</f>
        <v/>
      </c>
      <c r="W458" s="144"/>
      <c r="X458" s="2"/>
      <c r="Z458" s="138"/>
    </row>
    <row r="459" spans="1:26">
      <c r="A459" s="85" t="str">
        <f t="shared" si="1"/>
        <v/>
      </c>
      <c r="B459" s="144" t="str">
        <f t="array" ref="B459">IF(G459&lt;&gt;"",INDEX(Online!A$8:A$157, MATCH(CONCATENATE("*",$G459,"*"),Online!$F$8:$F$157,0)),"")</f>
        <v/>
      </c>
      <c r="C459" s="145" t="str">
        <f t="array" ref="C459">IF($G459="","",INDEX(Online!B$8:B$157, MATCH(CONCATENATE("*",$G459,"*"),Online!$F$8:$F$157,0)))</f>
        <v/>
      </c>
      <c r="D459" s="85" t="s">
        <v>38</v>
      </c>
      <c r="E459" s="85" t="str">
        <f t="array" ref="E459">IF($G459&lt;&gt;"",INDEX(Online!E$8:E$157, MATCH(CONCATENATE("*",$G459,"*"),Online!$F$8:$F$157,0)),"")</f>
        <v/>
      </c>
      <c r="F459" s="85" t="str">
        <f t="array" ref="F459">IF($G459&lt;&gt;"",INDEX(Online!D$8:D$157, MATCH(CONCATENATE("*",$G459,"*"),Online!$F$8:$F$157,0)),"")</f>
        <v/>
      </c>
      <c r="G459" s="85"/>
      <c r="H459" s="85" t="str">
        <f>IF(ISNA(VLOOKUP($B459,Online!$A$8:$V$298,7,FALSE)),"",VLOOKUP($B459,Online!$A$8:$V$298,7,FALSE))</f>
        <v/>
      </c>
      <c r="I459" s="85" t="str">
        <f>IF(ISNA(VLOOKUP($B459,Online!$A$8:$V$298,7,FALSE)),"",VLOOKUP($B459,Online!$A$8:$V$298,7,FALSE))</f>
        <v/>
      </c>
      <c r="J459" s="85" t="str">
        <f>IF(ISNA(VLOOKUP($B459,Online!$A$8:$V$298,7,FALSE)),"",VLOOKUP($B459,Online!$A$8:$V$298,7,FALSE))</f>
        <v/>
      </c>
      <c r="K459" s="85" t="str">
        <f>IF(ISNA(VLOOKUP($B459,Online!$A$8:$V$298,7,FALSE)),"",VLOOKUP($B459,Online!$A$8:$V$298,7,FALSE))</f>
        <v/>
      </c>
      <c r="L459" s="85" t="str">
        <f>IF(ISNA(VLOOKUP($B459,Online!$A$8:$V$298,7,FALSE)),"",VLOOKUP($B459,Online!$A$8:$V$298,7,FALSE))</f>
        <v/>
      </c>
      <c r="M459" s="146" t="str">
        <f>IF(ISNA(VLOOKUP($B459,Online!$A$8:$V$298,12,FALSE)),"",VLOOKUP($B459,Online!$A$8:$V$298,12,FALSE))</f>
        <v/>
      </c>
      <c r="N459" s="85" t="str">
        <f>IF(ISNA(VLOOKUP($B459,Online!$A$8:$V$298,7,FALSE)),"",VLOOKUP($B459,Online!$A$8:$V$298,7,FALSE))</f>
        <v/>
      </c>
      <c r="O459" s="85" t="str">
        <f>IF(ISNA(VLOOKUP($B459,Online!$A$8:$V$298,7,FALSE)),"",VLOOKUP($B459,Online!$A$8:$V$298,7,FALSE))</f>
        <v/>
      </c>
      <c r="P459" s="85" t="str">
        <f>IF(ISNA(VLOOKUP($B459,Online!$A$8:$V$298,7,FALSE)),"",VLOOKUP($B459,Online!$A$8:$V$298,7,FALSE))</f>
        <v/>
      </c>
      <c r="Q459" s="85" t="str">
        <f>IF(ISNA(VLOOKUP($B459,Online!$A$8:$V$298,7,FALSE)),"",VLOOKUP($B459,Online!$A$8:$V$298,7,FALSE))</f>
        <v/>
      </c>
      <c r="R459" s="85" t="str">
        <f>IF(ISNA(VLOOKUP($B459,Online!$A$8:$V$298,7,FALSE)),"",VLOOKUP($B459,Online!$A$8:$V$298,7,FALSE))</f>
        <v/>
      </c>
      <c r="S459" s="85" t="str">
        <f>IF(ISNA(VLOOKUP($B459,Online!$A$8:$V$298,7,FALSE)),"",VLOOKUP($B459,Online!$A$8:$V$298,7,FALSE))</f>
        <v/>
      </c>
      <c r="T459" s="85" t="str">
        <f>IF(ISNA(VLOOKUP($B459,Online!$A$8:$V$298,7,FALSE)),"",VLOOKUP($B459,Online!$A$8:$V$298,7,FALSE))</f>
        <v/>
      </c>
      <c r="U459" s="85" t="str">
        <f>IF(ISNA(VLOOKUP($B459,Online!$A$8:$V$298,7,FALSE)),"",VLOOKUP($B459,Online!$A$8:$V$298,7,FALSE))</f>
        <v/>
      </c>
      <c r="V459" s="85" t="str">
        <f>IF(ISNA(VLOOKUP($B459,Online!$A$8:$V$298,21,FALSE)),"",VLOOKUP($B459,Online!$A$8:$V$298,21,FALSE))</f>
        <v/>
      </c>
      <c r="W459" s="144"/>
      <c r="X459" s="2"/>
      <c r="Z459" s="138"/>
    </row>
    <row r="460" spans="1:26">
      <c r="A460" s="85" t="str">
        <f t="shared" si="1"/>
        <v/>
      </c>
      <c r="B460" s="144" t="str">
        <f t="array" ref="B460">IF(G460&lt;&gt;"",INDEX(Online!A$8:A$157, MATCH(CONCATENATE("*",$G460,"*"),Online!$F$8:$F$157,0)),"")</f>
        <v/>
      </c>
      <c r="C460" s="145" t="str">
        <f t="array" ref="C460">IF($G460="","",INDEX(Online!B$8:B$157, MATCH(CONCATENATE("*",$G460,"*"),Online!$F$8:$F$157,0)))</f>
        <v/>
      </c>
      <c r="D460" s="85" t="s">
        <v>38</v>
      </c>
      <c r="E460" s="85" t="str">
        <f t="array" ref="E460">IF($G460&lt;&gt;"",INDEX(Online!E$8:E$157, MATCH(CONCATENATE("*",$G460,"*"),Online!$F$8:$F$157,0)),"")</f>
        <v/>
      </c>
      <c r="F460" s="85" t="str">
        <f t="array" ref="F460">IF($G460&lt;&gt;"",INDEX(Online!D$8:D$157, MATCH(CONCATENATE("*",$G460,"*"),Online!$F$8:$F$157,0)),"")</f>
        <v/>
      </c>
      <c r="G460" s="85"/>
      <c r="H460" s="85" t="str">
        <f>IF(ISNA(VLOOKUP($B460,Online!$A$8:$V$298,7,FALSE)),"",VLOOKUP($B460,Online!$A$8:$V$298,7,FALSE))</f>
        <v/>
      </c>
      <c r="I460" s="85" t="str">
        <f>IF(ISNA(VLOOKUP($B460,Online!$A$8:$V$298,7,FALSE)),"",VLOOKUP($B460,Online!$A$8:$V$298,7,FALSE))</f>
        <v/>
      </c>
      <c r="J460" s="85" t="str">
        <f>IF(ISNA(VLOOKUP($B460,Online!$A$8:$V$298,7,FALSE)),"",VLOOKUP($B460,Online!$A$8:$V$298,7,FALSE))</f>
        <v/>
      </c>
      <c r="K460" s="85" t="str">
        <f>IF(ISNA(VLOOKUP($B460,Online!$A$8:$V$298,7,FALSE)),"",VLOOKUP($B460,Online!$A$8:$V$298,7,FALSE))</f>
        <v/>
      </c>
      <c r="L460" s="85" t="str">
        <f>IF(ISNA(VLOOKUP($B460,Online!$A$8:$V$298,7,FALSE)),"",VLOOKUP($B460,Online!$A$8:$V$298,7,FALSE))</f>
        <v/>
      </c>
      <c r="M460" s="146" t="str">
        <f>IF(ISNA(VLOOKUP($B460,Online!$A$8:$V$298,12,FALSE)),"",VLOOKUP($B460,Online!$A$8:$V$298,12,FALSE))</f>
        <v/>
      </c>
      <c r="N460" s="85" t="str">
        <f>IF(ISNA(VLOOKUP($B460,Online!$A$8:$V$298,7,FALSE)),"",VLOOKUP($B460,Online!$A$8:$V$298,7,FALSE))</f>
        <v/>
      </c>
      <c r="O460" s="85" t="str">
        <f>IF(ISNA(VLOOKUP($B460,Online!$A$8:$V$298,7,FALSE)),"",VLOOKUP($B460,Online!$A$8:$V$298,7,FALSE))</f>
        <v/>
      </c>
      <c r="P460" s="85" t="str">
        <f>IF(ISNA(VLOOKUP($B460,Online!$A$8:$V$298,7,FALSE)),"",VLOOKUP($B460,Online!$A$8:$V$298,7,FALSE))</f>
        <v/>
      </c>
      <c r="Q460" s="85" t="str">
        <f>IF(ISNA(VLOOKUP($B460,Online!$A$8:$V$298,7,FALSE)),"",VLOOKUP($B460,Online!$A$8:$V$298,7,FALSE))</f>
        <v/>
      </c>
      <c r="R460" s="85" t="str">
        <f>IF(ISNA(VLOOKUP($B460,Online!$A$8:$V$298,7,FALSE)),"",VLOOKUP($B460,Online!$A$8:$V$298,7,FALSE))</f>
        <v/>
      </c>
      <c r="S460" s="85" t="str">
        <f>IF(ISNA(VLOOKUP($B460,Online!$A$8:$V$298,7,FALSE)),"",VLOOKUP($B460,Online!$A$8:$V$298,7,FALSE))</f>
        <v/>
      </c>
      <c r="T460" s="85" t="str">
        <f>IF(ISNA(VLOOKUP($B460,Online!$A$8:$V$298,7,FALSE)),"",VLOOKUP($B460,Online!$A$8:$V$298,7,FALSE))</f>
        <v/>
      </c>
      <c r="U460" s="85" t="str">
        <f>IF(ISNA(VLOOKUP($B460,Online!$A$8:$V$298,7,FALSE)),"",VLOOKUP($B460,Online!$A$8:$V$298,7,FALSE))</f>
        <v/>
      </c>
      <c r="V460" s="85" t="str">
        <f>IF(ISNA(VLOOKUP($B460,Online!$A$8:$V$298,21,FALSE)),"",VLOOKUP($B460,Online!$A$8:$V$298,21,FALSE))</f>
        <v/>
      </c>
      <c r="W460" s="144"/>
      <c r="X460" s="2"/>
      <c r="Z460" s="138"/>
    </row>
    <row r="461" spans="1:26">
      <c r="A461" s="85" t="str">
        <f t="shared" si="1"/>
        <v/>
      </c>
      <c r="B461" s="144" t="str">
        <f t="array" ref="B461">IF(G461&lt;&gt;"",INDEX(Online!A$8:A$157, MATCH(CONCATENATE("*",$G461,"*"),Online!$F$8:$F$157,0)),"")</f>
        <v/>
      </c>
      <c r="C461" s="145" t="str">
        <f t="array" ref="C461">IF($G461="","",INDEX(Online!B$8:B$157, MATCH(CONCATENATE("*",$G461,"*"),Online!$F$8:$F$157,0)))</f>
        <v/>
      </c>
      <c r="D461" s="85" t="s">
        <v>38</v>
      </c>
      <c r="E461" s="85" t="str">
        <f t="array" ref="E461">IF($G461&lt;&gt;"",INDEX(Online!E$8:E$157, MATCH(CONCATENATE("*",$G461,"*"),Online!$F$8:$F$157,0)),"")</f>
        <v/>
      </c>
      <c r="F461" s="85" t="str">
        <f t="array" ref="F461">IF($G461&lt;&gt;"",INDEX(Online!D$8:D$157, MATCH(CONCATENATE("*",$G461,"*"),Online!$F$8:$F$157,0)),"")</f>
        <v/>
      </c>
      <c r="G461" s="85"/>
      <c r="H461" s="85" t="str">
        <f>IF(ISNA(VLOOKUP($B461,Online!$A$8:$V$298,7,FALSE)),"",VLOOKUP($B461,Online!$A$8:$V$298,7,FALSE))</f>
        <v/>
      </c>
      <c r="I461" s="85" t="str">
        <f>IF(ISNA(VLOOKUP($B461,Online!$A$8:$V$298,7,FALSE)),"",VLOOKUP($B461,Online!$A$8:$V$298,7,FALSE))</f>
        <v/>
      </c>
      <c r="J461" s="85" t="str">
        <f>IF(ISNA(VLOOKUP($B461,Online!$A$8:$V$298,7,FALSE)),"",VLOOKUP($B461,Online!$A$8:$V$298,7,FALSE))</f>
        <v/>
      </c>
      <c r="K461" s="85" t="str">
        <f>IF(ISNA(VLOOKUP($B461,Online!$A$8:$V$298,7,FALSE)),"",VLOOKUP($B461,Online!$A$8:$V$298,7,FALSE))</f>
        <v/>
      </c>
      <c r="L461" s="85" t="str">
        <f>IF(ISNA(VLOOKUP($B461,Online!$A$8:$V$298,7,FALSE)),"",VLOOKUP($B461,Online!$A$8:$V$298,7,FALSE))</f>
        <v/>
      </c>
      <c r="M461" s="146" t="str">
        <f>IF(ISNA(VLOOKUP($B461,Online!$A$8:$V$298,12,FALSE)),"",VLOOKUP($B461,Online!$A$8:$V$298,12,FALSE))</f>
        <v/>
      </c>
      <c r="N461" s="85" t="str">
        <f>IF(ISNA(VLOOKUP($B461,Online!$A$8:$V$298,7,FALSE)),"",VLOOKUP($B461,Online!$A$8:$V$298,7,FALSE))</f>
        <v/>
      </c>
      <c r="O461" s="85" t="str">
        <f>IF(ISNA(VLOOKUP($B461,Online!$A$8:$V$298,7,FALSE)),"",VLOOKUP($B461,Online!$A$8:$V$298,7,FALSE))</f>
        <v/>
      </c>
      <c r="P461" s="85" t="str">
        <f>IF(ISNA(VLOOKUP($B461,Online!$A$8:$V$298,7,FALSE)),"",VLOOKUP($B461,Online!$A$8:$V$298,7,FALSE))</f>
        <v/>
      </c>
      <c r="Q461" s="85" t="str">
        <f>IF(ISNA(VLOOKUP($B461,Online!$A$8:$V$298,7,FALSE)),"",VLOOKUP($B461,Online!$A$8:$V$298,7,FALSE))</f>
        <v/>
      </c>
      <c r="R461" s="85" t="str">
        <f>IF(ISNA(VLOOKUP($B461,Online!$A$8:$V$298,7,FALSE)),"",VLOOKUP($B461,Online!$A$8:$V$298,7,FALSE))</f>
        <v/>
      </c>
      <c r="S461" s="85" t="str">
        <f>IF(ISNA(VLOOKUP($B461,Online!$A$8:$V$298,7,FALSE)),"",VLOOKUP($B461,Online!$A$8:$V$298,7,FALSE))</f>
        <v/>
      </c>
      <c r="T461" s="85" t="str">
        <f>IF(ISNA(VLOOKUP($B461,Online!$A$8:$V$298,7,FALSE)),"",VLOOKUP($B461,Online!$A$8:$V$298,7,FALSE))</f>
        <v/>
      </c>
      <c r="U461" s="85" t="str">
        <f>IF(ISNA(VLOOKUP($B461,Online!$A$8:$V$298,7,FALSE)),"",VLOOKUP($B461,Online!$A$8:$V$298,7,FALSE))</f>
        <v/>
      </c>
      <c r="V461" s="85" t="str">
        <f>IF(ISNA(VLOOKUP($B461,Online!$A$8:$V$298,21,FALSE)),"",VLOOKUP($B461,Online!$A$8:$V$298,21,FALSE))</f>
        <v/>
      </c>
      <c r="W461" s="144"/>
      <c r="X461" s="2"/>
      <c r="Z461" s="138"/>
    </row>
    <row r="462" spans="1:26">
      <c r="A462" s="85" t="str">
        <f t="shared" si="1"/>
        <v/>
      </c>
      <c r="B462" s="144" t="str">
        <f t="array" ref="B462">IF(G462&lt;&gt;"",INDEX(Online!A$8:A$157, MATCH(CONCATENATE("*",$G462,"*"),Online!$F$8:$F$157,0)),"")</f>
        <v/>
      </c>
      <c r="C462" s="145" t="str">
        <f t="array" ref="C462">IF($G462="","",INDEX(Online!B$8:B$157, MATCH(CONCATENATE("*",$G462,"*"),Online!$F$8:$F$157,0)))</f>
        <v/>
      </c>
      <c r="D462" s="85" t="s">
        <v>38</v>
      </c>
      <c r="E462" s="85" t="str">
        <f t="array" ref="E462">IF($G462&lt;&gt;"",INDEX(Online!E$8:E$157, MATCH(CONCATENATE("*",$G462,"*"),Online!$F$8:$F$157,0)),"")</f>
        <v/>
      </c>
      <c r="F462" s="85" t="str">
        <f t="array" ref="F462">IF($G462&lt;&gt;"",INDEX(Online!D$8:D$157, MATCH(CONCATENATE("*",$G462,"*"),Online!$F$8:$F$157,0)),"")</f>
        <v/>
      </c>
      <c r="G462" s="85"/>
      <c r="H462" s="85" t="str">
        <f>IF(ISNA(VLOOKUP($B462,Online!$A$8:$V$298,7,FALSE)),"",VLOOKUP($B462,Online!$A$8:$V$298,7,FALSE))</f>
        <v/>
      </c>
      <c r="I462" s="85" t="str">
        <f>IF(ISNA(VLOOKUP($B462,Online!$A$8:$V$298,7,FALSE)),"",VLOOKUP($B462,Online!$A$8:$V$298,7,FALSE))</f>
        <v/>
      </c>
      <c r="J462" s="85" t="str">
        <f>IF(ISNA(VLOOKUP($B462,Online!$A$8:$V$298,7,FALSE)),"",VLOOKUP($B462,Online!$A$8:$V$298,7,FALSE))</f>
        <v/>
      </c>
      <c r="K462" s="85" t="str">
        <f>IF(ISNA(VLOOKUP($B462,Online!$A$8:$V$298,7,FALSE)),"",VLOOKUP($B462,Online!$A$8:$V$298,7,FALSE))</f>
        <v/>
      </c>
      <c r="L462" s="85" t="str">
        <f>IF(ISNA(VLOOKUP($B462,Online!$A$8:$V$298,7,FALSE)),"",VLOOKUP($B462,Online!$A$8:$V$298,7,FALSE))</f>
        <v/>
      </c>
      <c r="M462" s="146" t="str">
        <f>IF(ISNA(VLOOKUP($B462,Online!$A$8:$V$298,12,FALSE)),"",VLOOKUP($B462,Online!$A$8:$V$298,12,FALSE))</f>
        <v/>
      </c>
      <c r="N462" s="85" t="str">
        <f>IF(ISNA(VLOOKUP($B462,Online!$A$8:$V$298,7,FALSE)),"",VLOOKUP($B462,Online!$A$8:$V$298,7,FALSE))</f>
        <v/>
      </c>
      <c r="O462" s="85" t="str">
        <f>IF(ISNA(VLOOKUP($B462,Online!$A$8:$V$298,7,FALSE)),"",VLOOKUP($B462,Online!$A$8:$V$298,7,FALSE))</f>
        <v/>
      </c>
      <c r="P462" s="85" t="str">
        <f>IF(ISNA(VLOOKUP($B462,Online!$A$8:$V$298,7,FALSE)),"",VLOOKUP($B462,Online!$A$8:$V$298,7,FALSE))</f>
        <v/>
      </c>
      <c r="Q462" s="85" t="str">
        <f>IF(ISNA(VLOOKUP($B462,Online!$A$8:$V$298,7,FALSE)),"",VLOOKUP($B462,Online!$A$8:$V$298,7,FALSE))</f>
        <v/>
      </c>
      <c r="R462" s="85" t="str">
        <f>IF(ISNA(VLOOKUP($B462,Online!$A$8:$V$298,7,FALSE)),"",VLOOKUP($B462,Online!$A$8:$V$298,7,FALSE))</f>
        <v/>
      </c>
      <c r="S462" s="85" t="str">
        <f>IF(ISNA(VLOOKUP($B462,Online!$A$8:$V$298,7,FALSE)),"",VLOOKUP($B462,Online!$A$8:$V$298,7,FALSE))</f>
        <v/>
      </c>
      <c r="T462" s="85" t="str">
        <f>IF(ISNA(VLOOKUP($B462,Online!$A$8:$V$298,7,FALSE)),"",VLOOKUP($B462,Online!$A$8:$V$298,7,FALSE))</f>
        <v/>
      </c>
      <c r="U462" s="85" t="str">
        <f>IF(ISNA(VLOOKUP($B462,Online!$A$8:$V$298,7,FALSE)),"",VLOOKUP($B462,Online!$A$8:$V$298,7,FALSE))</f>
        <v/>
      </c>
      <c r="V462" s="85" t="str">
        <f>IF(ISNA(VLOOKUP($B462,Online!$A$8:$V$298,21,FALSE)),"",VLOOKUP($B462,Online!$A$8:$V$298,21,FALSE))</f>
        <v/>
      </c>
      <c r="W462" s="144"/>
      <c r="X462" s="2"/>
      <c r="Z462" s="138"/>
    </row>
    <row r="463" spans="1:26">
      <c r="A463" s="85" t="str">
        <f t="shared" si="1"/>
        <v/>
      </c>
      <c r="B463" s="144" t="str">
        <f t="array" ref="B463">IF(G463&lt;&gt;"",INDEX(Online!A$8:A$157, MATCH(CONCATENATE("*",$G463,"*"),Online!$F$8:$F$157,0)),"")</f>
        <v/>
      </c>
      <c r="C463" s="145" t="str">
        <f t="array" ref="C463">IF($G463="","",INDEX(Online!B$8:B$157, MATCH(CONCATENATE("*",$G463,"*"),Online!$F$8:$F$157,0)))</f>
        <v/>
      </c>
      <c r="D463" s="85" t="s">
        <v>38</v>
      </c>
      <c r="E463" s="85" t="str">
        <f t="array" ref="E463">IF($G463&lt;&gt;"",INDEX(Online!E$8:E$157, MATCH(CONCATENATE("*",$G463,"*"),Online!$F$8:$F$157,0)),"")</f>
        <v/>
      </c>
      <c r="F463" s="85" t="str">
        <f t="array" ref="F463">IF($G463&lt;&gt;"",INDEX(Online!D$8:D$157, MATCH(CONCATENATE("*",$G463,"*"),Online!$F$8:$F$157,0)),"")</f>
        <v/>
      </c>
      <c r="G463" s="85"/>
      <c r="H463" s="85" t="str">
        <f>IF(ISNA(VLOOKUP($B463,Online!$A$8:$V$298,7,FALSE)),"",VLOOKUP($B463,Online!$A$8:$V$298,7,FALSE))</f>
        <v/>
      </c>
      <c r="I463" s="85" t="str">
        <f>IF(ISNA(VLOOKUP($B463,Online!$A$8:$V$298,7,FALSE)),"",VLOOKUP($B463,Online!$A$8:$V$298,7,FALSE))</f>
        <v/>
      </c>
      <c r="J463" s="85" t="str">
        <f>IF(ISNA(VLOOKUP($B463,Online!$A$8:$V$298,7,FALSE)),"",VLOOKUP($B463,Online!$A$8:$V$298,7,FALSE))</f>
        <v/>
      </c>
      <c r="K463" s="85" t="str">
        <f>IF(ISNA(VLOOKUP($B463,Online!$A$8:$V$298,7,FALSE)),"",VLOOKUP($B463,Online!$A$8:$V$298,7,FALSE))</f>
        <v/>
      </c>
      <c r="L463" s="85" t="str">
        <f>IF(ISNA(VLOOKUP($B463,Online!$A$8:$V$298,7,FALSE)),"",VLOOKUP($B463,Online!$A$8:$V$298,7,FALSE))</f>
        <v/>
      </c>
      <c r="M463" s="146" t="str">
        <f>IF(ISNA(VLOOKUP($B463,Online!$A$8:$V$298,12,FALSE)),"",VLOOKUP($B463,Online!$A$8:$V$298,12,FALSE))</f>
        <v/>
      </c>
      <c r="N463" s="85" t="str">
        <f>IF(ISNA(VLOOKUP($B463,Online!$A$8:$V$298,7,FALSE)),"",VLOOKUP($B463,Online!$A$8:$V$298,7,FALSE))</f>
        <v/>
      </c>
      <c r="O463" s="85" t="str">
        <f>IF(ISNA(VLOOKUP($B463,Online!$A$8:$V$298,7,FALSE)),"",VLOOKUP($B463,Online!$A$8:$V$298,7,FALSE))</f>
        <v/>
      </c>
      <c r="P463" s="85" t="str">
        <f>IF(ISNA(VLOOKUP($B463,Online!$A$8:$V$298,7,FALSE)),"",VLOOKUP($B463,Online!$A$8:$V$298,7,FALSE))</f>
        <v/>
      </c>
      <c r="Q463" s="85" t="str">
        <f>IF(ISNA(VLOOKUP($B463,Online!$A$8:$V$298,7,FALSE)),"",VLOOKUP($B463,Online!$A$8:$V$298,7,FALSE))</f>
        <v/>
      </c>
      <c r="R463" s="85" t="str">
        <f>IF(ISNA(VLOOKUP($B463,Online!$A$8:$V$298,7,FALSE)),"",VLOOKUP($B463,Online!$A$8:$V$298,7,FALSE))</f>
        <v/>
      </c>
      <c r="S463" s="85" t="str">
        <f>IF(ISNA(VLOOKUP($B463,Online!$A$8:$V$298,7,FALSE)),"",VLOOKUP($B463,Online!$A$8:$V$298,7,FALSE))</f>
        <v/>
      </c>
      <c r="T463" s="85" t="str">
        <f>IF(ISNA(VLOOKUP($B463,Online!$A$8:$V$298,7,FALSE)),"",VLOOKUP($B463,Online!$A$8:$V$298,7,FALSE))</f>
        <v/>
      </c>
      <c r="U463" s="85" t="str">
        <f>IF(ISNA(VLOOKUP($B463,Online!$A$8:$V$298,7,FALSE)),"",VLOOKUP($B463,Online!$A$8:$V$298,7,FALSE))</f>
        <v/>
      </c>
      <c r="V463" s="85" t="str">
        <f>IF(ISNA(VLOOKUP($B463,Online!$A$8:$V$298,21,FALSE)),"",VLOOKUP($B463,Online!$A$8:$V$298,21,FALSE))</f>
        <v/>
      </c>
      <c r="W463" s="144"/>
      <c r="X463" s="2"/>
      <c r="Z463" s="138"/>
    </row>
    <row r="464" spans="1:26">
      <c r="A464" s="85" t="str">
        <f t="shared" si="1"/>
        <v/>
      </c>
      <c r="B464" s="144" t="str">
        <f t="array" ref="B464">IF(G464&lt;&gt;"",INDEX(Online!A$8:A$157, MATCH(CONCATENATE("*",$G464,"*"),Online!$F$8:$F$157,0)),"")</f>
        <v/>
      </c>
      <c r="C464" s="145" t="str">
        <f t="array" ref="C464">IF($G464="","",INDEX(Online!B$8:B$157, MATCH(CONCATENATE("*",$G464,"*"),Online!$F$8:$F$157,0)))</f>
        <v/>
      </c>
      <c r="D464" s="85" t="s">
        <v>38</v>
      </c>
      <c r="E464" s="85" t="str">
        <f t="array" ref="E464">IF($G464&lt;&gt;"",INDEX(Online!E$8:E$157, MATCH(CONCATENATE("*",$G464,"*"),Online!$F$8:$F$157,0)),"")</f>
        <v/>
      </c>
      <c r="F464" s="85" t="str">
        <f t="array" ref="F464">IF($G464&lt;&gt;"",INDEX(Online!D$8:D$157, MATCH(CONCATENATE("*",$G464,"*"),Online!$F$8:$F$157,0)),"")</f>
        <v/>
      </c>
      <c r="G464" s="85"/>
      <c r="H464" s="85" t="str">
        <f>IF(ISNA(VLOOKUP($B464,Online!$A$8:$V$298,7,FALSE)),"",VLOOKUP($B464,Online!$A$8:$V$298,7,FALSE))</f>
        <v/>
      </c>
      <c r="I464" s="85" t="str">
        <f>IF(ISNA(VLOOKUP($B464,Online!$A$8:$V$298,7,FALSE)),"",VLOOKUP($B464,Online!$A$8:$V$298,7,FALSE))</f>
        <v/>
      </c>
      <c r="J464" s="85" t="str">
        <f>IF(ISNA(VLOOKUP($B464,Online!$A$8:$V$298,7,FALSE)),"",VLOOKUP($B464,Online!$A$8:$V$298,7,FALSE))</f>
        <v/>
      </c>
      <c r="K464" s="85" t="str">
        <f>IF(ISNA(VLOOKUP($B464,Online!$A$8:$V$298,7,FALSE)),"",VLOOKUP($B464,Online!$A$8:$V$298,7,FALSE))</f>
        <v/>
      </c>
      <c r="L464" s="85" t="str">
        <f>IF(ISNA(VLOOKUP($B464,Online!$A$8:$V$298,7,FALSE)),"",VLOOKUP($B464,Online!$A$8:$V$298,7,FALSE))</f>
        <v/>
      </c>
      <c r="M464" s="146" t="str">
        <f>IF(ISNA(VLOOKUP($B464,Online!$A$8:$V$298,12,FALSE)),"",VLOOKUP($B464,Online!$A$8:$V$298,12,FALSE))</f>
        <v/>
      </c>
      <c r="N464" s="85" t="str">
        <f>IF(ISNA(VLOOKUP($B464,Online!$A$8:$V$298,7,FALSE)),"",VLOOKUP($B464,Online!$A$8:$V$298,7,FALSE))</f>
        <v/>
      </c>
      <c r="O464" s="85" t="str">
        <f>IF(ISNA(VLOOKUP($B464,Online!$A$8:$V$298,7,FALSE)),"",VLOOKUP($B464,Online!$A$8:$V$298,7,FALSE))</f>
        <v/>
      </c>
      <c r="P464" s="85" t="str">
        <f>IF(ISNA(VLOOKUP($B464,Online!$A$8:$V$298,7,FALSE)),"",VLOOKUP($B464,Online!$A$8:$V$298,7,FALSE))</f>
        <v/>
      </c>
      <c r="Q464" s="85" t="str">
        <f>IF(ISNA(VLOOKUP($B464,Online!$A$8:$V$298,7,FALSE)),"",VLOOKUP($B464,Online!$A$8:$V$298,7,FALSE))</f>
        <v/>
      </c>
      <c r="R464" s="85" t="str">
        <f>IF(ISNA(VLOOKUP($B464,Online!$A$8:$V$298,7,FALSE)),"",VLOOKUP($B464,Online!$A$8:$V$298,7,FALSE))</f>
        <v/>
      </c>
      <c r="S464" s="85" t="str">
        <f>IF(ISNA(VLOOKUP($B464,Online!$A$8:$V$298,7,FALSE)),"",VLOOKUP($B464,Online!$A$8:$V$298,7,FALSE))</f>
        <v/>
      </c>
      <c r="T464" s="85" t="str">
        <f>IF(ISNA(VLOOKUP($B464,Online!$A$8:$V$298,7,FALSE)),"",VLOOKUP($B464,Online!$A$8:$V$298,7,FALSE))</f>
        <v/>
      </c>
      <c r="U464" s="85" t="str">
        <f>IF(ISNA(VLOOKUP($B464,Online!$A$8:$V$298,7,FALSE)),"",VLOOKUP($B464,Online!$A$8:$V$298,7,FALSE))</f>
        <v/>
      </c>
      <c r="V464" s="85" t="str">
        <f>IF(ISNA(VLOOKUP($B464,Online!$A$8:$V$298,21,FALSE)),"",VLOOKUP($B464,Online!$A$8:$V$298,21,FALSE))</f>
        <v/>
      </c>
      <c r="W464" s="144"/>
      <c r="X464" s="2"/>
      <c r="Z464" s="138"/>
    </row>
    <row r="465" spans="1:26">
      <c r="A465" s="85" t="str">
        <f t="shared" si="1"/>
        <v/>
      </c>
      <c r="B465" s="144" t="str">
        <f t="array" ref="B465">IF(G465&lt;&gt;"",INDEX(Online!A$8:A$157, MATCH(CONCATENATE("*",$G465,"*"),Online!$F$8:$F$157,0)),"")</f>
        <v/>
      </c>
      <c r="C465" s="145" t="str">
        <f t="array" ref="C465">IF($G465="","",INDEX(Online!B$8:B$157, MATCH(CONCATENATE("*",$G465,"*"),Online!$F$8:$F$157,0)))</f>
        <v/>
      </c>
      <c r="D465" s="85" t="s">
        <v>38</v>
      </c>
      <c r="E465" s="85" t="str">
        <f t="array" ref="E465">IF($G465&lt;&gt;"",INDEX(Online!E$8:E$157, MATCH(CONCATENATE("*",$G465,"*"),Online!$F$8:$F$157,0)),"")</f>
        <v/>
      </c>
      <c r="F465" s="85" t="str">
        <f t="array" ref="F465">IF($G465&lt;&gt;"",INDEX(Online!D$8:D$157, MATCH(CONCATENATE("*",$G465,"*"),Online!$F$8:$F$157,0)),"")</f>
        <v/>
      </c>
      <c r="G465" s="85"/>
      <c r="H465" s="85" t="str">
        <f>IF(ISNA(VLOOKUP($B465,Online!$A$8:$V$298,7,FALSE)),"",VLOOKUP($B465,Online!$A$8:$V$298,7,FALSE))</f>
        <v/>
      </c>
      <c r="I465" s="85" t="str">
        <f>IF(ISNA(VLOOKUP($B465,Online!$A$8:$V$298,7,FALSE)),"",VLOOKUP($B465,Online!$A$8:$V$298,7,FALSE))</f>
        <v/>
      </c>
      <c r="J465" s="85" t="str">
        <f>IF(ISNA(VLOOKUP($B465,Online!$A$8:$V$298,7,FALSE)),"",VLOOKUP($B465,Online!$A$8:$V$298,7,FALSE))</f>
        <v/>
      </c>
      <c r="K465" s="85" t="str">
        <f>IF(ISNA(VLOOKUP($B465,Online!$A$8:$V$298,7,FALSE)),"",VLOOKUP($B465,Online!$A$8:$V$298,7,FALSE))</f>
        <v/>
      </c>
      <c r="L465" s="85" t="str">
        <f>IF(ISNA(VLOOKUP($B465,Online!$A$8:$V$298,7,FALSE)),"",VLOOKUP($B465,Online!$A$8:$V$298,7,FALSE))</f>
        <v/>
      </c>
      <c r="M465" s="146" t="str">
        <f>IF(ISNA(VLOOKUP($B465,Online!$A$8:$V$298,12,FALSE)),"",VLOOKUP($B465,Online!$A$8:$V$298,12,FALSE))</f>
        <v/>
      </c>
      <c r="N465" s="85" t="str">
        <f>IF(ISNA(VLOOKUP($B465,Online!$A$8:$V$298,7,FALSE)),"",VLOOKUP($B465,Online!$A$8:$V$298,7,FALSE))</f>
        <v/>
      </c>
      <c r="O465" s="85" t="str">
        <f>IF(ISNA(VLOOKUP($B465,Online!$A$8:$V$298,7,FALSE)),"",VLOOKUP($B465,Online!$A$8:$V$298,7,FALSE))</f>
        <v/>
      </c>
      <c r="P465" s="85" t="str">
        <f>IF(ISNA(VLOOKUP($B465,Online!$A$8:$V$298,7,FALSE)),"",VLOOKUP($B465,Online!$A$8:$V$298,7,FALSE))</f>
        <v/>
      </c>
      <c r="Q465" s="85" t="str">
        <f>IF(ISNA(VLOOKUP($B465,Online!$A$8:$V$298,7,FALSE)),"",VLOOKUP($B465,Online!$A$8:$V$298,7,FALSE))</f>
        <v/>
      </c>
      <c r="R465" s="85" t="str">
        <f>IF(ISNA(VLOOKUP($B465,Online!$A$8:$V$298,7,FALSE)),"",VLOOKUP($B465,Online!$A$8:$V$298,7,FALSE))</f>
        <v/>
      </c>
      <c r="S465" s="85" t="str">
        <f>IF(ISNA(VLOOKUP($B465,Online!$A$8:$V$298,7,FALSE)),"",VLOOKUP($B465,Online!$A$8:$V$298,7,FALSE))</f>
        <v/>
      </c>
      <c r="T465" s="85" t="str">
        <f>IF(ISNA(VLOOKUP($B465,Online!$A$8:$V$298,7,FALSE)),"",VLOOKUP($B465,Online!$A$8:$V$298,7,FALSE))</f>
        <v/>
      </c>
      <c r="U465" s="85" t="str">
        <f>IF(ISNA(VLOOKUP($B465,Online!$A$8:$V$298,7,FALSE)),"",VLOOKUP($B465,Online!$A$8:$V$298,7,FALSE))</f>
        <v/>
      </c>
      <c r="V465" s="85" t="str">
        <f>IF(ISNA(VLOOKUP($B465,Online!$A$8:$V$298,21,FALSE)),"",VLOOKUP($B465,Online!$A$8:$V$298,21,FALSE))</f>
        <v/>
      </c>
      <c r="W465" s="144"/>
      <c r="X465" s="2"/>
      <c r="Z465" s="138"/>
    </row>
    <row r="466" spans="1:26">
      <c r="A466" s="85" t="str">
        <f t="shared" si="1"/>
        <v/>
      </c>
      <c r="B466" s="144" t="str">
        <f t="array" ref="B466">IF(G466&lt;&gt;"",INDEX(Online!A$8:A$157, MATCH(CONCATENATE("*",$G466,"*"),Online!$F$8:$F$157,0)),"")</f>
        <v/>
      </c>
      <c r="C466" s="145" t="str">
        <f t="array" ref="C466">IF($G466="","",INDEX(Online!B$8:B$157, MATCH(CONCATENATE("*",$G466,"*"),Online!$F$8:$F$157,0)))</f>
        <v/>
      </c>
      <c r="D466" s="85" t="s">
        <v>38</v>
      </c>
      <c r="E466" s="85" t="str">
        <f t="array" ref="E466">IF($G466&lt;&gt;"",INDEX(Online!E$8:E$157, MATCH(CONCATENATE("*",$G466,"*"),Online!$F$8:$F$157,0)),"")</f>
        <v/>
      </c>
      <c r="F466" s="85" t="str">
        <f t="array" ref="F466">IF($G466&lt;&gt;"",INDEX(Online!D$8:D$157, MATCH(CONCATENATE("*",$G466,"*"),Online!$F$8:$F$157,0)),"")</f>
        <v/>
      </c>
      <c r="G466" s="85"/>
      <c r="H466" s="85" t="str">
        <f>IF(ISNA(VLOOKUP($B466,Online!$A$8:$V$298,7,FALSE)),"",VLOOKUP($B466,Online!$A$8:$V$298,7,FALSE))</f>
        <v/>
      </c>
      <c r="I466" s="85" t="str">
        <f>IF(ISNA(VLOOKUP($B466,Online!$A$8:$V$298,7,FALSE)),"",VLOOKUP($B466,Online!$A$8:$V$298,7,FALSE))</f>
        <v/>
      </c>
      <c r="J466" s="85" t="str">
        <f>IF(ISNA(VLOOKUP($B466,Online!$A$8:$V$298,7,FALSE)),"",VLOOKUP($B466,Online!$A$8:$V$298,7,FALSE))</f>
        <v/>
      </c>
      <c r="K466" s="85" t="str">
        <f>IF(ISNA(VLOOKUP($B466,Online!$A$8:$V$298,7,FALSE)),"",VLOOKUP($B466,Online!$A$8:$V$298,7,FALSE))</f>
        <v/>
      </c>
      <c r="L466" s="85" t="str">
        <f>IF(ISNA(VLOOKUP($B466,Online!$A$8:$V$298,7,FALSE)),"",VLOOKUP($B466,Online!$A$8:$V$298,7,FALSE))</f>
        <v/>
      </c>
      <c r="M466" s="146" t="str">
        <f>IF(ISNA(VLOOKUP($B466,Online!$A$8:$V$298,12,FALSE)),"",VLOOKUP($B466,Online!$A$8:$V$298,12,FALSE))</f>
        <v/>
      </c>
      <c r="N466" s="85" t="str">
        <f>IF(ISNA(VLOOKUP($B466,Online!$A$8:$V$298,7,FALSE)),"",VLOOKUP($B466,Online!$A$8:$V$298,7,FALSE))</f>
        <v/>
      </c>
      <c r="O466" s="85" t="str">
        <f>IF(ISNA(VLOOKUP($B466,Online!$A$8:$V$298,7,FALSE)),"",VLOOKUP($B466,Online!$A$8:$V$298,7,FALSE))</f>
        <v/>
      </c>
      <c r="P466" s="85" t="str">
        <f>IF(ISNA(VLOOKUP($B466,Online!$A$8:$V$298,7,FALSE)),"",VLOOKUP($B466,Online!$A$8:$V$298,7,FALSE))</f>
        <v/>
      </c>
      <c r="Q466" s="85" t="str">
        <f>IF(ISNA(VLOOKUP($B466,Online!$A$8:$V$298,7,FALSE)),"",VLOOKUP($B466,Online!$A$8:$V$298,7,FALSE))</f>
        <v/>
      </c>
      <c r="R466" s="85" t="str">
        <f>IF(ISNA(VLOOKUP($B466,Online!$A$8:$V$298,7,FALSE)),"",VLOOKUP($B466,Online!$A$8:$V$298,7,FALSE))</f>
        <v/>
      </c>
      <c r="S466" s="85" t="str">
        <f>IF(ISNA(VLOOKUP($B466,Online!$A$8:$V$298,7,FALSE)),"",VLOOKUP($B466,Online!$A$8:$V$298,7,FALSE))</f>
        <v/>
      </c>
      <c r="T466" s="85" t="str">
        <f>IF(ISNA(VLOOKUP($B466,Online!$A$8:$V$298,7,FALSE)),"",VLOOKUP($B466,Online!$A$8:$V$298,7,FALSE))</f>
        <v/>
      </c>
      <c r="U466" s="85" t="str">
        <f>IF(ISNA(VLOOKUP($B466,Online!$A$8:$V$298,7,FALSE)),"",VLOOKUP($B466,Online!$A$8:$V$298,7,FALSE))</f>
        <v/>
      </c>
      <c r="V466" s="85" t="str">
        <f>IF(ISNA(VLOOKUP($B466,Online!$A$8:$V$298,21,FALSE)),"",VLOOKUP($B466,Online!$A$8:$V$298,21,FALSE))</f>
        <v/>
      </c>
      <c r="W466" s="144"/>
      <c r="X466" s="2"/>
      <c r="Z466" s="138"/>
    </row>
    <row r="467" spans="1:26">
      <c r="A467" s="85" t="str">
        <f t="shared" si="1"/>
        <v/>
      </c>
      <c r="B467" s="144" t="str">
        <f t="array" ref="B467">IF(G467&lt;&gt;"",INDEX(Online!A$8:A$157, MATCH(CONCATENATE("*",$G467,"*"),Online!$F$8:$F$157,0)),"")</f>
        <v/>
      </c>
      <c r="C467" s="145" t="str">
        <f t="array" ref="C467">IF($G467="","",INDEX(Online!B$8:B$157, MATCH(CONCATENATE("*",$G467,"*"),Online!$F$8:$F$157,0)))</f>
        <v/>
      </c>
      <c r="D467" s="85" t="s">
        <v>38</v>
      </c>
      <c r="E467" s="85" t="str">
        <f t="array" ref="E467">IF($G467&lt;&gt;"",INDEX(Online!E$8:E$157, MATCH(CONCATENATE("*",$G467,"*"),Online!$F$8:$F$157,0)),"")</f>
        <v/>
      </c>
      <c r="F467" s="85" t="str">
        <f t="array" ref="F467">IF($G467&lt;&gt;"",INDEX(Online!D$8:D$157, MATCH(CONCATENATE("*",$G467,"*"),Online!$F$8:$F$157,0)),"")</f>
        <v/>
      </c>
      <c r="G467" s="85"/>
      <c r="H467" s="85" t="str">
        <f>IF(ISNA(VLOOKUP($B467,Online!$A$8:$V$298,7,FALSE)),"",VLOOKUP($B467,Online!$A$8:$V$298,7,FALSE))</f>
        <v/>
      </c>
      <c r="I467" s="85" t="str">
        <f>IF(ISNA(VLOOKUP($B467,Online!$A$8:$V$298,7,FALSE)),"",VLOOKUP($B467,Online!$A$8:$V$298,7,FALSE))</f>
        <v/>
      </c>
      <c r="J467" s="85" t="str">
        <f>IF(ISNA(VLOOKUP($B467,Online!$A$8:$V$298,7,FALSE)),"",VLOOKUP($B467,Online!$A$8:$V$298,7,FALSE))</f>
        <v/>
      </c>
      <c r="K467" s="85" t="str">
        <f>IF(ISNA(VLOOKUP($B467,Online!$A$8:$V$298,7,FALSE)),"",VLOOKUP($B467,Online!$A$8:$V$298,7,FALSE))</f>
        <v/>
      </c>
      <c r="L467" s="85" t="str">
        <f>IF(ISNA(VLOOKUP($B467,Online!$A$8:$V$298,7,FALSE)),"",VLOOKUP($B467,Online!$A$8:$V$298,7,FALSE))</f>
        <v/>
      </c>
      <c r="M467" s="146" t="str">
        <f>IF(ISNA(VLOOKUP($B467,Online!$A$8:$V$298,12,FALSE)),"",VLOOKUP($B467,Online!$A$8:$V$298,12,FALSE))</f>
        <v/>
      </c>
      <c r="N467" s="85" t="str">
        <f>IF(ISNA(VLOOKUP($B467,Online!$A$8:$V$298,7,FALSE)),"",VLOOKUP($B467,Online!$A$8:$V$298,7,FALSE))</f>
        <v/>
      </c>
      <c r="O467" s="85" t="str">
        <f>IF(ISNA(VLOOKUP($B467,Online!$A$8:$V$298,7,FALSE)),"",VLOOKUP($B467,Online!$A$8:$V$298,7,FALSE))</f>
        <v/>
      </c>
      <c r="P467" s="85" t="str">
        <f>IF(ISNA(VLOOKUP($B467,Online!$A$8:$V$298,7,FALSE)),"",VLOOKUP($B467,Online!$A$8:$V$298,7,FALSE))</f>
        <v/>
      </c>
      <c r="Q467" s="85" t="str">
        <f>IF(ISNA(VLOOKUP($B467,Online!$A$8:$V$298,7,FALSE)),"",VLOOKUP($B467,Online!$A$8:$V$298,7,FALSE))</f>
        <v/>
      </c>
      <c r="R467" s="85" t="str">
        <f>IF(ISNA(VLOOKUP($B467,Online!$A$8:$V$298,7,FALSE)),"",VLOOKUP($B467,Online!$A$8:$V$298,7,FALSE))</f>
        <v/>
      </c>
      <c r="S467" s="85" t="str">
        <f>IF(ISNA(VLOOKUP($B467,Online!$A$8:$V$298,7,FALSE)),"",VLOOKUP($B467,Online!$A$8:$V$298,7,FALSE))</f>
        <v/>
      </c>
      <c r="T467" s="85" t="str">
        <f>IF(ISNA(VLOOKUP($B467,Online!$A$8:$V$298,7,FALSE)),"",VLOOKUP($B467,Online!$A$8:$V$298,7,FALSE))</f>
        <v/>
      </c>
      <c r="U467" s="85" t="str">
        <f>IF(ISNA(VLOOKUP($B467,Online!$A$8:$V$298,7,FALSE)),"",VLOOKUP($B467,Online!$A$8:$V$298,7,FALSE))</f>
        <v/>
      </c>
      <c r="V467" s="85" t="str">
        <f>IF(ISNA(VLOOKUP($B467,Online!$A$8:$V$298,21,FALSE)),"",VLOOKUP($B467,Online!$A$8:$V$298,21,FALSE))</f>
        <v/>
      </c>
      <c r="W467" s="144"/>
      <c r="X467" s="2"/>
      <c r="Z467" s="138"/>
    </row>
    <row r="468" spans="1:26">
      <c r="A468" s="85" t="str">
        <f t="shared" si="1"/>
        <v/>
      </c>
      <c r="B468" s="144" t="str">
        <f t="array" ref="B468">IF(G468&lt;&gt;"",INDEX(Online!A$8:A$157, MATCH(CONCATENATE("*",$G468,"*"),Online!$F$8:$F$157,0)),"")</f>
        <v/>
      </c>
      <c r="C468" s="145" t="str">
        <f t="array" ref="C468">IF($G468="","",INDEX(Online!B$8:B$157, MATCH(CONCATENATE("*",$G468,"*"),Online!$F$8:$F$157,0)))</f>
        <v/>
      </c>
      <c r="D468" s="85" t="s">
        <v>38</v>
      </c>
      <c r="E468" s="85" t="str">
        <f t="array" ref="E468">IF($G468&lt;&gt;"",INDEX(Online!E$8:E$157, MATCH(CONCATENATE("*",$G468,"*"),Online!$F$8:$F$157,0)),"")</f>
        <v/>
      </c>
      <c r="F468" s="85" t="str">
        <f t="array" ref="F468">IF($G468&lt;&gt;"",INDEX(Online!D$8:D$157, MATCH(CONCATENATE("*",$G468,"*"),Online!$F$8:$F$157,0)),"")</f>
        <v/>
      </c>
      <c r="G468" s="85"/>
      <c r="H468" s="85" t="str">
        <f>IF(ISNA(VLOOKUP($B468,Online!$A$8:$V$298,7,FALSE)),"",VLOOKUP($B468,Online!$A$8:$V$298,7,FALSE))</f>
        <v/>
      </c>
      <c r="I468" s="85" t="str">
        <f>IF(ISNA(VLOOKUP($B468,Online!$A$8:$V$298,7,FALSE)),"",VLOOKUP($B468,Online!$A$8:$V$298,7,FALSE))</f>
        <v/>
      </c>
      <c r="J468" s="85" t="str">
        <f>IF(ISNA(VLOOKUP($B468,Online!$A$8:$V$298,7,FALSE)),"",VLOOKUP($B468,Online!$A$8:$V$298,7,FALSE))</f>
        <v/>
      </c>
      <c r="K468" s="85" t="str">
        <f>IF(ISNA(VLOOKUP($B468,Online!$A$8:$V$298,7,FALSE)),"",VLOOKUP($B468,Online!$A$8:$V$298,7,FALSE))</f>
        <v/>
      </c>
      <c r="L468" s="85" t="str">
        <f>IF(ISNA(VLOOKUP($B468,Online!$A$8:$V$298,7,FALSE)),"",VLOOKUP($B468,Online!$A$8:$V$298,7,FALSE))</f>
        <v/>
      </c>
      <c r="M468" s="146" t="str">
        <f>IF(ISNA(VLOOKUP($B468,Online!$A$8:$V$298,12,FALSE)),"",VLOOKUP($B468,Online!$A$8:$V$298,12,FALSE))</f>
        <v/>
      </c>
      <c r="N468" s="85" t="str">
        <f>IF(ISNA(VLOOKUP($B468,Online!$A$8:$V$298,7,FALSE)),"",VLOOKUP($B468,Online!$A$8:$V$298,7,FALSE))</f>
        <v/>
      </c>
      <c r="O468" s="85" t="str">
        <f>IF(ISNA(VLOOKUP($B468,Online!$A$8:$V$298,7,FALSE)),"",VLOOKUP($B468,Online!$A$8:$V$298,7,FALSE))</f>
        <v/>
      </c>
      <c r="P468" s="85" t="str">
        <f>IF(ISNA(VLOOKUP($B468,Online!$A$8:$V$298,7,FALSE)),"",VLOOKUP($B468,Online!$A$8:$V$298,7,FALSE))</f>
        <v/>
      </c>
      <c r="Q468" s="85" t="str">
        <f>IF(ISNA(VLOOKUP($B468,Online!$A$8:$V$298,7,FALSE)),"",VLOOKUP($B468,Online!$A$8:$V$298,7,FALSE))</f>
        <v/>
      </c>
      <c r="R468" s="85" t="str">
        <f>IF(ISNA(VLOOKUP($B468,Online!$A$8:$V$298,7,FALSE)),"",VLOOKUP($B468,Online!$A$8:$V$298,7,FALSE))</f>
        <v/>
      </c>
      <c r="S468" s="85" t="str">
        <f>IF(ISNA(VLOOKUP($B468,Online!$A$8:$V$298,7,FALSE)),"",VLOOKUP($B468,Online!$A$8:$V$298,7,FALSE))</f>
        <v/>
      </c>
      <c r="T468" s="85" t="str">
        <f>IF(ISNA(VLOOKUP($B468,Online!$A$8:$V$298,7,FALSE)),"",VLOOKUP($B468,Online!$A$8:$V$298,7,FALSE))</f>
        <v/>
      </c>
      <c r="U468" s="85" t="str">
        <f>IF(ISNA(VLOOKUP($B468,Online!$A$8:$V$298,7,FALSE)),"",VLOOKUP($B468,Online!$A$8:$V$298,7,FALSE))</f>
        <v/>
      </c>
      <c r="V468" s="85" t="str">
        <f>IF(ISNA(VLOOKUP($B468,Online!$A$8:$V$298,21,FALSE)),"",VLOOKUP($B468,Online!$A$8:$V$298,21,FALSE))</f>
        <v/>
      </c>
      <c r="W468" s="144"/>
      <c r="X468" s="2"/>
      <c r="Z468" s="138"/>
    </row>
    <row r="469" spans="1:26">
      <c r="A469" s="85" t="str">
        <f t="shared" si="1"/>
        <v/>
      </c>
      <c r="B469" s="144" t="str">
        <f t="array" ref="B469">IF(G469&lt;&gt;"",INDEX(Online!A$8:A$157, MATCH(CONCATENATE("*",$G469,"*"),Online!$F$8:$F$157,0)),"")</f>
        <v/>
      </c>
      <c r="C469" s="145" t="str">
        <f t="array" ref="C469">IF($G469="","",INDEX(Online!B$8:B$157, MATCH(CONCATENATE("*",$G469,"*"),Online!$F$8:$F$157,0)))</f>
        <v/>
      </c>
      <c r="D469" s="85" t="s">
        <v>38</v>
      </c>
      <c r="E469" s="85" t="str">
        <f t="array" ref="E469">IF($G469&lt;&gt;"",INDEX(Online!E$8:E$157, MATCH(CONCATENATE("*",$G469,"*"),Online!$F$8:$F$157,0)),"")</f>
        <v/>
      </c>
      <c r="F469" s="85" t="str">
        <f t="array" ref="F469">IF($G469&lt;&gt;"",INDEX(Online!D$8:D$157, MATCH(CONCATENATE("*",$G469,"*"),Online!$F$8:$F$157,0)),"")</f>
        <v/>
      </c>
      <c r="G469" s="85"/>
      <c r="H469" s="85" t="str">
        <f>IF(ISNA(VLOOKUP($B469,Online!$A$8:$V$298,7,FALSE)),"",VLOOKUP($B469,Online!$A$8:$V$298,7,FALSE))</f>
        <v/>
      </c>
      <c r="I469" s="85" t="str">
        <f>IF(ISNA(VLOOKUP($B469,Online!$A$8:$V$298,7,FALSE)),"",VLOOKUP($B469,Online!$A$8:$V$298,7,FALSE))</f>
        <v/>
      </c>
      <c r="J469" s="85" t="str">
        <f>IF(ISNA(VLOOKUP($B469,Online!$A$8:$V$298,7,FALSE)),"",VLOOKUP($B469,Online!$A$8:$V$298,7,FALSE))</f>
        <v/>
      </c>
      <c r="K469" s="85" t="str">
        <f>IF(ISNA(VLOOKUP($B469,Online!$A$8:$V$298,7,FALSE)),"",VLOOKUP($B469,Online!$A$8:$V$298,7,FALSE))</f>
        <v/>
      </c>
      <c r="L469" s="85" t="str">
        <f>IF(ISNA(VLOOKUP($B469,Online!$A$8:$V$298,7,FALSE)),"",VLOOKUP($B469,Online!$A$8:$V$298,7,FALSE))</f>
        <v/>
      </c>
      <c r="M469" s="146" t="str">
        <f>IF(ISNA(VLOOKUP($B469,Online!$A$8:$V$298,12,FALSE)),"",VLOOKUP($B469,Online!$A$8:$V$298,12,FALSE))</f>
        <v/>
      </c>
      <c r="N469" s="85" t="str">
        <f>IF(ISNA(VLOOKUP($B469,Online!$A$8:$V$298,7,FALSE)),"",VLOOKUP($B469,Online!$A$8:$V$298,7,FALSE))</f>
        <v/>
      </c>
      <c r="O469" s="85" t="str">
        <f>IF(ISNA(VLOOKUP($B469,Online!$A$8:$V$298,7,FALSE)),"",VLOOKUP($B469,Online!$A$8:$V$298,7,FALSE))</f>
        <v/>
      </c>
      <c r="P469" s="85" t="str">
        <f>IF(ISNA(VLOOKUP($B469,Online!$A$8:$V$298,7,FALSE)),"",VLOOKUP($B469,Online!$A$8:$V$298,7,FALSE))</f>
        <v/>
      </c>
      <c r="Q469" s="85" t="str">
        <f>IF(ISNA(VLOOKUP($B469,Online!$A$8:$V$298,7,FALSE)),"",VLOOKUP($B469,Online!$A$8:$V$298,7,FALSE))</f>
        <v/>
      </c>
      <c r="R469" s="85" t="str">
        <f>IF(ISNA(VLOOKUP($B469,Online!$A$8:$V$298,7,FALSE)),"",VLOOKUP($B469,Online!$A$8:$V$298,7,FALSE))</f>
        <v/>
      </c>
      <c r="S469" s="85" t="str">
        <f>IF(ISNA(VLOOKUP($B469,Online!$A$8:$V$298,7,FALSE)),"",VLOOKUP($B469,Online!$A$8:$V$298,7,FALSE))</f>
        <v/>
      </c>
      <c r="T469" s="85" t="str">
        <f>IF(ISNA(VLOOKUP($B469,Online!$A$8:$V$298,7,FALSE)),"",VLOOKUP($B469,Online!$A$8:$V$298,7,FALSE))</f>
        <v/>
      </c>
      <c r="U469" s="85" t="str">
        <f>IF(ISNA(VLOOKUP($B469,Online!$A$8:$V$298,7,FALSE)),"",VLOOKUP($B469,Online!$A$8:$V$298,7,FALSE))</f>
        <v/>
      </c>
      <c r="V469" s="85" t="str">
        <f>IF(ISNA(VLOOKUP($B469,Online!$A$8:$V$298,21,FALSE)),"",VLOOKUP($B469,Online!$A$8:$V$298,21,FALSE))</f>
        <v/>
      </c>
      <c r="W469" s="144"/>
      <c r="X469" s="2"/>
      <c r="Z469" s="138"/>
    </row>
    <row r="470" spans="1:26">
      <c r="A470" s="85" t="str">
        <f t="shared" si="1"/>
        <v/>
      </c>
      <c r="B470" s="144" t="str">
        <f t="array" ref="B470">IF(G470&lt;&gt;"",INDEX(Online!A$8:A$157, MATCH(CONCATENATE("*",$G470,"*"),Online!$F$8:$F$157,0)),"")</f>
        <v/>
      </c>
      <c r="C470" s="145" t="str">
        <f t="array" ref="C470">IF($G470="","",INDEX(Online!B$8:B$157, MATCH(CONCATENATE("*",$G470,"*"),Online!$F$8:$F$157,0)))</f>
        <v/>
      </c>
      <c r="D470" s="85" t="s">
        <v>38</v>
      </c>
      <c r="E470" s="85" t="str">
        <f t="array" ref="E470">IF($G470&lt;&gt;"",INDEX(Online!E$8:E$157, MATCH(CONCATENATE("*",$G470,"*"),Online!$F$8:$F$157,0)),"")</f>
        <v/>
      </c>
      <c r="F470" s="85" t="str">
        <f t="array" ref="F470">IF($G470&lt;&gt;"",INDEX(Online!D$8:D$157, MATCH(CONCATENATE("*",$G470,"*"),Online!$F$8:$F$157,0)),"")</f>
        <v/>
      </c>
      <c r="G470" s="85"/>
      <c r="H470" s="85" t="str">
        <f>IF(ISNA(VLOOKUP($B470,Online!$A$8:$V$298,7,FALSE)),"",VLOOKUP($B470,Online!$A$8:$V$298,7,FALSE))</f>
        <v/>
      </c>
      <c r="I470" s="85" t="str">
        <f>IF(ISNA(VLOOKUP($B470,Online!$A$8:$V$298,7,FALSE)),"",VLOOKUP($B470,Online!$A$8:$V$298,7,FALSE))</f>
        <v/>
      </c>
      <c r="J470" s="85" t="str">
        <f>IF(ISNA(VLOOKUP($B470,Online!$A$8:$V$298,7,FALSE)),"",VLOOKUP($B470,Online!$A$8:$V$298,7,FALSE))</f>
        <v/>
      </c>
      <c r="K470" s="85" t="str">
        <f>IF(ISNA(VLOOKUP($B470,Online!$A$8:$V$298,7,FALSE)),"",VLOOKUP($B470,Online!$A$8:$V$298,7,FALSE))</f>
        <v/>
      </c>
      <c r="L470" s="85" t="str">
        <f>IF(ISNA(VLOOKUP($B470,Online!$A$8:$V$298,7,FALSE)),"",VLOOKUP($B470,Online!$A$8:$V$298,7,FALSE))</f>
        <v/>
      </c>
      <c r="M470" s="146" t="str">
        <f>IF(ISNA(VLOOKUP($B470,Online!$A$8:$V$298,12,FALSE)),"",VLOOKUP($B470,Online!$A$8:$V$298,12,FALSE))</f>
        <v/>
      </c>
      <c r="N470" s="85" t="str">
        <f>IF(ISNA(VLOOKUP($B470,Online!$A$8:$V$298,7,FALSE)),"",VLOOKUP($B470,Online!$A$8:$V$298,7,FALSE))</f>
        <v/>
      </c>
      <c r="O470" s="85" t="str">
        <f>IF(ISNA(VLOOKUP($B470,Online!$A$8:$V$298,7,FALSE)),"",VLOOKUP($B470,Online!$A$8:$V$298,7,FALSE))</f>
        <v/>
      </c>
      <c r="P470" s="85" t="str">
        <f>IF(ISNA(VLOOKUP($B470,Online!$A$8:$V$298,7,FALSE)),"",VLOOKUP($B470,Online!$A$8:$V$298,7,FALSE))</f>
        <v/>
      </c>
      <c r="Q470" s="85" t="str">
        <f>IF(ISNA(VLOOKUP($B470,Online!$A$8:$V$298,7,FALSE)),"",VLOOKUP($B470,Online!$A$8:$V$298,7,FALSE))</f>
        <v/>
      </c>
      <c r="R470" s="85" t="str">
        <f>IF(ISNA(VLOOKUP($B470,Online!$A$8:$V$298,7,FALSE)),"",VLOOKUP($B470,Online!$A$8:$V$298,7,FALSE))</f>
        <v/>
      </c>
      <c r="S470" s="85" t="str">
        <f>IF(ISNA(VLOOKUP($B470,Online!$A$8:$V$298,7,FALSE)),"",VLOOKUP($B470,Online!$A$8:$V$298,7,FALSE))</f>
        <v/>
      </c>
      <c r="T470" s="85" t="str">
        <f>IF(ISNA(VLOOKUP($B470,Online!$A$8:$V$298,7,FALSE)),"",VLOOKUP($B470,Online!$A$8:$V$298,7,FALSE))</f>
        <v/>
      </c>
      <c r="U470" s="85" t="str">
        <f>IF(ISNA(VLOOKUP($B470,Online!$A$8:$V$298,7,FALSE)),"",VLOOKUP($B470,Online!$A$8:$V$298,7,FALSE))</f>
        <v/>
      </c>
      <c r="V470" s="85" t="str">
        <f>IF(ISNA(VLOOKUP($B470,Online!$A$8:$V$298,21,FALSE)),"",VLOOKUP($B470,Online!$A$8:$V$298,21,FALSE))</f>
        <v/>
      </c>
      <c r="W470" s="144"/>
      <c r="X470" s="2"/>
      <c r="Z470" s="138"/>
    </row>
    <row r="471" spans="1:26">
      <c r="A471" s="85" t="str">
        <f t="shared" si="1"/>
        <v/>
      </c>
      <c r="B471" s="144" t="str">
        <f t="array" ref="B471">IF(G471&lt;&gt;"",INDEX(Online!A$8:A$157, MATCH(CONCATENATE("*",$G471,"*"),Online!$F$8:$F$157,0)),"")</f>
        <v/>
      </c>
      <c r="C471" s="145" t="str">
        <f t="array" ref="C471">IF($G471="","",INDEX(Online!B$8:B$157, MATCH(CONCATENATE("*",$G471,"*"),Online!$F$8:$F$157,0)))</f>
        <v/>
      </c>
      <c r="D471" s="85" t="s">
        <v>38</v>
      </c>
      <c r="E471" s="85" t="str">
        <f t="array" ref="E471">IF($G471&lt;&gt;"",INDEX(Online!E$8:E$157, MATCH(CONCATENATE("*",$G471,"*"),Online!$F$8:$F$157,0)),"")</f>
        <v/>
      </c>
      <c r="F471" s="85" t="str">
        <f t="array" ref="F471">IF($G471&lt;&gt;"",INDEX(Online!D$8:D$157, MATCH(CONCATENATE("*",$G471,"*"),Online!$F$8:$F$157,0)),"")</f>
        <v/>
      </c>
      <c r="G471" s="85"/>
      <c r="H471" s="85" t="str">
        <f>IF(ISNA(VLOOKUP($B471,Online!$A$8:$V$298,7,FALSE)),"",VLOOKUP($B471,Online!$A$8:$V$298,7,FALSE))</f>
        <v/>
      </c>
      <c r="I471" s="85" t="str">
        <f>IF(ISNA(VLOOKUP($B471,Online!$A$8:$V$298,7,FALSE)),"",VLOOKUP($B471,Online!$A$8:$V$298,7,FALSE))</f>
        <v/>
      </c>
      <c r="J471" s="85" t="str">
        <f>IF(ISNA(VLOOKUP($B471,Online!$A$8:$V$298,7,FALSE)),"",VLOOKUP($B471,Online!$A$8:$V$298,7,FALSE))</f>
        <v/>
      </c>
      <c r="K471" s="85" t="str">
        <f>IF(ISNA(VLOOKUP($B471,Online!$A$8:$V$298,7,FALSE)),"",VLOOKUP($B471,Online!$A$8:$V$298,7,FALSE))</f>
        <v/>
      </c>
      <c r="L471" s="85" t="str">
        <f>IF(ISNA(VLOOKUP($B471,Online!$A$8:$V$298,7,FALSE)),"",VLOOKUP($B471,Online!$A$8:$V$298,7,FALSE))</f>
        <v/>
      </c>
      <c r="M471" s="146" t="str">
        <f>IF(ISNA(VLOOKUP($B471,Online!$A$8:$V$298,12,FALSE)),"",VLOOKUP($B471,Online!$A$8:$V$298,12,FALSE))</f>
        <v/>
      </c>
      <c r="N471" s="85" t="str">
        <f>IF(ISNA(VLOOKUP($B471,Online!$A$8:$V$298,7,FALSE)),"",VLOOKUP($B471,Online!$A$8:$V$298,7,FALSE))</f>
        <v/>
      </c>
      <c r="O471" s="85" t="str">
        <f>IF(ISNA(VLOOKUP($B471,Online!$A$8:$V$298,7,FALSE)),"",VLOOKUP($B471,Online!$A$8:$V$298,7,FALSE))</f>
        <v/>
      </c>
      <c r="P471" s="85" t="str">
        <f>IF(ISNA(VLOOKUP($B471,Online!$A$8:$V$298,7,FALSE)),"",VLOOKUP($B471,Online!$A$8:$V$298,7,FALSE))</f>
        <v/>
      </c>
      <c r="Q471" s="85" t="str">
        <f>IF(ISNA(VLOOKUP($B471,Online!$A$8:$V$298,7,FALSE)),"",VLOOKUP($B471,Online!$A$8:$V$298,7,FALSE))</f>
        <v/>
      </c>
      <c r="R471" s="85" t="str">
        <f>IF(ISNA(VLOOKUP($B471,Online!$A$8:$V$298,7,FALSE)),"",VLOOKUP($B471,Online!$A$8:$V$298,7,FALSE))</f>
        <v/>
      </c>
      <c r="S471" s="85" t="str">
        <f>IF(ISNA(VLOOKUP($B471,Online!$A$8:$V$298,7,FALSE)),"",VLOOKUP($B471,Online!$A$8:$V$298,7,FALSE))</f>
        <v/>
      </c>
      <c r="T471" s="85" t="str">
        <f>IF(ISNA(VLOOKUP($B471,Online!$A$8:$V$298,7,FALSE)),"",VLOOKUP($B471,Online!$A$8:$V$298,7,FALSE))</f>
        <v/>
      </c>
      <c r="U471" s="85" t="str">
        <f>IF(ISNA(VLOOKUP($B471,Online!$A$8:$V$298,7,FALSE)),"",VLOOKUP($B471,Online!$A$8:$V$298,7,FALSE))</f>
        <v/>
      </c>
      <c r="V471" s="85" t="str">
        <f>IF(ISNA(VLOOKUP($B471,Online!$A$8:$V$298,21,FALSE)),"",VLOOKUP($B471,Online!$A$8:$V$298,21,FALSE))</f>
        <v/>
      </c>
      <c r="W471" s="144"/>
      <c r="X471" s="2"/>
      <c r="Z471" s="138"/>
    </row>
    <row r="472" spans="1:26">
      <c r="A472" s="85" t="str">
        <f t="shared" si="1"/>
        <v/>
      </c>
      <c r="B472" s="144" t="str">
        <f t="array" ref="B472">IF(G472&lt;&gt;"",INDEX(Online!A$8:A$157, MATCH(CONCATENATE("*",$G472,"*"),Online!$F$8:$F$157,0)),"")</f>
        <v/>
      </c>
      <c r="C472" s="145" t="str">
        <f t="array" ref="C472">IF($G472="","",INDEX(Online!B$8:B$157, MATCH(CONCATENATE("*",$G472,"*"),Online!$F$8:$F$157,0)))</f>
        <v/>
      </c>
      <c r="D472" s="85" t="s">
        <v>38</v>
      </c>
      <c r="E472" s="85" t="str">
        <f t="array" ref="E472">IF($G472&lt;&gt;"",INDEX(Online!E$8:E$157, MATCH(CONCATENATE("*",$G472,"*"),Online!$F$8:$F$157,0)),"")</f>
        <v/>
      </c>
      <c r="F472" s="85" t="str">
        <f t="array" ref="F472">IF($G472&lt;&gt;"",INDEX(Online!D$8:D$157, MATCH(CONCATENATE("*",$G472,"*"),Online!$F$8:$F$157,0)),"")</f>
        <v/>
      </c>
      <c r="G472" s="85"/>
      <c r="H472" s="85" t="str">
        <f>IF(ISNA(VLOOKUP($B472,Online!$A$8:$V$298,7,FALSE)),"",VLOOKUP($B472,Online!$A$8:$V$298,7,FALSE))</f>
        <v/>
      </c>
      <c r="I472" s="85" t="str">
        <f>IF(ISNA(VLOOKUP($B472,Online!$A$8:$V$298,7,FALSE)),"",VLOOKUP($B472,Online!$A$8:$V$298,7,FALSE))</f>
        <v/>
      </c>
      <c r="J472" s="85" t="str">
        <f>IF(ISNA(VLOOKUP($B472,Online!$A$8:$V$298,7,FALSE)),"",VLOOKUP($B472,Online!$A$8:$V$298,7,FALSE))</f>
        <v/>
      </c>
      <c r="K472" s="85" t="str">
        <f>IF(ISNA(VLOOKUP($B472,Online!$A$8:$V$298,7,FALSE)),"",VLOOKUP($B472,Online!$A$8:$V$298,7,FALSE))</f>
        <v/>
      </c>
      <c r="L472" s="85" t="str">
        <f>IF(ISNA(VLOOKUP($B472,Online!$A$8:$V$298,7,FALSE)),"",VLOOKUP($B472,Online!$A$8:$V$298,7,FALSE))</f>
        <v/>
      </c>
      <c r="M472" s="146" t="str">
        <f>IF(ISNA(VLOOKUP($B472,Online!$A$8:$V$298,12,FALSE)),"",VLOOKUP($B472,Online!$A$8:$V$298,12,FALSE))</f>
        <v/>
      </c>
      <c r="N472" s="85" t="str">
        <f>IF(ISNA(VLOOKUP($B472,Online!$A$8:$V$298,7,FALSE)),"",VLOOKUP($B472,Online!$A$8:$V$298,7,FALSE))</f>
        <v/>
      </c>
      <c r="O472" s="85" t="str">
        <f>IF(ISNA(VLOOKUP($B472,Online!$A$8:$V$298,7,FALSE)),"",VLOOKUP($B472,Online!$A$8:$V$298,7,FALSE))</f>
        <v/>
      </c>
      <c r="P472" s="85" t="str">
        <f>IF(ISNA(VLOOKUP($B472,Online!$A$8:$V$298,7,FALSE)),"",VLOOKUP($B472,Online!$A$8:$V$298,7,FALSE))</f>
        <v/>
      </c>
      <c r="Q472" s="85" t="str">
        <f>IF(ISNA(VLOOKUP($B472,Online!$A$8:$V$298,7,FALSE)),"",VLOOKUP($B472,Online!$A$8:$V$298,7,FALSE))</f>
        <v/>
      </c>
      <c r="R472" s="85" t="str">
        <f>IF(ISNA(VLOOKUP($B472,Online!$A$8:$V$298,7,FALSE)),"",VLOOKUP($B472,Online!$A$8:$V$298,7,FALSE))</f>
        <v/>
      </c>
      <c r="S472" s="85" t="str">
        <f>IF(ISNA(VLOOKUP($B472,Online!$A$8:$V$298,7,FALSE)),"",VLOOKUP($B472,Online!$A$8:$V$298,7,FALSE))</f>
        <v/>
      </c>
      <c r="T472" s="85" t="str">
        <f>IF(ISNA(VLOOKUP($B472,Online!$A$8:$V$298,7,FALSE)),"",VLOOKUP($B472,Online!$A$8:$V$298,7,FALSE))</f>
        <v/>
      </c>
      <c r="U472" s="85" t="str">
        <f>IF(ISNA(VLOOKUP($B472,Online!$A$8:$V$298,7,FALSE)),"",VLOOKUP($B472,Online!$A$8:$V$298,7,FALSE))</f>
        <v/>
      </c>
      <c r="V472" s="85" t="str">
        <f>IF(ISNA(VLOOKUP($B472,Online!$A$8:$V$298,21,FALSE)),"",VLOOKUP($B472,Online!$A$8:$V$298,21,FALSE))</f>
        <v/>
      </c>
      <c r="W472" s="144"/>
      <c r="X472" s="2"/>
      <c r="Z472" s="138"/>
    </row>
    <row r="473" spans="1:26">
      <c r="A473" s="85" t="str">
        <f t="shared" si="1"/>
        <v/>
      </c>
      <c r="B473" s="144" t="str">
        <f t="array" ref="B473">IF(G473&lt;&gt;"",INDEX(Online!A$8:A$157, MATCH(CONCATENATE("*",$G473,"*"),Online!$F$8:$F$157,0)),"")</f>
        <v/>
      </c>
      <c r="C473" s="145" t="str">
        <f t="array" ref="C473">IF($G473="","",INDEX(Online!B$8:B$157, MATCH(CONCATENATE("*",$G473,"*"),Online!$F$8:$F$157,0)))</f>
        <v/>
      </c>
      <c r="D473" s="85" t="s">
        <v>38</v>
      </c>
      <c r="E473" s="85" t="str">
        <f t="array" ref="E473">IF($G473&lt;&gt;"",INDEX(Online!E$8:E$157, MATCH(CONCATENATE("*",$G473,"*"),Online!$F$8:$F$157,0)),"")</f>
        <v/>
      </c>
      <c r="F473" s="85" t="str">
        <f t="array" ref="F473">IF($G473&lt;&gt;"",INDEX(Online!D$8:D$157, MATCH(CONCATENATE("*",$G473,"*"),Online!$F$8:$F$157,0)),"")</f>
        <v/>
      </c>
      <c r="G473" s="85"/>
      <c r="H473" s="85" t="str">
        <f>IF(ISNA(VLOOKUP($B473,Online!$A$8:$V$298,7,FALSE)),"",VLOOKUP($B473,Online!$A$8:$V$298,7,FALSE))</f>
        <v/>
      </c>
      <c r="I473" s="85" t="str">
        <f>IF(ISNA(VLOOKUP($B473,Online!$A$8:$V$298,7,FALSE)),"",VLOOKUP($B473,Online!$A$8:$V$298,7,FALSE))</f>
        <v/>
      </c>
      <c r="J473" s="85" t="str">
        <f>IF(ISNA(VLOOKUP($B473,Online!$A$8:$V$298,7,FALSE)),"",VLOOKUP($B473,Online!$A$8:$V$298,7,FALSE))</f>
        <v/>
      </c>
      <c r="K473" s="85" t="str">
        <f>IF(ISNA(VLOOKUP($B473,Online!$A$8:$V$298,7,FALSE)),"",VLOOKUP($B473,Online!$A$8:$V$298,7,FALSE))</f>
        <v/>
      </c>
      <c r="L473" s="85" t="str">
        <f>IF(ISNA(VLOOKUP($B473,Online!$A$8:$V$298,7,FALSE)),"",VLOOKUP($B473,Online!$A$8:$V$298,7,FALSE))</f>
        <v/>
      </c>
      <c r="M473" s="146" t="str">
        <f>IF(ISNA(VLOOKUP($B473,Online!$A$8:$V$298,12,FALSE)),"",VLOOKUP($B473,Online!$A$8:$V$298,12,FALSE))</f>
        <v/>
      </c>
      <c r="N473" s="85" t="str">
        <f>IF(ISNA(VLOOKUP($B473,Online!$A$8:$V$298,7,FALSE)),"",VLOOKUP($B473,Online!$A$8:$V$298,7,FALSE))</f>
        <v/>
      </c>
      <c r="O473" s="85" t="str">
        <f>IF(ISNA(VLOOKUP($B473,Online!$A$8:$V$298,7,FALSE)),"",VLOOKUP($B473,Online!$A$8:$V$298,7,FALSE))</f>
        <v/>
      </c>
      <c r="P473" s="85" t="str">
        <f>IF(ISNA(VLOOKUP($B473,Online!$A$8:$V$298,7,FALSE)),"",VLOOKUP($B473,Online!$A$8:$V$298,7,FALSE))</f>
        <v/>
      </c>
      <c r="Q473" s="85" t="str">
        <f>IF(ISNA(VLOOKUP($B473,Online!$A$8:$V$298,7,FALSE)),"",VLOOKUP($B473,Online!$A$8:$V$298,7,FALSE))</f>
        <v/>
      </c>
      <c r="R473" s="85" t="str">
        <f>IF(ISNA(VLOOKUP($B473,Online!$A$8:$V$298,7,FALSE)),"",VLOOKUP($B473,Online!$A$8:$V$298,7,FALSE))</f>
        <v/>
      </c>
      <c r="S473" s="85" t="str">
        <f>IF(ISNA(VLOOKUP($B473,Online!$A$8:$V$298,7,FALSE)),"",VLOOKUP($B473,Online!$A$8:$V$298,7,FALSE))</f>
        <v/>
      </c>
      <c r="T473" s="85" t="str">
        <f>IF(ISNA(VLOOKUP($B473,Online!$A$8:$V$298,7,FALSE)),"",VLOOKUP($B473,Online!$A$8:$V$298,7,FALSE))</f>
        <v/>
      </c>
      <c r="U473" s="85" t="str">
        <f>IF(ISNA(VLOOKUP($B473,Online!$A$8:$V$298,7,FALSE)),"",VLOOKUP($B473,Online!$A$8:$V$298,7,FALSE))</f>
        <v/>
      </c>
      <c r="V473" s="85" t="str">
        <f>IF(ISNA(VLOOKUP($B473,Online!$A$8:$V$298,21,FALSE)),"",VLOOKUP($B473,Online!$A$8:$V$298,21,FALSE))</f>
        <v/>
      </c>
      <c r="W473" s="144"/>
      <c r="X473" s="2"/>
      <c r="Z473" s="138"/>
    </row>
    <row r="474" spans="1:26">
      <c r="A474" s="85" t="str">
        <f t="shared" si="1"/>
        <v/>
      </c>
      <c r="B474" s="144" t="str">
        <f t="array" ref="B474">IF(G474&lt;&gt;"",INDEX(Online!A$8:A$157, MATCH(CONCATENATE("*",$G474,"*"),Online!$F$8:$F$157,0)),"")</f>
        <v/>
      </c>
      <c r="C474" s="145" t="str">
        <f t="array" ref="C474">IF($G474="","",INDEX(Online!B$8:B$157, MATCH(CONCATENATE("*",$G474,"*"),Online!$F$8:$F$157,0)))</f>
        <v/>
      </c>
      <c r="D474" s="85" t="s">
        <v>38</v>
      </c>
      <c r="E474" s="85" t="str">
        <f t="array" ref="E474">IF($G474&lt;&gt;"",INDEX(Online!E$8:E$157, MATCH(CONCATENATE("*",$G474,"*"),Online!$F$8:$F$157,0)),"")</f>
        <v/>
      </c>
      <c r="F474" s="85" t="str">
        <f t="array" ref="F474">IF($G474&lt;&gt;"",INDEX(Online!D$8:D$157, MATCH(CONCATENATE("*",$G474,"*"),Online!$F$8:$F$157,0)),"")</f>
        <v/>
      </c>
      <c r="G474" s="85"/>
      <c r="H474" s="85" t="str">
        <f>IF(ISNA(VLOOKUP($B474,Online!$A$8:$V$298,7,FALSE)),"",VLOOKUP($B474,Online!$A$8:$V$298,7,FALSE))</f>
        <v/>
      </c>
      <c r="I474" s="85" t="str">
        <f>IF(ISNA(VLOOKUP($B474,Online!$A$8:$V$298,7,FALSE)),"",VLOOKUP($B474,Online!$A$8:$V$298,7,FALSE))</f>
        <v/>
      </c>
      <c r="J474" s="85" t="str">
        <f>IF(ISNA(VLOOKUP($B474,Online!$A$8:$V$298,7,FALSE)),"",VLOOKUP($B474,Online!$A$8:$V$298,7,FALSE))</f>
        <v/>
      </c>
      <c r="K474" s="85" t="str">
        <f>IF(ISNA(VLOOKUP($B474,Online!$A$8:$V$298,7,FALSE)),"",VLOOKUP($B474,Online!$A$8:$V$298,7,FALSE))</f>
        <v/>
      </c>
      <c r="L474" s="85" t="str">
        <f>IF(ISNA(VLOOKUP($B474,Online!$A$8:$V$298,7,FALSE)),"",VLOOKUP($B474,Online!$A$8:$V$298,7,FALSE))</f>
        <v/>
      </c>
      <c r="M474" s="146" t="str">
        <f>IF(ISNA(VLOOKUP($B474,Online!$A$8:$V$298,12,FALSE)),"",VLOOKUP($B474,Online!$A$8:$V$298,12,FALSE))</f>
        <v/>
      </c>
      <c r="N474" s="85" t="str">
        <f>IF(ISNA(VLOOKUP($B474,Online!$A$8:$V$298,7,FALSE)),"",VLOOKUP($B474,Online!$A$8:$V$298,7,FALSE))</f>
        <v/>
      </c>
      <c r="O474" s="85" t="str">
        <f>IF(ISNA(VLOOKUP($B474,Online!$A$8:$V$298,7,FALSE)),"",VLOOKUP($B474,Online!$A$8:$V$298,7,FALSE))</f>
        <v/>
      </c>
      <c r="P474" s="85" t="str">
        <f>IF(ISNA(VLOOKUP($B474,Online!$A$8:$V$298,7,FALSE)),"",VLOOKUP($B474,Online!$A$8:$V$298,7,FALSE))</f>
        <v/>
      </c>
      <c r="Q474" s="85" t="str">
        <f>IF(ISNA(VLOOKUP($B474,Online!$A$8:$V$298,7,FALSE)),"",VLOOKUP($B474,Online!$A$8:$V$298,7,FALSE))</f>
        <v/>
      </c>
      <c r="R474" s="85" t="str">
        <f>IF(ISNA(VLOOKUP($B474,Online!$A$8:$V$298,7,FALSE)),"",VLOOKUP($B474,Online!$A$8:$V$298,7,FALSE))</f>
        <v/>
      </c>
      <c r="S474" s="85" t="str">
        <f>IF(ISNA(VLOOKUP($B474,Online!$A$8:$V$298,7,FALSE)),"",VLOOKUP($B474,Online!$A$8:$V$298,7,FALSE))</f>
        <v/>
      </c>
      <c r="T474" s="85" t="str">
        <f>IF(ISNA(VLOOKUP($B474,Online!$A$8:$V$298,7,FALSE)),"",VLOOKUP($B474,Online!$A$8:$V$298,7,FALSE))</f>
        <v/>
      </c>
      <c r="U474" s="85" t="str">
        <f>IF(ISNA(VLOOKUP($B474,Online!$A$8:$V$298,7,FALSE)),"",VLOOKUP($B474,Online!$A$8:$V$298,7,FALSE))</f>
        <v/>
      </c>
      <c r="V474" s="85" t="str">
        <f>IF(ISNA(VLOOKUP($B474,Online!$A$8:$V$298,21,FALSE)),"",VLOOKUP($B474,Online!$A$8:$V$298,21,FALSE))</f>
        <v/>
      </c>
      <c r="W474" s="144"/>
      <c r="X474" s="2"/>
      <c r="Z474" s="138"/>
    </row>
    <row r="475" spans="1:26">
      <c r="A475" s="85" t="str">
        <f t="shared" si="1"/>
        <v/>
      </c>
      <c r="B475" s="144" t="str">
        <f t="array" ref="B475">IF(G475&lt;&gt;"",INDEX(Online!A$8:A$157, MATCH(CONCATENATE("*",$G475,"*"),Online!$F$8:$F$157,0)),"")</f>
        <v/>
      </c>
      <c r="C475" s="145" t="str">
        <f t="array" ref="C475">IF($G475="","",INDEX(Online!B$8:B$157, MATCH(CONCATENATE("*",$G475,"*"),Online!$F$8:$F$157,0)))</f>
        <v/>
      </c>
      <c r="D475" s="85" t="s">
        <v>38</v>
      </c>
      <c r="E475" s="85" t="str">
        <f t="array" ref="E475">IF($G475&lt;&gt;"",INDEX(Online!E$8:E$157, MATCH(CONCATENATE("*",$G475,"*"),Online!$F$8:$F$157,0)),"")</f>
        <v/>
      </c>
      <c r="F475" s="85" t="str">
        <f t="array" ref="F475">IF($G475&lt;&gt;"",INDEX(Online!D$8:D$157, MATCH(CONCATENATE("*",$G475,"*"),Online!$F$8:$F$157,0)),"")</f>
        <v/>
      </c>
      <c r="G475" s="85"/>
      <c r="H475" s="85" t="str">
        <f>IF(ISNA(VLOOKUP($B475,Online!$A$8:$V$298,7,FALSE)),"",VLOOKUP($B475,Online!$A$8:$V$298,7,FALSE))</f>
        <v/>
      </c>
      <c r="I475" s="85" t="str">
        <f>IF(ISNA(VLOOKUP($B475,Online!$A$8:$V$298,7,FALSE)),"",VLOOKUP($B475,Online!$A$8:$V$298,7,FALSE))</f>
        <v/>
      </c>
      <c r="J475" s="85" t="str">
        <f>IF(ISNA(VLOOKUP($B475,Online!$A$8:$V$298,7,FALSE)),"",VLOOKUP($B475,Online!$A$8:$V$298,7,FALSE))</f>
        <v/>
      </c>
      <c r="K475" s="85" t="str">
        <f>IF(ISNA(VLOOKUP($B475,Online!$A$8:$V$298,7,FALSE)),"",VLOOKUP($B475,Online!$A$8:$V$298,7,FALSE))</f>
        <v/>
      </c>
      <c r="L475" s="85" t="str">
        <f>IF(ISNA(VLOOKUP($B475,Online!$A$8:$V$298,7,FALSE)),"",VLOOKUP($B475,Online!$A$8:$V$298,7,FALSE))</f>
        <v/>
      </c>
      <c r="M475" s="146" t="str">
        <f>IF(ISNA(VLOOKUP($B475,Online!$A$8:$V$298,12,FALSE)),"",VLOOKUP($B475,Online!$A$8:$V$298,12,FALSE))</f>
        <v/>
      </c>
      <c r="N475" s="85" t="str">
        <f>IF(ISNA(VLOOKUP($B475,Online!$A$8:$V$298,7,FALSE)),"",VLOOKUP($B475,Online!$A$8:$V$298,7,FALSE))</f>
        <v/>
      </c>
      <c r="O475" s="85" t="str">
        <f>IF(ISNA(VLOOKUP($B475,Online!$A$8:$V$298,7,FALSE)),"",VLOOKUP($B475,Online!$A$8:$V$298,7,FALSE))</f>
        <v/>
      </c>
      <c r="P475" s="85" t="str">
        <f>IF(ISNA(VLOOKUP($B475,Online!$A$8:$V$298,7,FALSE)),"",VLOOKUP($B475,Online!$A$8:$V$298,7,FALSE))</f>
        <v/>
      </c>
      <c r="Q475" s="85" t="str">
        <f>IF(ISNA(VLOOKUP($B475,Online!$A$8:$V$298,7,FALSE)),"",VLOOKUP($B475,Online!$A$8:$V$298,7,FALSE))</f>
        <v/>
      </c>
      <c r="R475" s="85" t="str">
        <f>IF(ISNA(VLOOKUP($B475,Online!$A$8:$V$298,7,FALSE)),"",VLOOKUP($B475,Online!$A$8:$V$298,7,FALSE))</f>
        <v/>
      </c>
      <c r="S475" s="85" t="str">
        <f>IF(ISNA(VLOOKUP($B475,Online!$A$8:$V$298,7,FALSE)),"",VLOOKUP($B475,Online!$A$8:$V$298,7,FALSE))</f>
        <v/>
      </c>
      <c r="T475" s="85" t="str">
        <f>IF(ISNA(VLOOKUP($B475,Online!$A$8:$V$298,7,FALSE)),"",VLOOKUP($B475,Online!$A$8:$V$298,7,FALSE))</f>
        <v/>
      </c>
      <c r="U475" s="85" t="str">
        <f>IF(ISNA(VLOOKUP($B475,Online!$A$8:$V$298,7,FALSE)),"",VLOOKUP($B475,Online!$A$8:$V$298,7,FALSE))</f>
        <v/>
      </c>
      <c r="V475" s="85" t="str">
        <f>IF(ISNA(VLOOKUP($B475,Online!$A$8:$V$298,21,FALSE)),"",VLOOKUP($B475,Online!$A$8:$V$298,21,FALSE))</f>
        <v/>
      </c>
      <c r="W475" s="144"/>
      <c r="X475" s="2"/>
      <c r="Z475" s="138"/>
    </row>
    <row r="476" spans="1:26">
      <c r="A476" s="85" t="str">
        <f t="shared" si="1"/>
        <v/>
      </c>
      <c r="B476" s="144" t="str">
        <f t="array" ref="B476">IF(G476&lt;&gt;"",INDEX(Online!A$8:A$157, MATCH(CONCATENATE("*",$G476,"*"),Online!$F$8:$F$157,0)),"")</f>
        <v/>
      </c>
      <c r="C476" s="145" t="str">
        <f t="array" ref="C476">IF($G476="","",INDEX(Online!B$8:B$157, MATCH(CONCATENATE("*",$G476,"*"),Online!$F$8:$F$157,0)))</f>
        <v/>
      </c>
      <c r="D476" s="85" t="s">
        <v>38</v>
      </c>
      <c r="E476" s="85" t="str">
        <f t="array" ref="E476">IF($G476&lt;&gt;"",INDEX(Online!E$8:E$157, MATCH(CONCATENATE("*",$G476,"*"),Online!$F$8:$F$157,0)),"")</f>
        <v/>
      </c>
      <c r="F476" s="85" t="str">
        <f t="array" ref="F476">IF($G476&lt;&gt;"",INDEX(Online!D$8:D$157, MATCH(CONCATENATE("*",$G476,"*"),Online!$F$8:$F$157,0)),"")</f>
        <v/>
      </c>
      <c r="G476" s="85"/>
      <c r="H476" s="85" t="str">
        <f>IF(ISNA(VLOOKUP($B476,Online!$A$8:$V$298,7,FALSE)),"",VLOOKUP($B476,Online!$A$8:$V$298,7,FALSE))</f>
        <v/>
      </c>
      <c r="I476" s="85" t="str">
        <f>IF(ISNA(VLOOKUP($B476,Online!$A$8:$V$298,7,FALSE)),"",VLOOKUP($B476,Online!$A$8:$V$298,7,FALSE))</f>
        <v/>
      </c>
      <c r="J476" s="85" t="str">
        <f>IF(ISNA(VLOOKUP($B476,Online!$A$8:$V$298,7,FALSE)),"",VLOOKUP($B476,Online!$A$8:$V$298,7,FALSE))</f>
        <v/>
      </c>
      <c r="K476" s="85" t="str">
        <f>IF(ISNA(VLOOKUP($B476,Online!$A$8:$V$298,7,FALSE)),"",VLOOKUP($B476,Online!$A$8:$V$298,7,FALSE))</f>
        <v/>
      </c>
      <c r="L476" s="85" t="str">
        <f>IF(ISNA(VLOOKUP($B476,Online!$A$8:$V$298,7,FALSE)),"",VLOOKUP($B476,Online!$A$8:$V$298,7,FALSE))</f>
        <v/>
      </c>
      <c r="M476" s="146" t="str">
        <f>IF(ISNA(VLOOKUP($B476,Online!$A$8:$V$298,12,FALSE)),"",VLOOKUP($B476,Online!$A$8:$V$298,12,FALSE))</f>
        <v/>
      </c>
      <c r="N476" s="85" t="str">
        <f>IF(ISNA(VLOOKUP($B476,Online!$A$8:$V$298,7,FALSE)),"",VLOOKUP($B476,Online!$A$8:$V$298,7,FALSE))</f>
        <v/>
      </c>
      <c r="O476" s="85" t="str">
        <f>IF(ISNA(VLOOKUP($B476,Online!$A$8:$V$298,7,FALSE)),"",VLOOKUP($B476,Online!$A$8:$V$298,7,FALSE))</f>
        <v/>
      </c>
      <c r="P476" s="85" t="str">
        <f>IF(ISNA(VLOOKUP($B476,Online!$A$8:$V$298,7,FALSE)),"",VLOOKUP($B476,Online!$A$8:$V$298,7,FALSE))</f>
        <v/>
      </c>
      <c r="Q476" s="85" t="str">
        <f>IF(ISNA(VLOOKUP($B476,Online!$A$8:$V$298,7,FALSE)),"",VLOOKUP($B476,Online!$A$8:$V$298,7,FALSE))</f>
        <v/>
      </c>
      <c r="R476" s="85" t="str">
        <f>IF(ISNA(VLOOKUP($B476,Online!$A$8:$V$298,7,FALSE)),"",VLOOKUP($B476,Online!$A$8:$V$298,7,FALSE))</f>
        <v/>
      </c>
      <c r="S476" s="85" t="str">
        <f>IF(ISNA(VLOOKUP($B476,Online!$A$8:$V$298,7,FALSE)),"",VLOOKUP($B476,Online!$A$8:$V$298,7,FALSE))</f>
        <v/>
      </c>
      <c r="T476" s="85" t="str">
        <f>IF(ISNA(VLOOKUP($B476,Online!$A$8:$V$298,7,FALSE)),"",VLOOKUP($B476,Online!$A$8:$V$298,7,FALSE))</f>
        <v/>
      </c>
      <c r="U476" s="85" t="str">
        <f>IF(ISNA(VLOOKUP($B476,Online!$A$8:$V$298,7,FALSE)),"",VLOOKUP($B476,Online!$A$8:$V$298,7,FALSE))</f>
        <v/>
      </c>
      <c r="V476" s="85" t="str">
        <f>IF(ISNA(VLOOKUP($B476,Online!$A$8:$V$298,21,FALSE)),"",VLOOKUP($B476,Online!$A$8:$V$298,21,FALSE))</f>
        <v/>
      </c>
      <c r="W476" s="144"/>
      <c r="X476" s="2"/>
      <c r="Z476" s="138"/>
    </row>
    <row r="477" spans="1:26">
      <c r="A477" s="85" t="str">
        <f t="shared" si="1"/>
        <v/>
      </c>
      <c r="B477" s="144" t="str">
        <f t="array" ref="B477">IF(G477&lt;&gt;"",INDEX(Online!A$8:A$157, MATCH(CONCATENATE("*",$G477,"*"),Online!$F$8:$F$157,0)),"")</f>
        <v/>
      </c>
      <c r="C477" s="145" t="str">
        <f t="array" ref="C477">IF($G477="","",INDEX(Online!B$8:B$157, MATCH(CONCATENATE("*",$G477,"*"),Online!$F$8:$F$157,0)))</f>
        <v/>
      </c>
      <c r="D477" s="85" t="s">
        <v>38</v>
      </c>
      <c r="E477" s="85" t="str">
        <f t="array" ref="E477">IF($G477&lt;&gt;"",INDEX(Online!E$8:E$157, MATCH(CONCATENATE("*",$G477,"*"),Online!$F$8:$F$157,0)),"")</f>
        <v/>
      </c>
      <c r="F477" s="85" t="str">
        <f t="array" ref="F477">IF($G477&lt;&gt;"",INDEX(Online!D$8:D$157, MATCH(CONCATENATE("*",$G477,"*"),Online!$F$8:$F$157,0)),"")</f>
        <v/>
      </c>
      <c r="G477" s="85"/>
      <c r="H477" s="85" t="str">
        <f>IF(ISNA(VLOOKUP($B477,Online!$A$8:$V$298,7,FALSE)),"",VLOOKUP($B477,Online!$A$8:$V$298,7,FALSE))</f>
        <v/>
      </c>
      <c r="I477" s="85" t="str">
        <f>IF(ISNA(VLOOKUP($B477,Online!$A$8:$V$298,7,FALSE)),"",VLOOKUP($B477,Online!$A$8:$V$298,7,FALSE))</f>
        <v/>
      </c>
      <c r="J477" s="85" t="str">
        <f>IF(ISNA(VLOOKUP($B477,Online!$A$8:$V$298,7,FALSE)),"",VLOOKUP($B477,Online!$A$8:$V$298,7,FALSE))</f>
        <v/>
      </c>
      <c r="K477" s="85" t="str">
        <f>IF(ISNA(VLOOKUP($B477,Online!$A$8:$V$298,7,FALSE)),"",VLOOKUP($B477,Online!$A$8:$V$298,7,FALSE))</f>
        <v/>
      </c>
      <c r="L477" s="85" t="str">
        <f>IF(ISNA(VLOOKUP($B477,Online!$A$8:$V$298,7,FALSE)),"",VLOOKUP($B477,Online!$A$8:$V$298,7,FALSE))</f>
        <v/>
      </c>
      <c r="M477" s="146" t="str">
        <f>IF(ISNA(VLOOKUP($B477,Online!$A$8:$V$298,12,FALSE)),"",VLOOKUP($B477,Online!$A$8:$V$298,12,FALSE))</f>
        <v/>
      </c>
      <c r="N477" s="85" t="str">
        <f>IF(ISNA(VLOOKUP($B477,Online!$A$8:$V$298,7,FALSE)),"",VLOOKUP($B477,Online!$A$8:$V$298,7,FALSE))</f>
        <v/>
      </c>
      <c r="O477" s="85" t="str">
        <f>IF(ISNA(VLOOKUP($B477,Online!$A$8:$V$298,7,FALSE)),"",VLOOKUP($B477,Online!$A$8:$V$298,7,FALSE))</f>
        <v/>
      </c>
      <c r="P477" s="85" t="str">
        <f>IF(ISNA(VLOOKUP($B477,Online!$A$8:$V$298,7,FALSE)),"",VLOOKUP($B477,Online!$A$8:$V$298,7,FALSE))</f>
        <v/>
      </c>
      <c r="Q477" s="85" t="str">
        <f>IF(ISNA(VLOOKUP($B477,Online!$A$8:$V$298,7,FALSE)),"",VLOOKUP($B477,Online!$A$8:$V$298,7,FALSE))</f>
        <v/>
      </c>
      <c r="R477" s="85" t="str">
        <f>IF(ISNA(VLOOKUP($B477,Online!$A$8:$V$298,7,FALSE)),"",VLOOKUP($B477,Online!$A$8:$V$298,7,FALSE))</f>
        <v/>
      </c>
      <c r="S477" s="85" t="str">
        <f>IF(ISNA(VLOOKUP($B477,Online!$A$8:$V$298,7,FALSE)),"",VLOOKUP($B477,Online!$A$8:$V$298,7,FALSE))</f>
        <v/>
      </c>
      <c r="T477" s="85" t="str">
        <f>IF(ISNA(VLOOKUP($B477,Online!$A$8:$V$298,7,FALSE)),"",VLOOKUP($B477,Online!$A$8:$V$298,7,FALSE))</f>
        <v/>
      </c>
      <c r="U477" s="85" t="str">
        <f>IF(ISNA(VLOOKUP($B477,Online!$A$8:$V$298,7,FALSE)),"",VLOOKUP($B477,Online!$A$8:$V$298,7,FALSE))</f>
        <v/>
      </c>
      <c r="V477" s="85" t="str">
        <f>IF(ISNA(VLOOKUP($B477,Online!$A$8:$V$298,21,FALSE)),"",VLOOKUP($B477,Online!$A$8:$V$298,21,FALSE))</f>
        <v/>
      </c>
      <c r="W477" s="144"/>
      <c r="X477" s="2"/>
      <c r="Z477" s="138"/>
    </row>
    <row r="478" spans="1:26">
      <c r="A478" s="85" t="str">
        <f t="shared" si="1"/>
        <v/>
      </c>
      <c r="B478" s="144" t="str">
        <f t="array" ref="B478">IF(G478&lt;&gt;"",INDEX(Online!A$8:A$157, MATCH(CONCATENATE("*",$G478,"*"),Online!$F$8:$F$157,0)),"")</f>
        <v/>
      </c>
      <c r="C478" s="145" t="str">
        <f t="array" ref="C478">IF($G478="","",INDEX(Online!B$8:B$157, MATCH(CONCATENATE("*",$G478,"*"),Online!$F$8:$F$157,0)))</f>
        <v/>
      </c>
      <c r="D478" s="85" t="s">
        <v>38</v>
      </c>
      <c r="E478" s="85" t="str">
        <f t="array" ref="E478">IF($G478&lt;&gt;"",INDEX(Online!E$8:E$157, MATCH(CONCATENATE("*",$G478,"*"),Online!$F$8:$F$157,0)),"")</f>
        <v/>
      </c>
      <c r="F478" s="85" t="str">
        <f t="array" ref="F478">IF($G478&lt;&gt;"",INDEX(Online!D$8:D$157, MATCH(CONCATENATE("*",$G478,"*"),Online!$F$8:$F$157,0)),"")</f>
        <v/>
      </c>
      <c r="G478" s="85"/>
      <c r="H478" s="85" t="str">
        <f>IF(ISNA(VLOOKUP($B478,Online!$A$8:$V$298,7,FALSE)),"",VLOOKUP($B478,Online!$A$8:$V$298,7,FALSE))</f>
        <v/>
      </c>
      <c r="I478" s="85" t="str">
        <f>IF(ISNA(VLOOKUP($B478,Online!$A$8:$V$298,7,FALSE)),"",VLOOKUP($B478,Online!$A$8:$V$298,7,FALSE))</f>
        <v/>
      </c>
      <c r="J478" s="85" t="str">
        <f>IF(ISNA(VLOOKUP($B478,Online!$A$8:$V$298,7,FALSE)),"",VLOOKUP($B478,Online!$A$8:$V$298,7,FALSE))</f>
        <v/>
      </c>
      <c r="K478" s="85" t="str">
        <f>IF(ISNA(VLOOKUP($B478,Online!$A$8:$V$298,7,FALSE)),"",VLOOKUP($B478,Online!$A$8:$V$298,7,FALSE))</f>
        <v/>
      </c>
      <c r="L478" s="85" t="str">
        <f>IF(ISNA(VLOOKUP($B478,Online!$A$8:$V$298,7,FALSE)),"",VLOOKUP($B478,Online!$A$8:$V$298,7,FALSE))</f>
        <v/>
      </c>
      <c r="M478" s="146" t="str">
        <f>IF(ISNA(VLOOKUP($B478,Online!$A$8:$V$298,12,FALSE)),"",VLOOKUP($B478,Online!$A$8:$V$298,12,FALSE))</f>
        <v/>
      </c>
      <c r="N478" s="85" t="str">
        <f>IF(ISNA(VLOOKUP($B478,Online!$A$8:$V$298,7,FALSE)),"",VLOOKUP($B478,Online!$A$8:$V$298,7,FALSE))</f>
        <v/>
      </c>
      <c r="O478" s="85" t="str">
        <f>IF(ISNA(VLOOKUP($B478,Online!$A$8:$V$298,7,FALSE)),"",VLOOKUP($B478,Online!$A$8:$V$298,7,FALSE))</f>
        <v/>
      </c>
      <c r="P478" s="85" t="str">
        <f>IF(ISNA(VLOOKUP($B478,Online!$A$8:$V$298,7,FALSE)),"",VLOOKUP($B478,Online!$A$8:$V$298,7,FALSE))</f>
        <v/>
      </c>
      <c r="Q478" s="85" t="str">
        <f>IF(ISNA(VLOOKUP($B478,Online!$A$8:$V$298,7,FALSE)),"",VLOOKUP($B478,Online!$A$8:$V$298,7,FALSE))</f>
        <v/>
      </c>
      <c r="R478" s="85" t="str">
        <f>IF(ISNA(VLOOKUP($B478,Online!$A$8:$V$298,7,FALSE)),"",VLOOKUP($B478,Online!$A$8:$V$298,7,FALSE))</f>
        <v/>
      </c>
      <c r="S478" s="85" t="str">
        <f>IF(ISNA(VLOOKUP($B478,Online!$A$8:$V$298,7,FALSE)),"",VLOOKUP($B478,Online!$A$8:$V$298,7,FALSE))</f>
        <v/>
      </c>
      <c r="T478" s="85" t="str">
        <f>IF(ISNA(VLOOKUP($B478,Online!$A$8:$V$298,7,FALSE)),"",VLOOKUP($B478,Online!$A$8:$V$298,7,FALSE))</f>
        <v/>
      </c>
      <c r="U478" s="85" t="str">
        <f>IF(ISNA(VLOOKUP($B478,Online!$A$8:$V$298,7,FALSE)),"",VLOOKUP($B478,Online!$A$8:$V$298,7,FALSE))</f>
        <v/>
      </c>
      <c r="V478" s="85" t="str">
        <f>IF(ISNA(VLOOKUP($B478,Online!$A$8:$V$298,21,FALSE)),"",VLOOKUP($B478,Online!$A$8:$V$298,21,FALSE))</f>
        <v/>
      </c>
      <c r="W478" s="144"/>
      <c r="X478" s="2"/>
      <c r="Z478" s="138"/>
    </row>
    <row r="479" spans="1:26">
      <c r="A479" s="85" t="str">
        <f t="shared" si="1"/>
        <v/>
      </c>
      <c r="B479" s="144" t="str">
        <f t="array" ref="B479">IF(G479&lt;&gt;"",INDEX(Online!A$8:A$157, MATCH(CONCATENATE("*",$G479,"*"),Online!$F$8:$F$157,0)),"")</f>
        <v/>
      </c>
      <c r="C479" s="145" t="str">
        <f t="array" ref="C479">IF($G479="","",INDEX(Online!B$8:B$157, MATCH(CONCATENATE("*",$G479,"*"),Online!$F$8:$F$157,0)))</f>
        <v/>
      </c>
      <c r="D479" s="85" t="s">
        <v>38</v>
      </c>
      <c r="E479" s="85" t="str">
        <f t="array" ref="E479">IF($G479&lt;&gt;"",INDEX(Online!E$8:E$157, MATCH(CONCATENATE("*",$G479,"*"),Online!$F$8:$F$157,0)),"")</f>
        <v/>
      </c>
      <c r="F479" s="85" t="str">
        <f t="array" ref="F479">IF($G479&lt;&gt;"",INDEX(Online!D$8:D$157, MATCH(CONCATENATE("*",$G479,"*"),Online!$F$8:$F$157,0)),"")</f>
        <v/>
      </c>
      <c r="G479" s="85"/>
      <c r="H479" s="85" t="str">
        <f>IF(ISNA(VLOOKUP($B479,Online!$A$8:$V$298,7,FALSE)),"",VLOOKUP($B479,Online!$A$8:$V$298,7,FALSE))</f>
        <v/>
      </c>
      <c r="I479" s="85" t="str">
        <f>IF(ISNA(VLOOKUP($B479,Online!$A$8:$V$298,7,FALSE)),"",VLOOKUP($B479,Online!$A$8:$V$298,7,FALSE))</f>
        <v/>
      </c>
      <c r="J479" s="85" t="str">
        <f>IF(ISNA(VLOOKUP($B479,Online!$A$8:$V$298,7,FALSE)),"",VLOOKUP($B479,Online!$A$8:$V$298,7,FALSE))</f>
        <v/>
      </c>
      <c r="K479" s="85" t="str">
        <f>IF(ISNA(VLOOKUP($B479,Online!$A$8:$V$298,7,FALSE)),"",VLOOKUP($B479,Online!$A$8:$V$298,7,FALSE))</f>
        <v/>
      </c>
      <c r="L479" s="85" t="str">
        <f>IF(ISNA(VLOOKUP($B479,Online!$A$8:$V$298,7,FALSE)),"",VLOOKUP($B479,Online!$A$8:$V$298,7,FALSE))</f>
        <v/>
      </c>
      <c r="M479" s="146" t="str">
        <f>IF(ISNA(VLOOKUP($B479,Online!$A$8:$V$298,12,FALSE)),"",VLOOKUP($B479,Online!$A$8:$V$298,12,FALSE))</f>
        <v/>
      </c>
      <c r="N479" s="85" t="str">
        <f>IF(ISNA(VLOOKUP($B479,Online!$A$8:$V$298,7,FALSE)),"",VLOOKUP($B479,Online!$A$8:$V$298,7,FALSE))</f>
        <v/>
      </c>
      <c r="O479" s="85" t="str">
        <f>IF(ISNA(VLOOKUP($B479,Online!$A$8:$V$298,7,FALSE)),"",VLOOKUP($B479,Online!$A$8:$V$298,7,FALSE))</f>
        <v/>
      </c>
      <c r="P479" s="85" t="str">
        <f>IF(ISNA(VLOOKUP($B479,Online!$A$8:$V$298,7,FALSE)),"",VLOOKUP($B479,Online!$A$8:$V$298,7,FALSE))</f>
        <v/>
      </c>
      <c r="Q479" s="85" t="str">
        <f>IF(ISNA(VLOOKUP($B479,Online!$A$8:$V$298,7,FALSE)),"",VLOOKUP($B479,Online!$A$8:$V$298,7,FALSE))</f>
        <v/>
      </c>
      <c r="R479" s="85" t="str">
        <f>IF(ISNA(VLOOKUP($B479,Online!$A$8:$V$298,7,FALSE)),"",VLOOKUP($B479,Online!$A$8:$V$298,7,FALSE))</f>
        <v/>
      </c>
      <c r="S479" s="85" t="str">
        <f>IF(ISNA(VLOOKUP($B479,Online!$A$8:$V$298,7,FALSE)),"",VLOOKUP($B479,Online!$A$8:$V$298,7,FALSE))</f>
        <v/>
      </c>
      <c r="T479" s="85" t="str">
        <f>IF(ISNA(VLOOKUP($B479,Online!$A$8:$V$298,7,FALSE)),"",VLOOKUP($B479,Online!$A$8:$V$298,7,FALSE))</f>
        <v/>
      </c>
      <c r="U479" s="85" t="str">
        <f>IF(ISNA(VLOOKUP($B479,Online!$A$8:$V$298,7,FALSE)),"",VLOOKUP($B479,Online!$A$8:$V$298,7,FALSE))</f>
        <v/>
      </c>
      <c r="V479" s="85" t="str">
        <f>IF(ISNA(VLOOKUP($B479,Online!$A$8:$V$298,21,FALSE)),"",VLOOKUP($B479,Online!$A$8:$V$298,21,FALSE))</f>
        <v/>
      </c>
      <c r="W479" s="144"/>
      <c r="X479" s="2"/>
      <c r="Z479" s="138"/>
    </row>
    <row r="480" spans="1:26">
      <c r="A480" s="85" t="str">
        <f t="shared" si="1"/>
        <v/>
      </c>
      <c r="B480" s="144" t="str">
        <f t="array" ref="B480">IF(G480&lt;&gt;"",INDEX(Online!A$8:A$157, MATCH(CONCATENATE("*",$G480,"*"),Online!$F$8:$F$157,0)),"")</f>
        <v/>
      </c>
      <c r="C480" s="145" t="str">
        <f t="array" ref="C480">IF($G480="","",INDEX(Online!B$8:B$157, MATCH(CONCATENATE("*",$G480,"*"),Online!$F$8:$F$157,0)))</f>
        <v/>
      </c>
      <c r="D480" s="85" t="s">
        <v>38</v>
      </c>
      <c r="E480" s="85" t="str">
        <f t="array" ref="E480">IF($G480&lt;&gt;"",INDEX(Online!E$8:E$157, MATCH(CONCATENATE("*",$G480,"*"),Online!$F$8:$F$157,0)),"")</f>
        <v/>
      </c>
      <c r="F480" s="85" t="str">
        <f t="array" ref="F480">IF($G480&lt;&gt;"",INDEX(Online!D$8:D$157, MATCH(CONCATENATE("*",$G480,"*"),Online!$F$8:$F$157,0)),"")</f>
        <v/>
      </c>
      <c r="G480" s="85"/>
      <c r="H480" s="85" t="str">
        <f>IF(ISNA(VLOOKUP($B480,Online!$A$8:$V$298,7,FALSE)),"",VLOOKUP($B480,Online!$A$8:$V$298,7,FALSE))</f>
        <v/>
      </c>
      <c r="I480" s="85" t="str">
        <f>IF(ISNA(VLOOKUP($B480,Online!$A$8:$V$298,7,FALSE)),"",VLOOKUP($B480,Online!$A$8:$V$298,7,FALSE))</f>
        <v/>
      </c>
      <c r="J480" s="85" t="str">
        <f>IF(ISNA(VLOOKUP($B480,Online!$A$8:$V$298,7,FALSE)),"",VLOOKUP($B480,Online!$A$8:$V$298,7,FALSE))</f>
        <v/>
      </c>
      <c r="K480" s="85" t="str">
        <f>IF(ISNA(VLOOKUP($B480,Online!$A$8:$V$298,7,FALSE)),"",VLOOKUP($B480,Online!$A$8:$V$298,7,FALSE))</f>
        <v/>
      </c>
      <c r="L480" s="85" t="str">
        <f>IF(ISNA(VLOOKUP($B480,Online!$A$8:$V$298,7,FALSE)),"",VLOOKUP($B480,Online!$A$8:$V$298,7,FALSE))</f>
        <v/>
      </c>
      <c r="M480" s="146" t="str">
        <f>IF(ISNA(VLOOKUP($B480,Online!$A$8:$V$298,12,FALSE)),"",VLOOKUP($B480,Online!$A$8:$V$298,12,FALSE))</f>
        <v/>
      </c>
      <c r="N480" s="85" t="str">
        <f>IF(ISNA(VLOOKUP($B480,Online!$A$8:$V$298,7,FALSE)),"",VLOOKUP($B480,Online!$A$8:$V$298,7,FALSE))</f>
        <v/>
      </c>
      <c r="O480" s="85" t="str">
        <f>IF(ISNA(VLOOKUP($B480,Online!$A$8:$V$298,7,FALSE)),"",VLOOKUP($B480,Online!$A$8:$V$298,7,FALSE))</f>
        <v/>
      </c>
      <c r="P480" s="85" t="str">
        <f>IF(ISNA(VLOOKUP($B480,Online!$A$8:$V$298,7,FALSE)),"",VLOOKUP($B480,Online!$A$8:$V$298,7,FALSE))</f>
        <v/>
      </c>
      <c r="Q480" s="85" t="str">
        <f>IF(ISNA(VLOOKUP($B480,Online!$A$8:$V$298,7,FALSE)),"",VLOOKUP($B480,Online!$A$8:$V$298,7,FALSE))</f>
        <v/>
      </c>
      <c r="R480" s="85" t="str">
        <f>IF(ISNA(VLOOKUP($B480,Online!$A$8:$V$298,7,FALSE)),"",VLOOKUP($B480,Online!$A$8:$V$298,7,FALSE))</f>
        <v/>
      </c>
      <c r="S480" s="85" t="str">
        <f>IF(ISNA(VLOOKUP($B480,Online!$A$8:$V$298,7,FALSE)),"",VLOOKUP($B480,Online!$A$8:$V$298,7,FALSE))</f>
        <v/>
      </c>
      <c r="T480" s="85" t="str">
        <f>IF(ISNA(VLOOKUP($B480,Online!$A$8:$V$298,7,FALSE)),"",VLOOKUP($B480,Online!$A$8:$V$298,7,FALSE))</f>
        <v/>
      </c>
      <c r="U480" s="85" t="str">
        <f>IF(ISNA(VLOOKUP($B480,Online!$A$8:$V$298,7,FALSE)),"",VLOOKUP($B480,Online!$A$8:$V$298,7,FALSE))</f>
        <v/>
      </c>
      <c r="V480" s="85" t="str">
        <f>IF(ISNA(VLOOKUP($B480,Online!$A$8:$V$298,21,FALSE)),"",VLOOKUP($B480,Online!$A$8:$V$298,21,FALSE))</f>
        <v/>
      </c>
      <c r="W480" s="144"/>
      <c r="X480" s="2"/>
      <c r="Z480" s="138"/>
    </row>
    <row r="481" spans="1:26">
      <c r="A481" s="85" t="str">
        <f t="shared" si="1"/>
        <v/>
      </c>
      <c r="B481" s="144" t="str">
        <f t="array" ref="B481">IF(G481&lt;&gt;"",INDEX(Online!A$8:A$157, MATCH(CONCATENATE("*",$G481,"*"),Online!$F$8:$F$157,0)),"")</f>
        <v/>
      </c>
      <c r="C481" s="145" t="str">
        <f t="array" ref="C481">IF($G481="","",INDEX(Online!B$8:B$157, MATCH(CONCATENATE("*",$G481,"*"),Online!$F$8:$F$157,0)))</f>
        <v/>
      </c>
      <c r="D481" s="85" t="s">
        <v>38</v>
      </c>
      <c r="E481" s="85" t="str">
        <f t="array" ref="E481">IF($G481&lt;&gt;"",INDEX(Online!E$8:E$157, MATCH(CONCATENATE("*",$G481,"*"),Online!$F$8:$F$157,0)),"")</f>
        <v/>
      </c>
      <c r="F481" s="85" t="str">
        <f t="array" ref="F481">IF($G481&lt;&gt;"",INDEX(Online!D$8:D$157, MATCH(CONCATENATE("*",$G481,"*"),Online!$F$8:$F$157,0)),"")</f>
        <v/>
      </c>
      <c r="G481" s="85"/>
      <c r="H481" s="85" t="str">
        <f>IF(ISNA(VLOOKUP($B481,Online!$A$8:$V$298,7,FALSE)),"",VLOOKUP($B481,Online!$A$8:$V$298,7,FALSE))</f>
        <v/>
      </c>
      <c r="I481" s="85" t="str">
        <f>IF(ISNA(VLOOKUP($B481,Online!$A$8:$V$298,7,FALSE)),"",VLOOKUP($B481,Online!$A$8:$V$298,7,FALSE))</f>
        <v/>
      </c>
      <c r="J481" s="85" t="str">
        <f>IF(ISNA(VLOOKUP($B481,Online!$A$8:$V$298,7,FALSE)),"",VLOOKUP($B481,Online!$A$8:$V$298,7,FALSE))</f>
        <v/>
      </c>
      <c r="K481" s="85" t="str">
        <f>IF(ISNA(VLOOKUP($B481,Online!$A$8:$V$298,7,FALSE)),"",VLOOKUP($B481,Online!$A$8:$V$298,7,FALSE))</f>
        <v/>
      </c>
      <c r="L481" s="85" t="str">
        <f>IF(ISNA(VLOOKUP($B481,Online!$A$8:$V$298,7,FALSE)),"",VLOOKUP($B481,Online!$A$8:$V$298,7,FALSE))</f>
        <v/>
      </c>
      <c r="M481" s="146" t="str">
        <f>IF(ISNA(VLOOKUP($B481,Online!$A$8:$V$298,12,FALSE)),"",VLOOKUP($B481,Online!$A$8:$V$298,12,FALSE))</f>
        <v/>
      </c>
      <c r="N481" s="85" t="str">
        <f>IF(ISNA(VLOOKUP($B481,Online!$A$8:$V$298,7,FALSE)),"",VLOOKUP($B481,Online!$A$8:$V$298,7,FALSE))</f>
        <v/>
      </c>
      <c r="O481" s="85" t="str">
        <f>IF(ISNA(VLOOKUP($B481,Online!$A$8:$V$298,7,FALSE)),"",VLOOKUP($B481,Online!$A$8:$V$298,7,FALSE))</f>
        <v/>
      </c>
      <c r="P481" s="85" t="str">
        <f>IF(ISNA(VLOOKUP($B481,Online!$A$8:$V$298,7,FALSE)),"",VLOOKUP($B481,Online!$A$8:$V$298,7,FALSE))</f>
        <v/>
      </c>
      <c r="Q481" s="85" t="str">
        <f>IF(ISNA(VLOOKUP($B481,Online!$A$8:$V$298,7,FALSE)),"",VLOOKUP($B481,Online!$A$8:$V$298,7,FALSE))</f>
        <v/>
      </c>
      <c r="R481" s="85" t="str">
        <f>IF(ISNA(VLOOKUP($B481,Online!$A$8:$V$298,7,FALSE)),"",VLOOKUP($B481,Online!$A$8:$V$298,7,FALSE))</f>
        <v/>
      </c>
      <c r="S481" s="85" t="str">
        <f>IF(ISNA(VLOOKUP($B481,Online!$A$8:$V$298,7,FALSE)),"",VLOOKUP($B481,Online!$A$8:$V$298,7,FALSE))</f>
        <v/>
      </c>
      <c r="T481" s="85" t="str">
        <f>IF(ISNA(VLOOKUP($B481,Online!$A$8:$V$298,7,FALSE)),"",VLOOKUP($B481,Online!$A$8:$V$298,7,FALSE))</f>
        <v/>
      </c>
      <c r="U481" s="85" t="str">
        <f>IF(ISNA(VLOOKUP($B481,Online!$A$8:$V$298,7,FALSE)),"",VLOOKUP($B481,Online!$A$8:$V$298,7,FALSE))</f>
        <v/>
      </c>
      <c r="V481" s="85" t="str">
        <f>IF(ISNA(VLOOKUP($B481,Online!$A$8:$V$298,21,FALSE)),"",VLOOKUP($B481,Online!$A$8:$V$298,21,FALSE))</f>
        <v/>
      </c>
      <c r="W481" s="144"/>
      <c r="X481" s="2"/>
      <c r="Z481" s="138"/>
    </row>
    <row r="482" spans="1:26">
      <c r="A482" s="85" t="str">
        <f t="shared" si="1"/>
        <v/>
      </c>
      <c r="B482" s="144" t="str">
        <f t="array" ref="B482">IF(G482&lt;&gt;"",INDEX(Online!A$8:A$157, MATCH(CONCATENATE("*",$G482,"*"),Online!$F$8:$F$157,0)),"")</f>
        <v/>
      </c>
      <c r="C482" s="145" t="str">
        <f t="array" ref="C482">IF($G482="","",INDEX(Online!B$8:B$157, MATCH(CONCATENATE("*",$G482,"*"),Online!$F$8:$F$157,0)))</f>
        <v/>
      </c>
      <c r="D482" s="85" t="s">
        <v>38</v>
      </c>
      <c r="E482" s="85" t="str">
        <f t="array" ref="E482">IF($G482&lt;&gt;"",INDEX(Online!E$8:E$157, MATCH(CONCATENATE("*",$G482,"*"),Online!$F$8:$F$157,0)),"")</f>
        <v/>
      </c>
      <c r="F482" s="85" t="str">
        <f t="array" ref="F482">IF($G482&lt;&gt;"",INDEX(Online!D$8:D$157, MATCH(CONCATENATE("*",$G482,"*"),Online!$F$8:$F$157,0)),"")</f>
        <v/>
      </c>
      <c r="G482" s="85"/>
      <c r="H482" s="85" t="str">
        <f>IF(ISNA(VLOOKUP($B482,Online!$A$8:$V$298,7,FALSE)),"",VLOOKUP($B482,Online!$A$8:$V$298,7,FALSE))</f>
        <v/>
      </c>
      <c r="I482" s="85" t="str">
        <f>IF(ISNA(VLOOKUP($B482,Online!$A$8:$V$298,7,FALSE)),"",VLOOKUP($B482,Online!$A$8:$V$298,7,FALSE))</f>
        <v/>
      </c>
      <c r="J482" s="85" t="str">
        <f>IF(ISNA(VLOOKUP($B482,Online!$A$8:$V$298,7,FALSE)),"",VLOOKUP($B482,Online!$A$8:$V$298,7,FALSE))</f>
        <v/>
      </c>
      <c r="K482" s="85" t="str">
        <f>IF(ISNA(VLOOKUP($B482,Online!$A$8:$V$298,7,FALSE)),"",VLOOKUP($B482,Online!$A$8:$V$298,7,FALSE))</f>
        <v/>
      </c>
      <c r="L482" s="85" t="str">
        <f>IF(ISNA(VLOOKUP($B482,Online!$A$8:$V$298,7,FALSE)),"",VLOOKUP($B482,Online!$A$8:$V$298,7,FALSE))</f>
        <v/>
      </c>
      <c r="M482" s="146" t="str">
        <f>IF(ISNA(VLOOKUP($B482,Online!$A$8:$V$298,12,FALSE)),"",VLOOKUP($B482,Online!$A$8:$V$298,12,FALSE))</f>
        <v/>
      </c>
      <c r="N482" s="85" t="str">
        <f>IF(ISNA(VLOOKUP($B482,Online!$A$8:$V$298,7,FALSE)),"",VLOOKUP($B482,Online!$A$8:$V$298,7,FALSE))</f>
        <v/>
      </c>
      <c r="O482" s="85" t="str">
        <f>IF(ISNA(VLOOKUP($B482,Online!$A$8:$V$298,7,FALSE)),"",VLOOKUP($B482,Online!$A$8:$V$298,7,FALSE))</f>
        <v/>
      </c>
      <c r="P482" s="85" t="str">
        <f>IF(ISNA(VLOOKUP($B482,Online!$A$8:$V$298,7,FALSE)),"",VLOOKUP($B482,Online!$A$8:$V$298,7,FALSE))</f>
        <v/>
      </c>
      <c r="Q482" s="85" t="str">
        <f>IF(ISNA(VLOOKUP($B482,Online!$A$8:$V$298,7,FALSE)),"",VLOOKUP($B482,Online!$A$8:$V$298,7,FALSE))</f>
        <v/>
      </c>
      <c r="R482" s="85" t="str">
        <f>IF(ISNA(VLOOKUP($B482,Online!$A$8:$V$298,7,FALSE)),"",VLOOKUP($B482,Online!$A$8:$V$298,7,FALSE))</f>
        <v/>
      </c>
      <c r="S482" s="85" t="str">
        <f>IF(ISNA(VLOOKUP($B482,Online!$A$8:$V$298,7,FALSE)),"",VLOOKUP($B482,Online!$A$8:$V$298,7,FALSE))</f>
        <v/>
      </c>
      <c r="T482" s="85" t="str">
        <f>IF(ISNA(VLOOKUP($B482,Online!$A$8:$V$298,7,FALSE)),"",VLOOKUP($B482,Online!$A$8:$V$298,7,FALSE))</f>
        <v/>
      </c>
      <c r="U482" s="85" t="str">
        <f>IF(ISNA(VLOOKUP($B482,Online!$A$8:$V$298,7,FALSE)),"",VLOOKUP($B482,Online!$A$8:$V$298,7,FALSE))</f>
        <v/>
      </c>
      <c r="V482" s="85" t="str">
        <f>IF(ISNA(VLOOKUP($B482,Online!$A$8:$V$298,21,FALSE)),"",VLOOKUP($B482,Online!$A$8:$V$298,21,FALSE))</f>
        <v/>
      </c>
      <c r="W482" s="144"/>
      <c r="X482" s="2"/>
      <c r="Z482" s="138"/>
    </row>
    <row r="483" spans="1:26">
      <c r="A483" s="85" t="str">
        <f t="shared" si="1"/>
        <v/>
      </c>
      <c r="B483" s="144" t="str">
        <f t="array" ref="B483">IF(G483&lt;&gt;"",INDEX(Online!A$8:A$157, MATCH(CONCATENATE("*",$G483,"*"),Online!$F$8:$F$157,0)),"")</f>
        <v/>
      </c>
      <c r="C483" s="145" t="str">
        <f t="array" ref="C483">IF($G483="","",INDEX(Online!B$8:B$157, MATCH(CONCATENATE("*",$G483,"*"),Online!$F$8:$F$157,0)))</f>
        <v/>
      </c>
      <c r="D483" s="85" t="s">
        <v>38</v>
      </c>
      <c r="E483" s="85" t="str">
        <f t="array" ref="E483">IF($G483&lt;&gt;"",INDEX(Online!E$8:E$157, MATCH(CONCATENATE("*",$G483,"*"),Online!$F$8:$F$157,0)),"")</f>
        <v/>
      </c>
      <c r="F483" s="85" t="str">
        <f t="array" ref="F483">IF($G483&lt;&gt;"",INDEX(Online!D$8:D$157, MATCH(CONCATENATE("*",$G483,"*"),Online!$F$8:$F$157,0)),"")</f>
        <v/>
      </c>
      <c r="G483" s="85"/>
      <c r="H483" s="85" t="str">
        <f>IF(ISNA(VLOOKUP($B483,Online!$A$8:$V$298,7,FALSE)),"",VLOOKUP($B483,Online!$A$8:$V$298,7,FALSE))</f>
        <v/>
      </c>
      <c r="I483" s="85" t="str">
        <f>IF(ISNA(VLOOKUP($B483,Online!$A$8:$V$298,7,FALSE)),"",VLOOKUP($B483,Online!$A$8:$V$298,7,FALSE))</f>
        <v/>
      </c>
      <c r="J483" s="85" t="str">
        <f>IF(ISNA(VLOOKUP($B483,Online!$A$8:$V$298,7,FALSE)),"",VLOOKUP($B483,Online!$A$8:$V$298,7,FALSE))</f>
        <v/>
      </c>
      <c r="K483" s="85" t="str">
        <f>IF(ISNA(VLOOKUP($B483,Online!$A$8:$V$298,7,FALSE)),"",VLOOKUP($B483,Online!$A$8:$V$298,7,FALSE))</f>
        <v/>
      </c>
      <c r="L483" s="85" t="str">
        <f>IF(ISNA(VLOOKUP($B483,Online!$A$8:$V$298,7,FALSE)),"",VLOOKUP($B483,Online!$A$8:$V$298,7,FALSE))</f>
        <v/>
      </c>
      <c r="M483" s="146" t="str">
        <f>IF(ISNA(VLOOKUP($B483,Online!$A$8:$V$298,12,FALSE)),"",VLOOKUP($B483,Online!$A$8:$V$298,12,FALSE))</f>
        <v/>
      </c>
      <c r="N483" s="85" t="str">
        <f>IF(ISNA(VLOOKUP($B483,Online!$A$8:$V$298,7,FALSE)),"",VLOOKUP($B483,Online!$A$8:$V$298,7,FALSE))</f>
        <v/>
      </c>
      <c r="O483" s="85" t="str">
        <f>IF(ISNA(VLOOKUP($B483,Online!$A$8:$V$298,7,FALSE)),"",VLOOKUP($B483,Online!$A$8:$V$298,7,FALSE))</f>
        <v/>
      </c>
      <c r="P483" s="85" t="str">
        <f>IF(ISNA(VLOOKUP($B483,Online!$A$8:$V$298,7,FALSE)),"",VLOOKUP($B483,Online!$A$8:$V$298,7,FALSE))</f>
        <v/>
      </c>
      <c r="Q483" s="85" t="str">
        <f>IF(ISNA(VLOOKUP($B483,Online!$A$8:$V$298,7,FALSE)),"",VLOOKUP($B483,Online!$A$8:$V$298,7,FALSE))</f>
        <v/>
      </c>
      <c r="R483" s="85" t="str">
        <f>IF(ISNA(VLOOKUP($B483,Online!$A$8:$V$298,7,FALSE)),"",VLOOKUP($B483,Online!$A$8:$V$298,7,FALSE))</f>
        <v/>
      </c>
      <c r="S483" s="85" t="str">
        <f>IF(ISNA(VLOOKUP($B483,Online!$A$8:$V$298,7,FALSE)),"",VLOOKUP($B483,Online!$A$8:$V$298,7,FALSE))</f>
        <v/>
      </c>
      <c r="T483" s="85" t="str">
        <f>IF(ISNA(VLOOKUP($B483,Online!$A$8:$V$298,7,FALSE)),"",VLOOKUP($B483,Online!$A$8:$V$298,7,FALSE))</f>
        <v/>
      </c>
      <c r="U483" s="85" t="str">
        <f>IF(ISNA(VLOOKUP($B483,Online!$A$8:$V$298,7,FALSE)),"",VLOOKUP($B483,Online!$A$8:$V$298,7,FALSE))</f>
        <v/>
      </c>
      <c r="V483" s="85" t="str">
        <f>IF(ISNA(VLOOKUP($B483,Online!$A$8:$V$298,21,FALSE)),"",VLOOKUP($B483,Online!$A$8:$V$298,21,FALSE))</f>
        <v/>
      </c>
      <c r="W483" s="144"/>
      <c r="X483" s="2"/>
      <c r="Z483" s="138"/>
    </row>
    <row r="484" spans="1:26">
      <c r="A484" s="85" t="str">
        <f t="shared" si="1"/>
        <v/>
      </c>
      <c r="B484" s="144" t="str">
        <f t="array" ref="B484">IF(G484&lt;&gt;"",INDEX(Online!A$8:A$157, MATCH(CONCATENATE("*",$G484,"*"),Online!$F$8:$F$157,0)),"")</f>
        <v/>
      </c>
      <c r="C484" s="145" t="str">
        <f t="array" ref="C484">IF($G484="","",INDEX(Online!B$8:B$157, MATCH(CONCATENATE("*",$G484,"*"),Online!$F$8:$F$157,0)))</f>
        <v/>
      </c>
      <c r="D484" s="85" t="s">
        <v>38</v>
      </c>
      <c r="E484" s="85" t="str">
        <f t="array" ref="E484">IF($G484&lt;&gt;"",INDEX(Online!E$8:E$157, MATCH(CONCATENATE("*",$G484,"*"),Online!$F$8:$F$157,0)),"")</f>
        <v/>
      </c>
      <c r="F484" s="85" t="str">
        <f t="array" ref="F484">IF($G484&lt;&gt;"",INDEX(Online!D$8:D$157, MATCH(CONCATENATE("*",$G484,"*"),Online!$F$8:$F$157,0)),"")</f>
        <v/>
      </c>
      <c r="G484" s="85"/>
      <c r="H484" s="85" t="str">
        <f>IF(ISNA(VLOOKUP($B484,Online!$A$8:$V$298,7,FALSE)),"",VLOOKUP($B484,Online!$A$8:$V$298,7,FALSE))</f>
        <v/>
      </c>
      <c r="I484" s="85" t="str">
        <f>IF(ISNA(VLOOKUP($B484,Online!$A$8:$V$298,7,FALSE)),"",VLOOKUP($B484,Online!$A$8:$V$298,7,FALSE))</f>
        <v/>
      </c>
      <c r="J484" s="85" t="str">
        <f>IF(ISNA(VLOOKUP($B484,Online!$A$8:$V$298,7,FALSE)),"",VLOOKUP($B484,Online!$A$8:$V$298,7,FALSE))</f>
        <v/>
      </c>
      <c r="K484" s="85" t="str">
        <f>IF(ISNA(VLOOKUP($B484,Online!$A$8:$V$298,7,FALSE)),"",VLOOKUP($B484,Online!$A$8:$V$298,7,FALSE))</f>
        <v/>
      </c>
      <c r="L484" s="85" t="str">
        <f>IF(ISNA(VLOOKUP($B484,Online!$A$8:$V$298,7,FALSE)),"",VLOOKUP($B484,Online!$A$8:$V$298,7,FALSE))</f>
        <v/>
      </c>
      <c r="M484" s="146" t="str">
        <f>IF(ISNA(VLOOKUP($B484,Online!$A$8:$V$298,12,FALSE)),"",VLOOKUP($B484,Online!$A$8:$V$298,12,FALSE))</f>
        <v/>
      </c>
      <c r="N484" s="85" t="str">
        <f>IF(ISNA(VLOOKUP($B484,Online!$A$8:$V$298,7,FALSE)),"",VLOOKUP($B484,Online!$A$8:$V$298,7,FALSE))</f>
        <v/>
      </c>
      <c r="O484" s="85" t="str">
        <f>IF(ISNA(VLOOKUP($B484,Online!$A$8:$V$298,7,FALSE)),"",VLOOKUP($B484,Online!$A$8:$V$298,7,FALSE))</f>
        <v/>
      </c>
      <c r="P484" s="85" t="str">
        <f>IF(ISNA(VLOOKUP($B484,Online!$A$8:$V$298,7,FALSE)),"",VLOOKUP($B484,Online!$A$8:$V$298,7,FALSE))</f>
        <v/>
      </c>
      <c r="Q484" s="85" t="str">
        <f>IF(ISNA(VLOOKUP($B484,Online!$A$8:$V$298,7,FALSE)),"",VLOOKUP($B484,Online!$A$8:$V$298,7,FALSE))</f>
        <v/>
      </c>
      <c r="R484" s="85" t="str">
        <f>IF(ISNA(VLOOKUP($B484,Online!$A$8:$V$298,7,FALSE)),"",VLOOKUP($B484,Online!$A$8:$V$298,7,FALSE))</f>
        <v/>
      </c>
      <c r="S484" s="85" t="str">
        <f>IF(ISNA(VLOOKUP($B484,Online!$A$8:$V$298,7,FALSE)),"",VLOOKUP($B484,Online!$A$8:$V$298,7,FALSE))</f>
        <v/>
      </c>
      <c r="T484" s="85" t="str">
        <f>IF(ISNA(VLOOKUP($B484,Online!$A$8:$V$298,7,FALSE)),"",VLOOKUP($B484,Online!$A$8:$V$298,7,FALSE))</f>
        <v/>
      </c>
      <c r="U484" s="85" t="str">
        <f>IF(ISNA(VLOOKUP($B484,Online!$A$8:$V$298,7,FALSE)),"",VLOOKUP($B484,Online!$A$8:$V$298,7,FALSE))</f>
        <v/>
      </c>
      <c r="V484" s="85" t="str">
        <f>IF(ISNA(VLOOKUP($B484,Online!$A$8:$V$298,21,FALSE)),"",VLOOKUP($B484,Online!$A$8:$V$298,21,FALSE))</f>
        <v/>
      </c>
      <c r="W484" s="144"/>
      <c r="X484" s="2"/>
      <c r="Z484" s="138"/>
    </row>
    <row r="485" spans="1:26">
      <c r="A485" s="85" t="str">
        <f t="shared" si="1"/>
        <v/>
      </c>
      <c r="B485" s="144" t="str">
        <f t="array" ref="B485">IF(G485&lt;&gt;"",INDEX(Online!A$8:A$157, MATCH(CONCATENATE("*",$G485,"*"),Online!$F$8:$F$157,0)),"")</f>
        <v/>
      </c>
      <c r="C485" s="145" t="str">
        <f t="array" ref="C485">IF($G485="","",INDEX(Online!B$8:B$157, MATCH(CONCATENATE("*",$G485,"*"),Online!$F$8:$F$157,0)))</f>
        <v/>
      </c>
      <c r="D485" s="85" t="s">
        <v>38</v>
      </c>
      <c r="E485" s="85" t="str">
        <f t="array" ref="E485">IF($G485&lt;&gt;"",INDEX(Online!E$8:E$157, MATCH(CONCATENATE("*",$G485,"*"),Online!$F$8:$F$157,0)),"")</f>
        <v/>
      </c>
      <c r="F485" s="85" t="str">
        <f t="array" ref="F485">IF($G485&lt;&gt;"",INDEX(Online!D$8:D$157, MATCH(CONCATENATE("*",$G485,"*"),Online!$F$8:$F$157,0)),"")</f>
        <v/>
      </c>
      <c r="G485" s="85"/>
      <c r="H485" s="85" t="str">
        <f>IF(ISNA(VLOOKUP($B485,Online!$A$8:$V$298,7,FALSE)),"",VLOOKUP($B485,Online!$A$8:$V$298,7,FALSE))</f>
        <v/>
      </c>
      <c r="I485" s="85" t="str">
        <f>IF(ISNA(VLOOKUP($B485,Online!$A$8:$V$298,7,FALSE)),"",VLOOKUP($B485,Online!$A$8:$V$298,7,FALSE))</f>
        <v/>
      </c>
      <c r="J485" s="85" t="str">
        <f>IF(ISNA(VLOOKUP($B485,Online!$A$8:$V$298,7,FALSE)),"",VLOOKUP($B485,Online!$A$8:$V$298,7,FALSE))</f>
        <v/>
      </c>
      <c r="K485" s="85" t="str">
        <f>IF(ISNA(VLOOKUP($B485,Online!$A$8:$V$298,7,FALSE)),"",VLOOKUP($B485,Online!$A$8:$V$298,7,FALSE))</f>
        <v/>
      </c>
      <c r="L485" s="85" t="str">
        <f>IF(ISNA(VLOOKUP($B485,Online!$A$8:$V$298,7,FALSE)),"",VLOOKUP($B485,Online!$A$8:$V$298,7,FALSE))</f>
        <v/>
      </c>
      <c r="M485" s="146" t="str">
        <f>IF(ISNA(VLOOKUP($B485,Online!$A$8:$V$298,12,FALSE)),"",VLOOKUP($B485,Online!$A$8:$V$298,12,FALSE))</f>
        <v/>
      </c>
      <c r="N485" s="85" t="str">
        <f>IF(ISNA(VLOOKUP($B485,Online!$A$8:$V$298,7,FALSE)),"",VLOOKUP($B485,Online!$A$8:$V$298,7,FALSE))</f>
        <v/>
      </c>
      <c r="O485" s="85" t="str">
        <f>IF(ISNA(VLOOKUP($B485,Online!$A$8:$V$298,7,FALSE)),"",VLOOKUP($B485,Online!$A$8:$V$298,7,FALSE))</f>
        <v/>
      </c>
      <c r="P485" s="85" t="str">
        <f>IF(ISNA(VLOOKUP($B485,Online!$A$8:$V$298,7,FALSE)),"",VLOOKUP($B485,Online!$A$8:$V$298,7,FALSE))</f>
        <v/>
      </c>
      <c r="Q485" s="85" t="str">
        <f>IF(ISNA(VLOOKUP($B485,Online!$A$8:$V$298,7,FALSE)),"",VLOOKUP($B485,Online!$A$8:$V$298,7,FALSE))</f>
        <v/>
      </c>
      <c r="R485" s="85" t="str">
        <f>IF(ISNA(VLOOKUP($B485,Online!$A$8:$V$298,7,FALSE)),"",VLOOKUP($B485,Online!$A$8:$V$298,7,FALSE))</f>
        <v/>
      </c>
      <c r="S485" s="85" t="str">
        <f>IF(ISNA(VLOOKUP($B485,Online!$A$8:$V$298,7,FALSE)),"",VLOOKUP($B485,Online!$A$8:$V$298,7,FALSE))</f>
        <v/>
      </c>
      <c r="T485" s="85" t="str">
        <f>IF(ISNA(VLOOKUP($B485,Online!$A$8:$V$298,7,FALSE)),"",VLOOKUP($B485,Online!$A$8:$V$298,7,FALSE))</f>
        <v/>
      </c>
      <c r="U485" s="85" t="str">
        <f>IF(ISNA(VLOOKUP($B485,Online!$A$8:$V$298,7,FALSE)),"",VLOOKUP($B485,Online!$A$8:$V$298,7,FALSE))</f>
        <v/>
      </c>
      <c r="V485" s="85" t="str">
        <f>IF(ISNA(VLOOKUP($B485,Online!$A$8:$V$298,21,FALSE)),"",VLOOKUP($B485,Online!$A$8:$V$298,21,FALSE))</f>
        <v/>
      </c>
      <c r="W485" s="144"/>
      <c r="X485" s="2"/>
      <c r="Z485" s="138"/>
    </row>
    <row r="486" spans="1:26">
      <c r="A486" s="85" t="str">
        <f t="shared" si="1"/>
        <v/>
      </c>
      <c r="B486" s="144" t="str">
        <f t="array" ref="B486">IF(G486&lt;&gt;"",INDEX(Online!A$8:A$157, MATCH(CONCATENATE("*",$G486,"*"),Online!$F$8:$F$157,0)),"")</f>
        <v/>
      </c>
      <c r="C486" s="145" t="str">
        <f t="array" ref="C486">IF($G486="","",INDEX(Online!B$8:B$157, MATCH(CONCATENATE("*",$G486,"*"),Online!$F$8:$F$157,0)))</f>
        <v/>
      </c>
      <c r="D486" s="85" t="s">
        <v>38</v>
      </c>
      <c r="E486" s="85" t="str">
        <f t="array" ref="E486">IF($G486&lt;&gt;"",INDEX(Online!E$8:E$157, MATCH(CONCATENATE("*",$G486,"*"),Online!$F$8:$F$157,0)),"")</f>
        <v/>
      </c>
      <c r="F486" s="85" t="str">
        <f t="array" ref="F486">IF($G486&lt;&gt;"",INDEX(Online!D$8:D$157, MATCH(CONCATENATE("*",$G486,"*"),Online!$F$8:$F$157,0)),"")</f>
        <v/>
      </c>
      <c r="G486" s="85"/>
      <c r="H486" s="85" t="str">
        <f>IF(ISNA(VLOOKUP($B486,Online!$A$8:$V$298,7,FALSE)),"",VLOOKUP($B486,Online!$A$8:$V$298,7,FALSE))</f>
        <v/>
      </c>
      <c r="I486" s="85" t="str">
        <f>IF(ISNA(VLOOKUP($B486,Online!$A$8:$V$298,7,FALSE)),"",VLOOKUP($B486,Online!$A$8:$V$298,7,FALSE))</f>
        <v/>
      </c>
      <c r="J486" s="85" t="str">
        <f>IF(ISNA(VLOOKUP($B486,Online!$A$8:$V$298,7,FALSE)),"",VLOOKUP($B486,Online!$A$8:$V$298,7,FALSE))</f>
        <v/>
      </c>
      <c r="K486" s="85" t="str">
        <f>IF(ISNA(VLOOKUP($B486,Online!$A$8:$V$298,7,FALSE)),"",VLOOKUP($B486,Online!$A$8:$V$298,7,FALSE))</f>
        <v/>
      </c>
      <c r="L486" s="85" t="str">
        <f>IF(ISNA(VLOOKUP($B486,Online!$A$8:$V$298,7,FALSE)),"",VLOOKUP($B486,Online!$A$8:$V$298,7,FALSE))</f>
        <v/>
      </c>
      <c r="M486" s="146" t="str">
        <f>IF(ISNA(VLOOKUP($B486,Online!$A$8:$V$298,12,FALSE)),"",VLOOKUP($B486,Online!$A$8:$V$298,12,FALSE))</f>
        <v/>
      </c>
      <c r="N486" s="85" t="str">
        <f>IF(ISNA(VLOOKUP($B486,Online!$A$8:$V$298,7,FALSE)),"",VLOOKUP($B486,Online!$A$8:$V$298,7,FALSE))</f>
        <v/>
      </c>
      <c r="O486" s="85" t="str">
        <f>IF(ISNA(VLOOKUP($B486,Online!$A$8:$V$298,7,FALSE)),"",VLOOKUP($B486,Online!$A$8:$V$298,7,FALSE))</f>
        <v/>
      </c>
      <c r="P486" s="85" t="str">
        <f>IF(ISNA(VLOOKUP($B486,Online!$A$8:$V$298,7,FALSE)),"",VLOOKUP($B486,Online!$A$8:$V$298,7,FALSE))</f>
        <v/>
      </c>
      <c r="Q486" s="85" t="str">
        <f>IF(ISNA(VLOOKUP($B486,Online!$A$8:$V$298,7,FALSE)),"",VLOOKUP($B486,Online!$A$8:$V$298,7,FALSE))</f>
        <v/>
      </c>
      <c r="R486" s="85" t="str">
        <f>IF(ISNA(VLOOKUP($B486,Online!$A$8:$V$298,7,FALSE)),"",VLOOKUP($B486,Online!$A$8:$V$298,7,FALSE))</f>
        <v/>
      </c>
      <c r="S486" s="85" t="str">
        <f>IF(ISNA(VLOOKUP($B486,Online!$A$8:$V$298,7,FALSE)),"",VLOOKUP($B486,Online!$A$8:$V$298,7,FALSE))</f>
        <v/>
      </c>
      <c r="T486" s="85" t="str">
        <f>IF(ISNA(VLOOKUP($B486,Online!$A$8:$V$298,7,FALSE)),"",VLOOKUP($B486,Online!$A$8:$V$298,7,FALSE))</f>
        <v/>
      </c>
      <c r="U486" s="85" t="str">
        <f>IF(ISNA(VLOOKUP($B486,Online!$A$8:$V$298,7,FALSE)),"",VLOOKUP($B486,Online!$A$8:$V$298,7,FALSE))</f>
        <v/>
      </c>
      <c r="V486" s="85" t="str">
        <f>IF(ISNA(VLOOKUP($B486,Online!$A$8:$V$298,21,FALSE)),"",VLOOKUP($B486,Online!$A$8:$V$298,21,FALSE))</f>
        <v/>
      </c>
      <c r="W486" s="144"/>
      <c r="X486" s="2"/>
      <c r="Z486" s="138"/>
    </row>
    <row r="487" spans="1:26">
      <c r="A487" s="85" t="str">
        <f t="shared" si="1"/>
        <v/>
      </c>
      <c r="B487" s="144" t="str">
        <f t="array" ref="B487">IF(G487&lt;&gt;"",INDEX(Online!A$8:A$157, MATCH(CONCATENATE("*",$G487,"*"),Online!$F$8:$F$157,0)),"")</f>
        <v/>
      </c>
      <c r="C487" s="145" t="str">
        <f t="array" ref="C487">IF($G487="","",INDEX(Online!B$8:B$157, MATCH(CONCATENATE("*",$G487,"*"),Online!$F$8:$F$157,0)))</f>
        <v/>
      </c>
      <c r="D487" s="85" t="s">
        <v>38</v>
      </c>
      <c r="E487" s="85" t="str">
        <f t="array" ref="E487">IF($G487&lt;&gt;"",INDEX(Online!E$8:E$157, MATCH(CONCATENATE("*",$G487,"*"),Online!$F$8:$F$157,0)),"")</f>
        <v/>
      </c>
      <c r="F487" s="85" t="str">
        <f t="array" ref="F487">IF($G487&lt;&gt;"",INDEX(Online!D$8:D$157, MATCH(CONCATENATE("*",$G487,"*"),Online!$F$8:$F$157,0)),"")</f>
        <v/>
      </c>
      <c r="G487" s="85"/>
      <c r="H487" s="85" t="str">
        <f>IF(ISNA(VLOOKUP($B487,Online!$A$8:$V$298,7,FALSE)),"",VLOOKUP($B487,Online!$A$8:$V$298,7,FALSE))</f>
        <v/>
      </c>
      <c r="I487" s="85" t="str">
        <f>IF(ISNA(VLOOKUP($B487,Online!$A$8:$V$298,7,FALSE)),"",VLOOKUP($B487,Online!$A$8:$V$298,7,FALSE))</f>
        <v/>
      </c>
      <c r="J487" s="85" t="str">
        <f>IF(ISNA(VLOOKUP($B487,Online!$A$8:$V$298,7,FALSE)),"",VLOOKUP($B487,Online!$A$8:$V$298,7,FALSE))</f>
        <v/>
      </c>
      <c r="K487" s="85" t="str">
        <f>IF(ISNA(VLOOKUP($B487,Online!$A$8:$V$298,7,FALSE)),"",VLOOKUP($B487,Online!$A$8:$V$298,7,FALSE))</f>
        <v/>
      </c>
      <c r="L487" s="85" t="str">
        <f>IF(ISNA(VLOOKUP($B487,Online!$A$8:$V$298,7,FALSE)),"",VLOOKUP($B487,Online!$A$8:$V$298,7,FALSE))</f>
        <v/>
      </c>
      <c r="M487" s="146" t="str">
        <f>IF(ISNA(VLOOKUP($B487,Online!$A$8:$V$298,12,FALSE)),"",VLOOKUP($B487,Online!$A$8:$V$298,12,FALSE))</f>
        <v/>
      </c>
      <c r="N487" s="85" t="str">
        <f>IF(ISNA(VLOOKUP($B487,Online!$A$8:$V$298,7,FALSE)),"",VLOOKUP($B487,Online!$A$8:$V$298,7,FALSE))</f>
        <v/>
      </c>
      <c r="O487" s="85" t="str">
        <f>IF(ISNA(VLOOKUP($B487,Online!$A$8:$V$298,7,FALSE)),"",VLOOKUP($B487,Online!$A$8:$V$298,7,FALSE))</f>
        <v/>
      </c>
      <c r="P487" s="85" t="str">
        <f>IF(ISNA(VLOOKUP($B487,Online!$A$8:$V$298,7,FALSE)),"",VLOOKUP($B487,Online!$A$8:$V$298,7,FALSE))</f>
        <v/>
      </c>
      <c r="Q487" s="85" t="str">
        <f>IF(ISNA(VLOOKUP($B487,Online!$A$8:$V$298,7,FALSE)),"",VLOOKUP($B487,Online!$A$8:$V$298,7,FALSE))</f>
        <v/>
      </c>
      <c r="R487" s="85" t="str">
        <f>IF(ISNA(VLOOKUP($B487,Online!$A$8:$V$298,7,FALSE)),"",VLOOKUP($B487,Online!$A$8:$V$298,7,FALSE))</f>
        <v/>
      </c>
      <c r="S487" s="85" t="str">
        <f>IF(ISNA(VLOOKUP($B487,Online!$A$8:$V$298,7,FALSE)),"",VLOOKUP($B487,Online!$A$8:$V$298,7,FALSE))</f>
        <v/>
      </c>
      <c r="T487" s="85" t="str">
        <f>IF(ISNA(VLOOKUP($B487,Online!$A$8:$V$298,7,FALSE)),"",VLOOKUP($B487,Online!$A$8:$V$298,7,FALSE))</f>
        <v/>
      </c>
      <c r="U487" s="85" t="str">
        <f>IF(ISNA(VLOOKUP($B487,Online!$A$8:$V$298,7,FALSE)),"",VLOOKUP($B487,Online!$A$8:$V$298,7,FALSE))</f>
        <v/>
      </c>
      <c r="V487" s="85" t="str">
        <f>IF(ISNA(VLOOKUP($B487,Online!$A$8:$V$298,21,FALSE)),"",VLOOKUP($B487,Online!$A$8:$V$298,21,FALSE))</f>
        <v/>
      </c>
      <c r="W487" s="144"/>
      <c r="X487" s="2"/>
      <c r="Z487" s="138"/>
    </row>
    <row r="488" spans="1:26">
      <c r="A488" s="85" t="str">
        <f t="shared" si="1"/>
        <v/>
      </c>
      <c r="B488" s="144" t="str">
        <f t="array" ref="B488">IF(G488&lt;&gt;"",INDEX(Online!A$8:A$157, MATCH(CONCATENATE("*",$G488,"*"),Online!$F$8:$F$157,0)),"")</f>
        <v/>
      </c>
      <c r="C488" s="145" t="str">
        <f t="array" ref="C488">IF($G488="","",INDEX(Online!B$8:B$157, MATCH(CONCATENATE("*",$G488,"*"),Online!$F$8:$F$157,0)))</f>
        <v/>
      </c>
      <c r="D488" s="85" t="s">
        <v>38</v>
      </c>
      <c r="E488" s="85" t="str">
        <f t="array" ref="E488">IF($G488&lt;&gt;"",INDEX(Online!E$8:E$157, MATCH(CONCATENATE("*",$G488,"*"),Online!$F$8:$F$157,0)),"")</f>
        <v/>
      </c>
      <c r="F488" s="85" t="str">
        <f t="array" ref="F488">IF($G488&lt;&gt;"",INDEX(Online!D$8:D$157, MATCH(CONCATENATE("*",$G488,"*"),Online!$F$8:$F$157,0)),"")</f>
        <v/>
      </c>
      <c r="G488" s="85"/>
      <c r="H488" s="85" t="str">
        <f>IF(ISNA(VLOOKUP($B488,Online!$A$8:$V$298,7,FALSE)),"",VLOOKUP($B488,Online!$A$8:$V$298,7,FALSE))</f>
        <v/>
      </c>
      <c r="I488" s="85" t="str">
        <f>IF(ISNA(VLOOKUP($B488,Online!$A$8:$V$298,7,FALSE)),"",VLOOKUP($B488,Online!$A$8:$V$298,7,FALSE))</f>
        <v/>
      </c>
      <c r="J488" s="85" t="str">
        <f>IF(ISNA(VLOOKUP($B488,Online!$A$8:$V$298,7,FALSE)),"",VLOOKUP($B488,Online!$A$8:$V$298,7,FALSE))</f>
        <v/>
      </c>
      <c r="K488" s="85" t="str">
        <f>IF(ISNA(VLOOKUP($B488,Online!$A$8:$V$298,7,FALSE)),"",VLOOKUP($B488,Online!$A$8:$V$298,7,FALSE))</f>
        <v/>
      </c>
      <c r="L488" s="85" t="str">
        <f>IF(ISNA(VLOOKUP($B488,Online!$A$8:$V$298,7,FALSE)),"",VLOOKUP($B488,Online!$A$8:$V$298,7,FALSE))</f>
        <v/>
      </c>
      <c r="M488" s="146" t="str">
        <f>IF(ISNA(VLOOKUP($B488,Online!$A$8:$V$298,12,FALSE)),"",VLOOKUP($B488,Online!$A$8:$V$298,12,FALSE))</f>
        <v/>
      </c>
      <c r="N488" s="85" t="str">
        <f>IF(ISNA(VLOOKUP($B488,Online!$A$8:$V$298,7,FALSE)),"",VLOOKUP($B488,Online!$A$8:$V$298,7,FALSE))</f>
        <v/>
      </c>
      <c r="O488" s="85" t="str">
        <f>IF(ISNA(VLOOKUP($B488,Online!$A$8:$V$298,7,FALSE)),"",VLOOKUP($B488,Online!$A$8:$V$298,7,FALSE))</f>
        <v/>
      </c>
      <c r="P488" s="85" t="str">
        <f>IF(ISNA(VLOOKUP($B488,Online!$A$8:$V$298,7,FALSE)),"",VLOOKUP($B488,Online!$A$8:$V$298,7,FALSE))</f>
        <v/>
      </c>
      <c r="Q488" s="85" t="str">
        <f>IF(ISNA(VLOOKUP($B488,Online!$A$8:$V$298,7,FALSE)),"",VLOOKUP($B488,Online!$A$8:$V$298,7,FALSE))</f>
        <v/>
      </c>
      <c r="R488" s="85" t="str">
        <f>IF(ISNA(VLOOKUP($B488,Online!$A$8:$V$298,7,FALSE)),"",VLOOKUP($B488,Online!$A$8:$V$298,7,FALSE))</f>
        <v/>
      </c>
      <c r="S488" s="85" t="str">
        <f>IF(ISNA(VLOOKUP($B488,Online!$A$8:$V$298,7,FALSE)),"",VLOOKUP($B488,Online!$A$8:$V$298,7,FALSE))</f>
        <v/>
      </c>
      <c r="T488" s="85" t="str">
        <f>IF(ISNA(VLOOKUP($B488,Online!$A$8:$V$298,7,FALSE)),"",VLOOKUP($B488,Online!$A$8:$V$298,7,FALSE))</f>
        <v/>
      </c>
      <c r="U488" s="85" t="str">
        <f>IF(ISNA(VLOOKUP($B488,Online!$A$8:$V$298,7,FALSE)),"",VLOOKUP($B488,Online!$A$8:$V$298,7,FALSE))</f>
        <v/>
      </c>
      <c r="V488" s="85" t="str">
        <f>IF(ISNA(VLOOKUP($B488,Online!$A$8:$V$298,21,FALSE)),"",VLOOKUP($B488,Online!$A$8:$V$298,21,FALSE))</f>
        <v/>
      </c>
      <c r="W488" s="144"/>
      <c r="X488" s="2"/>
      <c r="Z488" s="138"/>
    </row>
    <row r="489" spans="1:26">
      <c r="A489" s="85" t="str">
        <f t="shared" si="1"/>
        <v/>
      </c>
      <c r="B489" s="144" t="str">
        <f t="array" ref="B489">IF(G489&lt;&gt;"",INDEX(Online!A$8:A$157, MATCH(CONCATENATE("*",$G489,"*"),Online!$F$8:$F$157,0)),"")</f>
        <v/>
      </c>
      <c r="C489" s="145" t="str">
        <f t="array" ref="C489">IF($G489="","",INDEX(Online!B$8:B$157, MATCH(CONCATENATE("*",$G489,"*"),Online!$F$8:$F$157,0)))</f>
        <v/>
      </c>
      <c r="D489" s="85" t="s">
        <v>38</v>
      </c>
      <c r="E489" s="85" t="str">
        <f t="array" ref="E489">IF($G489&lt;&gt;"",INDEX(Online!E$8:E$157, MATCH(CONCATENATE("*",$G489,"*"),Online!$F$8:$F$157,0)),"")</f>
        <v/>
      </c>
      <c r="F489" s="85" t="str">
        <f t="array" ref="F489">IF($G489&lt;&gt;"",INDEX(Online!D$8:D$157, MATCH(CONCATENATE("*",$G489,"*"),Online!$F$8:$F$157,0)),"")</f>
        <v/>
      </c>
      <c r="G489" s="85"/>
      <c r="H489" s="85" t="str">
        <f>IF(ISNA(VLOOKUP($B489,Online!$A$8:$V$298,7,FALSE)),"",VLOOKUP($B489,Online!$A$8:$V$298,7,FALSE))</f>
        <v/>
      </c>
      <c r="I489" s="85" t="str">
        <f>IF(ISNA(VLOOKUP($B489,Online!$A$8:$V$298,7,FALSE)),"",VLOOKUP($B489,Online!$A$8:$V$298,7,FALSE))</f>
        <v/>
      </c>
      <c r="J489" s="85" t="str">
        <f>IF(ISNA(VLOOKUP($B489,Online!$A$8:$V$298,7,FALSE)),"",VLOOKUP($B489,Online!$A$8:$V$298,7,FALSE))</f>
        <v/>
      </c>
      <c r="K489" s="85" t="str">
        <f>IF(ISNA(VLOOKUP($B489,Online!$A$8:$V$298,7,FALSE)),"",VLOOKUP($B489,Online!$A$8:$V$298,7,FALSE))</f>
        <v/>
      </c>
      <c r="L489" s="85" t="str">
        <f>IF(ISNA(VLOOKUP($B489,Online!$A$8:$V$298,7,FALSE)),"",VLOOKUP($B489,Online!$A$8:$V$298,7,FALSE))</f>
        <v/>
      </c>
      <c r="M489" s="146" t="str">
        <f>IF(ISNA(VLOOKUP($B489,Online!$A$8:$V$298,12,FALSE)),"",VLOOKUP($B489,Online!$A$8:$V$298,12,FALSE))</f>
        <v/>
      </c>
      <c r="N489" s="85" t="str">
        <f>IF(ISNA(VLOOKUP($B489,Online!$A$8:$V$298,7,FALSE)),"",VLOOKUP($B489,Online!$A$8:$V$298,7,FALSE))</f>
        <v/>
      </c>
      <c r="O489" s="85" t="str">
        <f>IF(ISNA(VLOOKUP($B489,Online!$A$8:$V$298,7,FALSE)),"",VLOOKUP($B489,Online!$A$8:$V$298,7,FALSE))</f>
        <v/>
      </c>
      <c r="P489" s="85" t="str">
        <f>IF(ISNA(VLOOKUP($B489,Online!$A$8:$V$298,7,FALSE)),"",VLOOKUP($B489,Online!$A$8:$V$298,7,FALSE))</f>
        <v/>
      </c>
      <c r="Q489" s="85" t="str">
        <f>IF(ISNA(VLOOKUP($B489,Online!$A$8:$V$298,7,FALSE)),"",VLOOKUP($B489,Online!$A$8:$V$298,7,FALSE))</f>
        <v/>
      </c>
      <c r="R489" s="85" t="str">
        <f>IF(ISNA(VLOOKUP($B489,Online!$A$8:$V$298,7,FALSE)),"",VLOOKUP($B489,Online!$A$8:$V$298,7,FALSE))</f>
        <v/>
      </c>
      <c r="S489" s="85" t="str">
        <f>IF(ISNA(VLOOKUP($B489,Online!$A$8:$V$298,7,FALSE)),"",VLOOKUP($B489,Online!$A$8:$V$298,7,FALSE))</f>
        <v/>
      </c>
      <c r="T489" s="85" t="str">
        <f>IF(ISNA(VLOOKUP($B489,Online!$A$8:$V$298,7,FALSE)),"",VLOOKUP($B489,Online!$A$8:$V$298,7,FALSE))</f>
        <v/>
      </c>
      <c r="U489" s="85" t="str">
        <f>IF(ISNA(VLOOKUP($B489,Online!$A$8:$V$298,7,FALSE)),"",VLOOKUP($B489,Online!$A$8:$V$298,7,FALSE))</f>
        <v/>
      </c>
      <c r="V489" s="85" t="str">
        <f>IF(ISNA(VLOOKUP($B489,Online!$A$8:$V$298,21,FALSE)),"",VLOOKUP($B489,Online!$A$8:$V$298,21,FALSE))</f>
        <v/>
      </c>
      <c r="W489" s="144"/>
      <c r="X489" s="2"/>
      <c r="Z489" s="138"/>
    </row>
    <row r="490" spans="1:26">
      <c r="A490" s="85" t="str">
        <f t="shared" si="1"/>
        <v/>
      </c>
      <c r="B490" s="144" t="str">
        <f t="array" ref="B490">IF(G490&lt;&gt;"",INDEX(Online!A$8:A$157, MATCH(CONCATENATE("*",$G490,"*"),Online!$F$8:$F$157,0)),"")</f>
        <v/>
      </c>
      <c r="C490" s="145" t="str">
        <f t="array" ref="C490">IF($G490="","",INDEX(Online!B$8:B$157, MATCH(CONCATENATE("*",$G490,"*"),Online!$F$8:$F$157,0)))</f>
        <v/>
      </c>
      <c r="D490" s="85" t="s">
        <v>38</v>
      </c>
      <c r="E490" s="85" t="str">
        <f t="array" ref="E490">IF($G490&lt;&gt;"",INDEX(Online!E$8:E$157, MATCH(CONCATENATE("*",$G490,"*"),Online!$F$8:$F$157,0)),"")</f>
        <v/>
      </c>
      <c r="F490" s="85" t="str">
        <f t="array" ref="F490">IF($G490&lt;&gt;"",INDEX(Online!D$8:D$157, MATCH(CONCATENATE("*",$G490,"*"),Online!$F$8:$F$157,0)),"")</f>
        <v/>
      </c>
      <c r="G490" s="85"/>
      <c r="H490" s="85" t="str">
        <f>IF(ISNA(VLOOKUP($B490,Online!$A$8:$V$298,7,FALSE)),"",VLOOKUP($B490,Online!$A$8:$V$298,7,FALSE))</f>
        <v/>
      </c>
      <c r="I490" s="85" t="str">
        <f>IF(ISNA(VLOOKUP($B490,Online!$A$8:$V$298,7,FALSE)),"",VLOOKUP($B490,Online!$A$8:$V$298,7,FALSE))</f>
        <v/>
      </c>
      <c r="J490" s="85" t="str">
        <f>IF(ISNA(VLOOKUP($B490,Online!$A$8:$V$298,7,FALSE)),"",VLOOKUP($B490,Online!$A$8:$V$298,7,FALSE))</f>
        <v/>
      </c>
      <c r="K490" s="85" t="str">
        <f>IF(ISNA(VLOOKUP($B490,Online!$A$8:$V$298,7,FALSE)),"",VLOOKUP($B490,Online!$A$8:$V$298,7,FALSE))</f>
        <v/>
      </c>
      <c r="L490" s="85" t="str">
        <f>IF(ISNA(VLOOKUP($B490,Online!$A$8:$V$298,7,FALSE)),"",VLOOKUP($B490,Online!$A$8:$V$298,7,FALSE))</f>
        <v/>
      </c>
      <c r="M490" s="146" t="str">
        <f>IF(ISNA(VLOOKUP($B490,Online!$A$8:$V$298,12,FALSE)),"",VLOOKUP($B490,Online!$A$8:$V$298,12,FALSE))</f>
        <v/>
      </c>
      <c r="N490" s="85" t="str">
        <f>IF(ISNA(VLOOKUP($B490,Online!$A$8:$V$298,7,FALSE)),"",VLOOKUP($B490,Online!$A$8:$V$298,7,FALSE))</f>
        <v/>
      </c>
      <c r="O490" s="85" t="str">
        <f>IF(ISNA(VLOOKUP($B490,Online!$A$8:$V$298,7,FALSE)),"",VLOOKUP($B490,Online!$A$8:$V$298,7,FALSE))</f>
        <v/>
      </c>
      <c r="P490" s="85" t="str">
        <f>IF(ISNA(VLOOKUP($B490,Online!$A$8:$V$298,7,FALSE)),"",VLOOKUP($B490,Online!$A$8:$V$298,7,FALSE))</f>
        <v/>
      </c>
      <c r="Q490" s="85" t="str">
        <f>IF(ISNA(VLOOKUP($B490,Online!$A$8:$V$298,7,FALSE)),"",VLOOKUP($B490,Online!$A$8:$V$298,7,FALSE))</f>
        <v/>
      </c>
      <c r="R490" s="85" t="str">
        <f>IF(ISNA(VLOOKUP($B490,Online!$A$8:$V$298,7,FALSE)),"",VLOOKUP($B490,Online!$A$8:$V$298,7,FALSE))</f>
        <v/>
      </c>
      <c r="S490" s="85" t="str">
        <f>IF(ISNA(VLOOKUP($B490,Online!$A$8:$V$298,7,FALSE)),"",VLOOKUP($B490,Online!$A$8:$V$298,7,FALSE))</f>
        <v/>
      </c>
      <c r="T490" s="85" t="str">
        <f>IF(ISNA(VLOOKUP($B490,Online!$A$8:$V$298,7,FALSE)),"",VLOOKUP($B490,Online!$A$8:$V$298,7,FALSE))</f>
        <v/>
      </c>
      <c r="U490" s="85" t="str">
        <f>IF(ISNA(VLOOKUP($B490,Online!$A$8:$V$298,7,FALSE)),"",VLOOKUP($B490,Online!$A$8:$V$298,7,FALSE))</f>
        <v/>
      </c>
      <c r="V490" s="85" t="str">
        <f>IF(ISNA(VLOOKUP($B490,Online!$A$8:$V$298,21,FALSE)),"",VLOOKUP($B490,Online!$A$8:$V$298,21,FALSE))</f>
        <v/>
      </c>
      <c r="W490" s="144"/>
      <c r="X490" s="2"/>
      <c r="Z490" s="138"/>
    </row>
    <row r="491" spans="1:26">
      <c r="A491" s="85" t="str">
        <f t="shared" si="1"/>
        <v/>
      </c>
      <c r="B491" s="144" t="str">
        <f t="array" ref="B491">IF(G491&lt;&gt;"",INDEX(Online!A$8:A$157, MATCH(CONCATENATE("*",$G491,"*"),Online!$F$8:$F$157,0)),"")</f>
        <v/>
      </c>
      <c r="C491" s="145" t="str">
        <f t="array" ref="C491">IF($G491="","",INDEX(Online!B$8:B$157, MATCH(CONCATENATE("*",$G491,"*"),Online!$F$8:$F$157,0)))</f>
        <v/>
      </c>
      <c r="D491" s="85" t="s">
        <v>38</v>
      </c>
      <c r="E491" s="85" t="str">
        <f t="array" ref="E491">IF($G491&lt;&gt;"",INDEX(Online!E$8:E$157, MATCH(CONCATENATE("*",$G491,"*"),Online!$F$8:$F$157,0)),"")</f>
        <v/>
      </c>
      <c r="F491" s="85" t="str">
        <f t="array" ref="F491">IF($G491&lt;&gt;"",INDEX(Online!D$8:D$157, MATCH(CONCATENATE("*",$G491,"*"),Online!$F$8:$F$157,0)),"")</f>
        <v/>
      </c>
      <c r="G491" s="85"/>
      <c r="H491" s="85" t="str">
        <f>IF(ISNA(VLOOKUP($B491,Online!$A$8:$V$298,7,FALSE)),"",VLOOKUP($B491,Online!$A$8:$V$298,7,FALSE))</f>
        <v/>
      </c>
      <c r="I491" s="85" t="str">
        <f>IF(ISNA(VLOOKUP($B491,Online!$A$8:$V$298,7,FALSE)),"",VLOOKUP($B491,Online!$A$8:$V$298,7,FALSE))</f>
        <v/>
      </c>
      <c r="J491" s="85" t="str">
        <f>IF(ISNA(VLOOKUP($B491,Online!$A$8:$V$298,7,FALSE)),"",VLOOKUP($B491,Online!$A$8:$V$298,7,FALSE))</f>
        <v/>
      </c>
      <c r="K491" s="85" t="str">
        <f>IF(ISNA(VLOOKUP($B491,Online!$A$8:$V$298,7,FALSE)),"",VLOOKUP($B491,Online!$A$8:$V$298,7,FALSE))</f>
        <v/>
      </c>
      <c r="L491" s="85" t="str">
        <f>IF(ISNA(VLOOKUP($B491,Online!$A$8:$V$298,7,FALSE)),"",VLOOKUP($B491,Online!$A$8:$V$298,7,FALSE))</f>
        <v/>
      </c>
      <c r="M491" s="146" t="str">
        <f>IF(ISNA(VLOOKUP($B491,Online!$A$8:$V$298,12,FALSE)),"",VLOOKUP($B491,Online!$A$8:$V$298,12,FALSE))</f>
        <v/>
      </c>
      <c r="N491" s="85" t="str">
        <f>IF(ISNA(VLOOKUP($B491,Online!$A$8:$V$298,7,FALSE)),"",VLOOKUP($B491,Online!$A$8:$V$298,7,FALSE))</f>
        <v/>
      </c>
      <c r="O491" s="85" t="str">
        <f>IF(ISNA(VLOOKUP($B491,Online!$A$8:$V$298,7,FALSE)),"",VLOOKUP($B491,Online!$A$8:$V$298,7,FALSE))</f>
        <v/>
      </c>
      <c r="P491" s="85" t="str">
        <f>IF(ISNA(VLOOKUP($B491,Online!$A$8:$V$298,7,FALSE)),"",VLOOKUP($B491,Online!$A$8:$V$298,7,FALSE))</f>
        <v/>
      </c>
      <c r="Q491" s="85" t="str">
        <f>IF(ISNA(VLOOKUP($B491,Online!$A$8:$V$298,7,FALSE)),"",VLOOKUP($B491,Online!$A$8:$V$298,7,FALSE))</f>
        <v/>
      </c>
      <c r="R491" s="85" t="str">
        <f>IF(ISNA(VLOOKUP($B491,Online!$A$8:$V$298,7,FALSE)),"",VLOOKUP($B491,Online!$A$8:$V$298,7,FALSE))</f>
        <v/>
      </c>
      <c r="S491" s="85" t="str">
        <f>IF(ISNA(VLOOKUP($B491,Online!$A$8:$V$298,7,FALSE)),"",VLOOKUP($B491,Online!$A$8:$V$298,7,FALSE))</f>
        <v/>
      </c>
      <c r="T491" s="85" t="str">
        <f>IF(ISNA(VLOOKUP($B491,Online!$A$8:$V$298,7,FALSE)),"",VLOOKUP($B491,Online!$A$8:$V$298,7,FALSE))</f>
        <v/>
      </c>
      <c r="U491" s="85" t="str">
        <f>IF(ISNA(VLOOKUP($B491,Online!$A$8:$V$298,7,FALSE)),"",VLOOKUP($B491,Online!$A$8:$V$298,7,FALSE))</f>
        <v/>
      </c>
      <c r="V491" s="85" t="str">
        <f>IF(ISNA(VLOOKUP($B491,Online!$A$8:$V$298,21,FALSE)),"",VLOOKUP($B491,Online!$A$8:$V$298,21,FALSE))</f>
        <v/>
      </c>
      <c r="W491" s="144"/>
      <c r="X491" s="2"/>
      <c r="Z491" s="138"/>
    </row>
    <row r="492" spans="1:26">
      <c r="A492" s="85" t="str">
        <f t="shared" si="1"/>
        <v/>
      </c>
      <c r="B492" s="144" t="str">
        <f t="array" ref="B492">IF(G492&lt;&gt;"",INDEX(Online!A$8:A$157, MATCH(CONCATENATE("*",$G492,"*"),Online!$F$8:$F$157,0)),"")</f>
        <v/>
      </c>
      <c r="C492" s="145" t="str">
        <f t="array" ref="C492">IF($G492="","",INDEX(Online!B$8:B$157, MATCH(CONCATENATE("*",$G492,"*"),Online!$F$8:$F$157,0)))</f>
        <v/>
      </c>
      <c r="D492" s="85" t="s">
        <v>38</v>
      </c>
      <c r="E492" s="85" t="str">
        <f t="array" ref="E492">IF($G492&lt;&gt;"",INDEX(Online!E$8:E$157, MATCH(CONCATENATE("*",$G492,"*"),Online!$F$8:$F$157,0)),"")</f>
        <v/>
      </c>
      <c r="F492" s="85" t="str">
        <f t="array" ref="F492">IF($G492&lt;&gt;"",INDEX(Online!D$8:D$157, MATCH(CONCATENATE("*",$G492,"*"),Online!$F$8:$F$157,0)),"")</f>
        <v/>
      </c>
      <c r="G492" s="85"/>
      <c r="H492" s="85" t="str">
        <f>IF(ISNA(VLOOKUP($B492,Online!$A$8:$V$298,7,FALSE)),"",VLOOKUP($B492,Online!$A$8:$V$298,7,FALSE))</f>
        <v/>
      </c>
      <c r="I492" s="85" t="str">
        <f>IF(ISNA(VLOOKUP($B492,Online!$A$8:$V$298,7,FALSE)),"",VLOOKUP($B492,Online!$A$8:$V$298,7,FALSE))</f>
        <v/>
      </c>
      <c r="J492" s="85" t="str">
        <f>IF(ISNA(VLOOKUP($B492,Online!$A$8:$V$298,7,FALSE)),"",VLOOKUP($B492,Online!$A$8:$V$298,7,FALSE))</f>
        <v/>
      </c>
      <c r="K492" s="85" t="str">
        <f>IF(ISNA(VLOOKUP($B492,Online!$A$8:$V$298,7,FALSE)),"",VLOOKUP($B492,Online!$A$8:$V$298,7,FALSE))</f>
        <v/>
      </c>
      <c r="L492" s="85" t="str">
        <f>IF(ISNA(VLOOKUP($B492,Online!$A$8:$V$298,7,FALSE)),"",VLOOKUP($B492,Online!$A$8:$V$298,7,FALSE))</f>
        <v/>
      </c>
      <c r="M492" s="146" t="str">
        <f>IF(ISNA(VLOOKUP($B492,Online!$A$8:$V$298,12,FALSE)),"",VLOOKUP($B492,Online!$A$8:$V$298,12,FALSE))</f>
        <v/>
      </c>
      <c r="N492" s="85" t="str">
        <f>IF(ISNA(VLOOKUP($B492,Online!$A$8:$V$298,7,FALSE)),"",VLOOKUP($B492,Online!$A$8:$V$298,7,FALSE))</f>
        <v/>
      </c>
      <c r="O492" s="85" t="str">
        <f>IF(ISNA(VLOOKUP($B492,Online!$A$8:$V$298,7,FALSE)),"",VLOOKUP($B492,Online!$A$8:$V$298,7,FALSE))</f>
        <v/>
      </c>
      <c r="P492" s="85" t="str">
        <f>IF(ISNA(VLOOKUP($B492,Online!$A$8:$V$298,7,FALSE)),"",VLOOKUP($B492,Online!$A$8:$V$298,7,FALSE))</f>
        <v/>
      </c>
      <c r="Q492" s="85" t="str">
        <f>IF(ISNA(VLOOKUP($B492,Online!$A$8:$V$298,7,FALSE)),"",VLOOKUP($B492,Online!$A$8:$V$298,7,FALSE))</f>
        <v/>
      </c>
      <c r="R492" s="85" t="str">
        <f>IF(ISNA(VLOOKUP($B492,Online!$A$8:$V$298,7,FALSE)),"",VLOOKUP($B492,Online!$A$8:$V$298,7,FALSE))</f>
        <v/>
      </c>
      <c r="S492" s="85" t="str">
        <f>IF(ISNA(VLOOKUP($B492,Online!$A$8:$V$298,7,FALSE)),"",VLOOKUP($B492,Online!$A$8:$V$298,7,FALSE))</f>
        <v/>
      </c>
      <c r="T492" s="85" t="str">
        <f>IF(ISNA(VLOOKUP($B492,Online!$A$8:$V$298,7,FALSE)),"",VLOOKUP($B492,Online!$A$8:$V$298,7,FALSE))</f>
        <v/>
      </c>
      <c r="U492" s="85" t="str">
        <f>IF(ISNA(VLOOKUP($B492,Online!$A$8:$V$298,7,FALSE)),"",VLOOKUP($B492,Online!$A$8:$V$298,7,FALSE))</f>
        <v/>
      </c>
      <c r="V492" s="85" t="str">
        <f>IF(ISNA(VLOOKUP($B492,Online!$A$8:$V$298,21,FALSE)),"",VLOOKUP($B492,Online!$A$8:$V$298,21,FALSE))</f>
        <v/>
      </c>
      <c r="W492" s="144"/>
      <c r="X492" s="2"/>
      <c r="Z492" s="138"/>
    </row>
    <row r="493" spans="1:26">
      <c r="A493" s="85" t="str">
        <f t="shared" si="1"/>
        <v/>
      </c>
      <c r="B493" s="144" t="str">
        <f t="array" ref="B493">IF(G493&lt;&gt;"",INDEX(Online!A$8:A$157, MATCH(CONCATENATE("*",$G493,"*"),Online!$F$8:$F$157,0)),"")</f>
        <v/>
      </c>
      <c r="C493" s="145" t="str">
        <f t="array" ref="C493">IF($G493="","",INDEX(Online!B$8:B$157, MATCH(CONCATENATE("*",$G493,"*"),Online!$F$8:$F$157,0)))</f>
        <v/>
      </c>
      <c r="D493" s="85" t="s">
        <v>38</v>
      </c>
      <c r="E493" s="85" t="str">
        <f t="array" ref="E493">IF($G493&lt;&gt;"",INDEX(Online!E$8:E$157, MATCH(CONCATENATE("*",$G493,"*"),Online!$F$8:$F$157,0)),"")</f>
        <v/>
      </c>
      <c r="F493" s="85" t="str">
        <f t="array" ref="F493">IF($G493&lt;&gt;"",INDEX(Online!D$8:D$157, MATCH(CONCATENATE("*",$G493,"*"),Online!$F$8:$F$157,0)),"")</f>
        <v/>
      </c>
      <c r="G493" s="85"/>
      <c r="H493" s="85" t="str">
        <f>IF(ISNA(VLOOKUP($B493,Online!$A$8:$V$298,7,FALSE)),"",VLOOKUP($B493,Online!$A$8:$V$298,7,FALSE))</f>
        <v/>
      </c>
      <c r="I493" s="85" t="str">
        <f>IF(ISNA(VLOOKUP($B493,Online!$A$8:$V$298,7,FALSE)),"",VLOOKUP($B493,Online!$A$8:$V$298,7,FALSE))</f>
        <v/>
      </c>
      <c r="J493" s="85" t="str">
        <f>IF(ISNA(VLOOKUP($B493,Online!$A$8:$V$298,7,FALSE)),"",VLOOKUP($B493,Online!$A$8:$V$298,7,FALSE))</f>
        <v/>
      </c>
      <c r="K493" s="85" t="str">
        <f>IF(ISNA(VLOOKUP($B493,Online!$A$8:$V$298,7,FALSE)),"",VLOOKUP($B493,Online!$A$8:$V$298,7,FALSE))</f>
        <v/>
      </c>
      <c r="L493" s="85" t="str">
        <f>IF(ISNA(VLOOKUP($B493,Online!$A$8:$V$298,7,FALSE)),"",VLOOKUP($B493,Online!$A$8:$V$298,7,FALSE))</f>
        <v/>
      </c>
      <c r="M493" s="146" t="str">
        <f>IF(ISNA(VLOOKUP($B493,Online!$A$8:$V$298,12,FALSE)),"",VLOOKUP($B493,Online!$A$8:$V$298,12,FALSE))</f>
        <v/>
      </c>
      <c r="N493" s="85" t="str">
        <f>IF(ISNA(VLOOKUP($B493,Online!$A$8:$V$298,7,FALSE)),"",VLOOKUP($B493,Online!$A$8:$V$298,7,FALSE))</f>
        <v/>
      </c>
      <c r="O493" s="85" t="str">
        <f>IF(ISNA(VLOOKUP($B493,Online!$A$8:$V$298,7,FALSE)),"",VLOOKUP($B493,Online!$A$8:$V$298,7,FALSE))</f>
        <v/>
      </c>
      <c r="P493" s="85" t="str">
        <f>IF(ISNA(VLOOKUP($B493,Online!$A$8:$V$298,7,FALSE)),"",VLOOKUP($B493,Online!$A$8:$V$298,7,FALSE))</f>
        <v/>
      </c>
      <c r="Q493" s="85" t="str">
        <f>IF(ISNA(VLOOKUP($B493,Online!$A$8:$V$298,7,FALSE)),"",VLOOKUP($B493,Online!$A$8:$V$298,7,FALSE))</f>
        <v/>
      </c>
      <c r="R493" s="85" t="str">
        <f>IF(ISNA(VLOOKUP($B493,Online!$A$8:$V$298,7,FALSE)),"",VLOOKUP($B493,Online!$A$8:$V$298,7,FALSE))</f>
        <v/>
      </c>
      <c r="S493" s="85" t="str">
        <f>IF(ISNA(VLOOKUP($B493,Online!$A$8:$V$298,7,FALSE)),"",VLOOKUP($B493,Online!$A$8:$V$298,7,FALSE))</f>
        <v/>
      </c>
      <c r="T493" s="85" t="str">
        <f>IF(ISNA(VLOOKUP($B493,Online!$A$8:$V$298,7,FALSE)),"",VLOOKUP($B493,Online!$A$8:$V$298,7,FALSE))</f>
        <v/>
      </c>
      <c r="U493" s="85" t="str">
        <f>IF(ISNA(VLOOKUP($B493,Online!$A$8:$V$298,7,FALSE)),"",VLOOKUP($B493,Online!$A$8:$V$298,7,FALSE))</f>
        <v/>
      </c>
      <c r="V493" s="85" t="str">
        <f>IF(ISNA(VLOOKUP($B493,Online!$A$8:$V$298,21,FALSE)),"",VLOOKUP($B493,Online!$A$8:$V$298,21,FALSE))</f>
        <v/>
      </c>
      <c r="W493" s="144"/>
      <c r="X493" s="2"/>
      <c r="Z493" s="138"/>
    </row>
    <row r="494" spans="1:26">
      <c r="A494" s="85" t="str">
        <f t="shared" si="1"/>
        <v/>
      </c>
      <c r="B494" s="144" t="str">
        <f t="array" ref="B494">IF(G494&lt;&gt;"",INDEX(Online!A$8:A$157, MATCH(CONCATENATE("*",$G494,"*"),Online!$F$8:$F$157,0)),"")</f>
        <v/>
      </c>
      <c r="C494" s="145" t="str">
        <f t="array" ref="C494">IF($G494="","",INDEX(Online!B$8:B$157, MATCH(CONCATENATE("*",$G494,"*"),Online!$F$8:$F$157,0)))</f>
        <v/>
      </c>
      <c r="D494" s="85" t="s">
        <v>38</v>
      </c>
      <c r="E494" s="85" t="str">
        <f t="array" ref="E494">IF($G494&lt;&gt;"",INDEX(Online!E$8:E$157, MATCH(CONCATENATE("*",$G494,"*"),Online!$F$8:$F$157,0)),"")</f>
        <v/>
      </c>
      <c r="F494" s="85" t="str">
        <f t="array" ref="F494">IF($G494&lt;&gt;"",INDEX(Online!D$8:D$157, MATCH(CONCATENATE("*",$G494,"*"),Online!$F$8:$F$157,0)),"")</f>
        <v/>
      </c>
      <c r="G494" s="85"/>
      <c r="H494" s="85" t="str">
        <f>IF(ISNA(VLOOKUP($B494,Online!$A$8:$V$298,7,FALSE)),"",VLOOKUP($B494,Online!$A$8:$V$298,7,FALSE))</f>
        <v/>
      </c>
      <c r="I494" s="85" t="str">
        <f>IF(ISNA(VLOOKUP($B494,Online!$A$8:$V$298,7,FALSE)),"",VLOOKUP($B494,Online!$A$8:$V$298,7,FALSE))</f>
        <v/>
      </c>
      <c r="J494" s="85" t="str">
        <f>IF(ISNA(VLOOKUP($B494,Online!$A$8:$V$298,7,FALSE)),"",VLOOKUP($B494,Online!$A$8:$V$298,7,FALSE))</f>
        <v/>
      </c>
      <c r="K494" s="85" t="str">
        <f>IF(ISNA(VLOOKUP($B494,Online!$A$8:$V$298,7,FALSE)),"",VLOOKUP($B494,Online!$A$8:$V$298,7,FALSE))</f>
        <v/>
      </c>
      <c r="L494" s="85" t="str">
        <f>IF(ISNA(VLOOKUP($B494,Online!$A$8:$V$298,7,FALSE)),"",VLOOKUP($B494,Online!$A$8:$V$298,7,FALSE))</f>
        <v/>
      </c>
      <c r="M494" s="146" t="str">
        <f>IF(ISNA(VLOOKUP($B494,Online!$A$8:$V$298,12,FALSE)),"",VLOOKUP($B494,Online!$A$8:$V$298,12,FALSE))</f>
        <v/>
      </c>
      <c r="N494" s="85" t="str">
        <f>IF(ISNA(VLOOKUP($B494,Online!$A$8:$V$298,7,FALSE)),"",VLOOKUP($B494,Online!$A$8:$V$298,7,FALSE))</f>
        <v/>
      </c>
      <c r="O494" s="85" t="str">
        <f>IF(ISNA(VLOOKUP($B494,Online!$A$8:$V$298,7,FALSE)),"",VLOOKUP($B494,Online!$A$8:$V$298,7,FALSE))</f>
        <v/>
      </c>
      <c r="P494" s="85" t="str">
        <f>IF(ISNA(VLOOKUP($B494,Online!$A$8:$V$298,7,FALSE)),"",VLOOKUP($B494,Online!$A$8:$V$298,7,FALSE))</f>
        <v/>
      </c>
      <c r="Q494" s="85" t="str">
        <f>IF(ISNA(VLOOKUP($B494,Online!$A$8:$V$298,7,FALSE)),"",VLOOKUP($B494,Online!$A$8:$V$298,7,FALSE))</f>
        <v/>
      </c>
      <c r="R494" s="85" t="str">
        <f>IF(ISNA(VLOOKUP($B494,Online!$A$8:$V$298,7,FALSE)),"",VLOOKUP($B494,Online!$A$8:$V$298,7,FALSE))</f>
        <v/>
      </c>
      <c r="S494" s="85" t="str">
        <f>IF(ISNA(VLOOKUP($B494,Online!$A$8:$V$298,7,FALSE)),"",VLOOKUP($B494,Online!$A$8:$V$298,7,FALSE))</f>
        <v/>
      </c>
      <c r="T494" s="85" t="str">
        <f>IF(ISNA(VLOOKUP($B494,Online!$A$8:$V$298,7,FALSE)),"",VLOOKUP($B494,Online!$A$8:$V$298,7,FALSE))</f>
        <v/>
      </c>
      <c r="U494" s="85" t="str">
        <f>IF(ISNA(VLOOKUP($B494,Online!$A$8:$V$298,7,FALSE)),"",VLOOKUP($B494,Online!$A$8:$V$298,7,FALSE))</f>
        <v/>
      </c>
      <c r="V494" s="85" t="str">
        <f>IF(ISNA(VLOOKUP($B494,Online!$A$8:$V$298,21,FALSE)),"",VLOOKUP($B494,Online!$A$8:$V$298,21,FALSE))</f>
        <v/>
      </c>
      <c r="W494" s="144"/>
      <c r="X494" s="2"/>
      <c r="Z494" s="138"/>
    </row>
    <row r="495" spans="1:26">
      <c r="A495" s="85" t="str">
        <f t="shared" si="1"/>
        <v/>
      </c>
      <c r="B495" s="144" t="str">
        <f t="array" ref="B495">IF(G495&lt;&gt;"",INDEX(Online!A$8:A$157, MATCH(CONCATENATE("*",$G495,"*"),Online!$F$8:$F$157,0)),"")</f>
        <v/>
      </c>
      <c r="C495" s="145" t="str">
        <f t="array" ref="C495">IF($G495="","",INDEX(Online!B$8:B$157, MATCH(CONCATENATE("*",$G495,"*"),Online!$F$8:$F$157,0)))</f>
        <v/>
      </c>
      <c r="D495" s="85" t="s">
        <v>38</v>
      </c>
      <c r="E495" s="85" t="str">
        <f t="array" ref="E495">IF($G495&lt;&gt;"",INDEX(Online!E$8:E$157, MATCH(CONCATENATE("*",$G495,"*"),Online!$F$8:$F$157,0)),"")</f>
        <v/>
      </c>
      <c r="F495" s="85" t="str">
        <f t="array" ref="F495">IF($G495&lt;&gt;"",INDEX(Online!D$8:D$157, MATCH(CONCATENATE("*",$G495,"*"),Online!$F$8:$F$157,0)),"")</f>
        <v/>
      </c>
      <c r="G495" s="85"/>
      <c r="H495" s="85" t="str">
        <f>IF(ISNA(VLOOKUP($B495,Online!$A$8:$V$298,7,FALSE)),"",VLOOKUP($B495,Online!$A$8:$V$298,7,FALSE))</f>
        <v/>
      </c>
      <c r="I495" s="85" t="str">
        <f>IF(ISNA(VLOOKUP($B495,Online!$A$8:$V$298,7,FALSE)),"",VLOOKUP($B495,Online!$A$8:$V$298,7,FALSE))</f>
        <v/>
      </c>
      <c r="J495" s="85" t="str">
        <f>IF(ISNA(VLOOKUP($B495,Online!$A$8:$V$298,7,FALSE)),"",VLOOKUP($B495,Online!$A$8:$V$298,7,FALSE))</f>
        <v/>
      </c>
      <c r="K495" s="85" t="str">
        <f>IF(ISNA(VLOOKUP($B495,Online!$A$8:$V$298,7,FALSE)),"",VLOOKUP($B495,Online!$A$8:$V$298,7,FALSE))</f>
        <v/>
      </c>
      <c r="L495" s="85" t="str">
        <f>IF(ISNA(VLOOKUP($B495,Online!$A$8:$V$298,7,FALSE)),"",VLOOKUP($B495,Online!$A$8:$V$298,7,FALSE))</f>
        <v/>
      </c>
      <c r="M495" s="146" t="str">
        <f>IF(ISNA(VLOOKUP($B495,Online!$A$8:$V$298,12,FALSE)),"",VLOOKUP($B495,Online!$A$8:$V$298,12,FALSE))</f>
        <v/>
      </c>
      <c r="N495" s="85" t="str">
        <f>IF(ISNA(VLOOKUP($B495,Online!$A$8:$V$298,7,FALSE)),"",VLOOKUP($B495,Online!$A$8:$V$298,7,FALSE))</f>
        <v/>
      </c>
      <c r="O495" s="85" t="str">
        <f>IF(ISNA(VLOOKUP($B495,Online!$A$8:$V$298,7,FALSE)),"",VLOOKUP($B495,Online!$A$8:$V$298,7,FALSE))</f>
        <v/>
      </c>
      <c r="P495" s="85" t="str">
        <f>IF(ISNA(VLOOKUP($B495,Online!$A$8:$V$298,7,FALSE)),"",VLOOKUP($B495,Online!$A$8:$V$298,7,FALSE))</f>
        <v/>
      </c>
      <c r="Q495" s="85" t="str">
        <f>IF(ISNA(VLOOKUP($B495,Online!$A$8:$V$298,7,FALSE)),"",VLOOKUP($B495,Online!$A$8:$V$298,7,FALSE))</f>
        <v/>
      </c>
      <c r="R495" s="85" t="str">
        <f>IF(ISNA(VLOOKUP($B495,Online!$A$8:$V$298,7,FALSE)),"",VLOOKUP($B495,Online!$A$8:$V$298,7,FALSE))</f>
        <v/>
      </c>
      <c r="S495" s="85" t="str">
        <f>IF(ISNA(VLOOKUP($B495,Online!$A$8:$V$298,7,FALSE)),"",VLOOKUP($B495,Online!$A$8:$V$298,7,FALSE))</f>
        <v/>
      </c>
      <c r="T495" s="85" t="str">
        <f>IF(ISNA(VLOOKUP($B495,Online!$A$8:$V$298,7,FALSE)),"",VLOOKUP($B495,Online!$A$8:$V$298,7,FALSE))</f>
        <v/>
      </c>
      <c r="U495" s="85" t="str">
        <f>IF(ISNA(VLOOKUP($B495,Online!$A$8:$V$298,7,FALSE)),"",VLOOKUP($B495,Online!$A$8:$V$298,7,FALSE))</f>
        <v/>
      </c>
      <c r="V495" s="85" t="str">
        <f>IF(ISNA(VLOOKUP($B495,Online!$A$8:$V$298,21,FALSE)),"",VLOOKUP($B495,Online!$A$8:$V$298,21,FALSE))</f>
        <v/>
      </c>
      <c r="W495" s="144"/>
      <c r="X495" s="2"/>
      <c r="Z495" s="138"/>
    </row>
    <row r="496" spans="1:26">
      <c r="A496" s="85" t="str">
        <f t="shared" si="1"/>
        <v/>
      </c>
      <c r="B496" s="144" t="str">
        <f t="array" ref="B496">IF(G496&lt;&gt;"",INDEX(Online!A$8:A$157, MATCH(CONCATENATE("*",$G496,"*"),Online!$F$8:$F$157,0)),"")</f>
        <v/>
      </c>
      <c r="C496" s="145" t="str">
        <f t="array" ref="C496">IF($G496="","",INDEX(Online!B$8:B$157, MATCH(CONCATENATE("*",$G496,"*"),Online!$F$8:$F$157,0)))</f>
        <v/>
      </c>
      <c r="D496" s="85" t="s">
        <v>38</v>
      </c>
      <c r="E496" s="85" t="str">
        <f t="array" ref="E496">IF($G496&lt;&gt;"",INDEX(Online!E$8:E$157, MATCH(CONCATENATE("*",$G496,"*"),Online!$F$8:$F$157,0)),"")</f>
        <v/>
      </c>
      <c r="F496" s="85" t="str">
        <f t="array" ref="F496">IF($G496&lt;&gt;"",INDEX(Online!D$8:D$157, MATCH(CONCATENATE("*",$G496,"*"),Online!$F$8:$F$157,0)),"")</f>
        <v/>
      </c>
      <c r="G496" s="85"/>
      <c r="H496" s="85" t="str">
        <f>IF(ISNA(VLOOKUP($B496,Online!$A$8:$V$298,7,FALSE)),"",VLOOKUP($B496,Online!$A$8:$V$298,7,FALSE))</f>
        <v/>
      </c>
      <c r="I496" s="85" t="str">
        <f>IF(ISNA(VLOOKUP($B496,Online!$A$8:$V$298,7,FALSE)),"",VLOOKUP($B496,Online!$A$8:$V$298,7,FALSE))</f>
        <v/>
      </c>
      <c r="J496" s="85" t="str">
        <f>IF(ISNA(VLOOKUP($B496,Online!$A$8:$V$298,7,FALSE)),"",VLOOKUP($B496,Online!$A$8:$V$298,7,FALSE))</f>
        <v/>
      </c>
      <c r="K496" s="85" t="str">
        <f>IF(ISNA(VLOOKUP($B496,Online!$A$8:$V$298,7,FALSE)),"",VLOOKUP($B496,Online!$A$8:$V$298,7,FALSE))</f>
        <v/>
      </c>
      <c r="L496" s="85" t="str">
        <f>IF(ISNA(VLOOKUP($B496,Online!$A$8:$V$298,7,FALSE)),"",VLOOKUP($B496,Online!$A$8:$V$298,7,FALSE))</f>
        <v/>
      </c>
      <c r="M496" s="146" t="str">
        <f>IF(ISNA(VLOOKUP($B496,Online!$A$8:$V$298,12,FALSE)),"",VLOOKUP($B496,Online!$A$8:$V$298,12,FALSE))</f>
        <v/>
      </c>
      <c r="N496" s="85" t="str">
        <f>IF(ISNA(VLOOKUP($B496,Online!$A$8:$V$298,7,FALSE)),"",VLOOKUP($B496,Online!$A$8:$V$298,7,FALSE))</f>
        <v/>
      </c>
      <c r="O496" s="85" t="str">
        <f>IF(ISNA(VLOOKUP($B496,Online!$A$8:$V$298,7,FALSE)),"",VLOOKUP($B496,Online!$A$8:$V$298,7,FALSE))</f>
        <v/>
      </c>
      <c r="P496" s="85" t="str">
        <f>IF(ISNA(VLOOKUP($B496,Online!$A$8:$V$298,7,FALSE)),"",VLOOKUP($B496,Online!$A$8:$V$298,7,FALSE))</f>
        <v/>
      </c>
      <c r="Q496" s="85" t="str">
        <f>IF(ISNA(VLOOKUP($B496,Online!$A$8:$V$298,7,FALSE)),"",VLOOKUP($B496,Online!$A$8:$V$298,7,FALSE))</f>
        <v/>
      </c>
      <c r="R496" s="85" t="str">
        <f>IF(ISNA(VLOOKUP($B496,Online!$A$8:$V$298,7,FALSE)),"",VLOOKUP($B496,Online!$A$8:$V$298,7,FALSE))</f>
        <v/>
      </c>
      <c r="S496" s="85" t="str">
        <f>IF(ISNA(VLOOKUP($B496,Online!$A$8:$V$298,7,FALSE)),"",VLOOKUP($B496,Online!$A$8:$V$298,7,FALSE))</f>
        <v/>
      </c>
      <c r="T496" s="85" t="str">
        <f>IF(ISNA(VLOOKUP($B496,Online!$A$8:$V$298,7,FALSE)),"",VLOOKUP($B496,Online!$A$8:$V$298,7,FALSE))</f>
        <v/>
      </c>
      <c r="U496" s="85" t="str">
        <f>IF(ISNA(VLOOKUP($B496,Online!$A$8:$V$298,7,FALSE)),"",VLOOKUP($B496,Online!$A$8:$V$298,7,FALSE))</f>
        <v/>
      </c>
      <c r="V496" s="85" t="str">
        <f>IF(ISNA(VLOOKUP($B496,Online!$A$8:$V$298,21,FALSE)),"",VLOOKUP($B496,Online!$A$8:$V$298,21,FALSE))</f>
        <v/>
      </c>
      <c r="W496" s="144"/>
      <c r="X496" s="2"/>
      <c r="Z496" s="138"/>
    </row>
    <row r="497" spans="1:26">
      <c r="A497" s="85" t="str">
        <f t="shared" si="1"/>
        <v/>
      </c>
      <c r="B497" s="144" t="str">
        <f t="array" ref="B497">IF(G497&lt;&gt;"",INDEX(Online!A$8:A$157, MATCH(CONCATENATE("*",$G497,"*"),Online!$F$8:$F$157,0)),"")</f>
        <v/>
      </c>
      <c r="C497" s="145" t="str">
        <f t="array" ref="C497">IF($G497="","",INDEX(Online!B$8:B$157, MATCH(CONCATENATE("*",$G497,"*"),Online!$F$8:$F$157,0)))</f>
        <v/>
      </c>
      <c r="D497" s="85" t="s">
        <v>38</v>
      </c>
      <c r="E497" s="85" t="str">
        <f t="array" ref="E497">IF($G497&lt;&gt;"",INDEX(Online!E$8:E$157, MATCH(CONCATENATE("*",$G497,"*"),Online!$F$8:$F$157,0)),"")</f>
        <v/>
      </c>
      <c r="F497" s="85" t="str">
        <f t="array" ref="F497">IF($G497&lt;&gt;"",INDEX(Online!D$8:D$157, MATCH(CONCATENATE("*",$G497,"*"),Online!$F$8:$F$157,0)),"")</f>
        <v/>
      </c>
      <c r="G497" s="85"/>
      <c r="H497" s="85" t="str">
        <f>IF(ISNA(VLOOKUP($B497,Online!$A$8:$V$298,7,FALSE)),"",VLOOKUP($B497,Online!$A$8:$V$298,7,FALSE))</f>
        <v/>
      </c>
      <c r="I497" s="85" t="str">
        <f>IF(ISNA(VLOOKUP($B497,Online!$A$8:$V$298,7,FALSE)),"",VLOOKUP($B497,Online!$A$8:$V$298,7,FALSE))</f>
        <v/>
      </c>
      <c r="J497" s="85" t="str">
        <f>IF(ISNA(VLOOKUP($B497,Online!$A$8:$V$298,7,FALSE)),"",VLOOKUP($B497,Online!$A$8:$V$298,7,FALSE))</f>
        <v/>
      </c>
      <c r="K497" s="85" t="str">
        <f>IF(ISNA(VLOOKUP($B497,Online!$A$8:$V$298,7,FALSE)),"",VLOOKUP($B497,Online!$A$8:$V$298,7,FALSE))</f>
        <v/>
      </c>
      <c r="L497" s="85" t="str">
        <f>IF(ISNA(VLOOKUP($B497,Online!$A$8:$V$298,7,FALSE)),"",VLOOKUP($B497,Online!$A$8:$V$298,7,FALSE))</f>
        <v/>
      </c>
      <c r="M497" s="146" t="str">
        <f>IF(ISNA(VLOOKUP($B497,Online!$A$8:$V$298,12,FALSE)),"",VLOOKUP($B497,Online!$A$8:$V$298,12,FALSE))</f>
        <v/>
      </c>
      <c r="N497" s="85" t="str">
        <f>IF(ISNA(VLOOKUP($B497,Online!$A$8:$V$298,7,FALSE)),"",VLOOKUP($B497,Online!$A$8:$V$298,7,FALSE))</f>
        <v/>
      </c>
      <c r="O497" s="85" t="str">
        <f>IF(ISNA(VLOOKUP($B497,Online!$A$8:$V$298,7,FALSE)),"",VLOOKUP($B497,Online!$A$8:$V$298,7,FALSE))</f>
        <v/>
      </c>
      <c r="P497" s="85" t="str">
        <f>IF(ISNA(VLOOKUP($B497,Online!$A$8:$V$298,7,FALSE)),"",VLOOKUP($B497,Online!$A$8:$V$298,7,FALSE))</f>
        <v/>
      </c>
      <c r="Q497" s="85" t="str">
        <f>IF(ISNA(VLOOKUP($B497,Online!$A$8:$V$298,7,FALSE)),"",VLOOKUP($B497,Online!$A$8:$V$298,7,FALSE))</f>
        <v/>
      </c>
      <c r="R497" s="85" t="str">
        <f>IF(ISNA(VLOOKUP($B497,Online!$A$8:$V$298,7,FALSE)),"",VLOOKUP($B497,Online!$A$8:$V$298,7,FALSE))</f>
        <v/>
      </c>
      <c r="S497" s="85" t="str">
        <f>IF(ISNA(VLOOKUP($B497,Online!$A$8:$V$298,7,FALSE)),"",VLOOKUP($B497,Online!$A$8:$V$298,7,FALSE))</f>
        <v/>
      </c>
      <c r="T497" s="85" t="str">
        <f>IF(ISNA(VLOOKUP($B497,Online!$A$8:$V$298,7,FALSE)),"",VLOOKUP($B497,Online!$A$8:$V$298,7,FALSE))</f>
        <v/>
      </c>
      <c r="U497" s="85" t="str">
        <f>IF(ISNA(VLOOKUP($B497,Online!$A$8:$V$298,7,FALSE)),"",VLOOKUP($B497,Online!$A$8:$V$298,7,FALSE))</f>
        <v/>
      </c>
      <c r="V497" s="85" t="str">
        <f>IF(ISNA(VLOOKUP($B497,Online!$A$8:$V$298,21,FALSE)),"",VLOOKUP($B497,Online!$A$8:$V$298,21,FALSE))</f>
        <v/>
      </c>
      <c r="W497" s="144"/>
      <c r="X497" s="2"/>
      <c r="Z497" s="138"/>
    </row>
    <row r="498" spans="1:26">
      <c r="A498" s="85" t="str">
        <f t="shared" si="1"/>
        <v/>
      </c>
      <c r="B498" s="144" t="str">
        <f t="array" ref="B498">IF(G498&lt;&gt;"",INDEX(Online!A$8:A$157, MATCH(CONCATENATE("*",$G498,"*"),Online!$F$8:$F$157,0)),"")</f>
        <v/>
      </c>
      <c r="C498" s="145" t="str">
        <f t="array" ref="C498">IF($G498="","",INDEX(Online!B$8:B$157, MATCH(CONCATENATE("*",$G498,"*"),Online!$F$8:$F$157,0)))</f>
        <v/>
      </c>
      <c r="D498" s="85" t="s">
        <v>38</v>
      </c>
      <c r="E498" s="85" t="str">
        <f t="array" ref="E498">IF($G498&lt;&gt;"",INDEX(Online!E$8:E$157, MATCH(CONCATENATE("*",$G498,"*"),Online!$F$8:$F$157,0)),"")</f>
        <v/>
      </c>
      <c r="F498" s="85" t="str">
        <f t="array" ref="F498">IF($G498&lt;&gt;"",INDEX(Online!D$8:D$157, MATCH(CONCATENATE("*",$G498,"*"),Online!$F$8:$F$157,0)),"")</f>
        <v/>
      </c>
      <c r="G498" s="85"/>
      <c r="H498" s="85" t="str">
        <f>IF(ISNA(VLOOKUP($B498,Online!$A$8:$V$298,7,FALSE)),"",VLOOKUP($B498,Online!$A$8:$V$298,7,FALSE))</f>
        <v/>
      </c>
      <c r="I498" s="85" t="str">
        <f>IF(ISNA(VLOOKUP($B498,Online!$A$8:$V$298,7,FALSE)),"",VLOOKUP($B498,Online!$A$8:$V$298,7,FALSE))</f>
        <v/>
      </c>
      <c r="J498" s="85" t="str">
        <f>IF(ISNA(VLOOKUP($B498,Online!$A$8:$V$298,7,FALSE)),"",VLOOKUP($B498,Online!$A$8:$V$298,7,FALSE))</f>
        <v/>
      </c>
      <c r="K498" s="85" t="str">
        <f>IF(ISNA(VLOOKUP($B498,Online!$A$8:$V$298,7,FALSE)),"",VLOOKUP($B498,Online!$A$8:$V$298,7,FALSE))</f>
        <v/>
      </c>
      <c r="L498" s="85" t="str">
        <f>IF(ISNA(VLOOKUP($B498,Online!$A$8:$V$298,7,FALSE)),"",VLOOKUP($B498,Online!$A$8:$V$298,7,FALSE))</f>
        <v/>
      </c>
      <c r="M498" s="146" t="str">
        <f>IF(ISNA(VLOOKUP($B498,Online!$A$8:$V$298,12,FALSE)),"",VLOOKUP($B498,Online!$A$8:$V$298,12,FALSE))</f>
        <v/>
      </c>
      <c r="N498" s="85" t="str">
        <f>IF(ISNA(VLOOKUP($B498,Online!$A$8:$V$298,7,FALSE)),"",VLOOKUP($B498,Online!$A$8:$V$298,7,FALSE))</f>
        <v/>
      </c>
      <c r="O498" s="85" t="str">
        <f>IF(ISNA(VLOOKUP($B498,Online!$A$8:$V$298,7,FALSE)),"",VLOOKUP($B498,Online!$A$8:$V$298,7,FALSE))</f>
        <v/>
      </c>
      <c r="P498" s="85" t="str">
        <f>IF(ISNA(VLOOKUP($B498,Online!$A$8:$V$298,7,FALSE)),"",VLOOKUP($B498,Online!$A$8:$V$298,7,FALSE))</f>
        <v/>
      </c>
      <c r="Q498" s="85" t="str">
        <f>IF(ISNA(VLOOKUP($B498,Online!$A$8:$V$298,7,FALSE)),"",VLOOKUP($B498,Online!$A$8:$V$298,7,FALSE))</f>
        <v/>
      </c>
      <c r="R498" s="85" t="str">
        <f>IF(ISNA(VLOOKUP($B498,Online!$A$8:$V$298,7,FALSE)),"",VLOOKUP($B498,Online!$A$8:$V$298,7,FALSE))</f>
        <v/>
      </c>
      <c r="S498" s="85" t="str">
        <f>IF(ISNA(VLOOKUP($B498,Online!$A$8:$V$298,7,FALSE)),"",VLOOKUP($B498,Online!$A$8:$V$298,7,FALSE))</f>
        <v/>
      </c>
      <c r="T498" s="85" t="str">
        <f>IF(ISNA(VLOOKUP($B498,Online!$A$8:$V$298,7,FALSE)),"",VLOOKUP($B498,Online!$A$8:$V$298,7,FALSE))</f>
        <v/>
      </c>
      <c r="U498" s="85" t="str">
        <f>IF(ISNA(VLOOKUP($B498,Online!$A$8:$V$298,7,FALSE)),"",VLOOKUP($B498,Online!$A$8:$V$298,7,FALSE))</f>
        <v/>
      </c>
      <c r="V498" s="85" t="str">
        <f>IF(ISNA(VLOOKUP($B498,Online!$A$8:$V$298,21,FALSE)),"",VLOOKUP($B498,Online!$A$8:$V$298,21,FALSE))</f>
        <v/>
      </c>
      <c r="W498" s="144"/>
      <c r="X498" s="2"/>
      <c r="Z498" s="138"/>
    </row>
    <row r="499" spans="1:26">
      <c r="A499" s="85" t="str">
        <f t="shared" si="1"/>
        <v/>
      </c>
      <c r="B499" s="144" t="str">
        <f t="array" ref="B499">IF(G499&lt;&gt;"",INDEX(Online!A$8:A$157, MATCH(CONCATENATE("*",$G499,"*"),Online!$F$8:$F$157,0)),"")</f>
        <v/>
      </c>
      <c r="C499" s="145" t="str">
        <f t="array" ref="C499">IF($G499="","",INDEX(Online!B$8:B$157, MATCH(CONCATENATE("*",$G499,"*"),Online!$F$8:$F$157,0)))</f>
        <v/>
      </c>
      <c r="D499" s="85" t="s">
        <v>38</v>
      </c>
      <c r="E499" s="85" t="str">
        <f t="array" ref="E499">IF($G499&lt;&gt;"",INDEX(Online!E$8:E$157, MATCH(CONCATENATE("*",$G499,"*"),Online!$F$8:$F$157,0)),"")</f>
        <v/>
      </c>
      <c r="F499" s="85" t="str">
        <f t="array" ref="F499">IF($G499&lt;&gt;"",INDEX(Online!D$8:D$157, MATCH(CONCATENATE("*",$G499,"*"),Online!$F$8:$F$157,0)),"")</f>
        <v/>
      </c>
      <c r="G499" s="85"/>
      <c r="H499" s="85" t="str">
        <f>IF(ISNA(VLOOKUP($B499,Online!$A$8:$V$298,7,FALSE)),"",VLOOKUP($B499,Online!$A$8:$V$298,7,FALSE))</f>
        <v/>
      </c>
      <c r="I499" s="85" t="str">
        <f>IF(ISNA(VLOOKUP($B499,Online!$A$8:$V$298,7,FALSE)),"",VLOOKUP($B499,Online!$A$8:$V$298,7,FALSE))</f>
        <v/>
      </c>
      <c r="J499" s="85" t="str">
        <f>IF(ISNA(VLOOKUP($B499,Online!$A$8:$V$298,7,FALSE)),"",VLOOKUP($B499,Online!$A$8:$V$298,7,FALSE))</f>
        <v/>
      </c>
      <c r="K499" s="85" t="str">
        <f>IF(ISNA(VLOOKUP($B499,Online!$A$8:$V$298,7,FALSE)),"",VLOOKUP($B499,Online!$A$8:$V$298,7,FALSE))</f>
        <v/>
      </c>
      <c r="L499" s="85" t="str">
        <f>IF(ISNA(VLOOKUP($B499,Online!$A$8:$V$298,7,FALSE)),"",VLOOKUP($B499,Online!$A$8:$V$298,7,FALSE))</f>
        <v/>
      </c>
      <c r="M499" s="146" t="str">
        <f>IF(ISNA(VLOOKUP($B499,Online!$A$8:$V$298,12,FALSE)),"",VLOOKUP($B499,Online!$A$8:$V$298,12,FALSE))</f>
        <v/>
      </c>
      <c r="N499" s="85" t="str">
        <f>IF(ISNA(VLOOKUP($B499,Online!$A$8:$V$298,7,FALSE)),"",VLOOKUP($B499,Online!$A$8:$V$298,7,FALSE))</f>
        <v/>
      </c>
      <c r="O499" s="85" t="str">
        <f>IF(ISNA(VLOOKUP($B499,Online!$A$8:$V$298,7,FALSE)),"",VLOOKUP($B499,Online!$A$8:$V$298,7,FALSE))</f>
        <v/>
      </c>
      <c r="P499" s="85" t="str">
        <f>IF(ISNA(VLOOKUP($B499,Online!$A$8:$V$298,7,FALSE)),"",VLOOKUP($B499,Online!$A$8:$V$298,7,FALSE))</f>
        <v/>
      </c>
      <c r="Q499" s="85" t="str">
        <f>IF(ISNA(VLOOKUP($B499,Online!$A$8:$V$298,7,FALSE)),"",VLOOKUP($B499,Online!$A$8:$V$298,7,FALSE))</f>
        <v/>
      </c>
      <c r="R499" s="85" t="str">
        <f>IF(ISNA(VLOOKUP($B499,Online!$A$8:$V$298,7,FALSE)),"",VLOOKUP($B499,Online!$A$8:$V$298,7,FALSE))</f>
        <v/>
      </c>
      <c r="S499" s="85" t="str">
        <f>IF(ISNA(VLOOKUP($B499,Online!$A$8:$V$298,7,FALSE)),"",VLOOKUP($B499,Online!$A$8:$V$298,7,FALSE))</f>
        <v/>
      </c>
      <c r="T499" s="85" t="str">
        <f>IF(ISNA(VLOOKUP($B499,Online!$A$8:$V$298,7,FALSE)),"",VLOOKUP($B499,Online!$A$8:$V$298,7,FALSE))</f>
        <v/>
      </c>
      <c r="U499" s="85" t="str">
        <f>IF(ISNA(VLOOKUP($B499,Online!$A$8:$V$298,7,FALSE)),"",VLOOKUP($B499,Online!$A$8:$V$298,7,FALSE))</f>
        <v/>
      </c>
      <c r="V499" s="85" t="str">
        <f>IF(ISNA(VLOOKUP($B499,Online!$A$8:$V$298,21,FALSE)),"",VLOOKUP($B499,Online!$A$8:$V$298,21,FALSE))</f>
        <v/>
      </c>
      <c r="W499" s="144"/>
      <c r="X499" s="2"/>
      <c r="Z499" s="138"/>
    </row>
    <row r="500" spans="1:26">
      <c r="A500" s="85" t="str">
        <f t="shared" si="1"/>
        <v/>
      </c>
      <c r="B500" s="144" t="str">
        <f t="array" ref="B500">IF(G500&lt;&gt;"",INDEX(Online!A$8:A$157, MATCH(CONCATENATE("*",$G500,"*"),Online!$F$8:$F$157,0)),"")</f>
        <v/>
      </c>
      <c r="C500" s="145" t="str">
        <f t="array" ref="C500">IF($G500="","",INDEX(Online!B$8:B$157, MATCH(CONCATENATE("*",$G500,"*"),Online!$F$8:$F$157,0)))</f>
        <v/>
      </c>
      <c r="D500" s="85" t="s">
        <v>38</v>
      </c>
      <c r="E500" s="85" t="str">
        <f t="array" ref="E500">IF($G500&lt;&gt;"",INDEX(Online!E$8:E$157, MATCH(CONCATENATE("*",$G500,"*"),Online!$F$8:$F$157,0)),"")</f>
        <v/>
      </c>
      <c r="F500" s="85" t="str">
        <f t="array" ref="F500">IF($G500&lt;&gt;"",INDEX(Online!D$8:D$157, MATCH(CONCATENATE("*",$G500,"*"),Online!$F$8:$F$157,0)),"")</f>
        <v/>
      </c>
      <c r="G500" s="85"/>
      <c r="H500" s="85" t="str">
        <f>IF(ISNA(VLOOKUP($B500,Online!$A$8:$V$298,7,FALSE)),"",VLOOKUP($B500,Online!$A$8:$V$298,7,FALSE))</f>
        <v/>
      </c>
      <c r="I500" s="85" t="str">
        <f>IF(ISNA(VLOOKUP($B500,Online!$A$8:$V$298,7,FALSE)),"",VLOOKUP($B500,Online!$A$8:$V$298,7,FALSE))</f>
        <v/>
      </c>
      <c r="J500" s="85" t="str">
        <f>IF(ISNA(VLOOKUP($B500,Online!$A$8:$V$298,7,FALSE)),"",VLOOKUP($B500,Online!$A$8:$V$298,7,FALSE))</f>
        <v/>
      </c>
      <c r="K500" s="85" t="str">
        <f>IF(ISNA(VLOOKUP($B500,Online!$A$8:$V$298,7,FALSE)),"",VLOOKUP($B500,Online!$A$8:$V$298,7,FALSE))</f>
        <v/>
      </c>
      <c r="L500" s="85" t="str">
        <f>IF(ISNA(VLOOKUP($B500,Online!$A$8:$V$298,7,FALSE)),"",VLOOKUP($B500,Online!$A$8:$V$298,7,FALSE))</f>
        <v/>
      </c>
      <c r="M500" s="146" t="str">
        <f>IF(ISNA(VLOOKUP($B500,Online!$A$8:$V$298,12,FALSE)),"",VLOOKUP($B500,Online!$A$8:$V$298,12,FALSE))</f>
        <v/>
      </c>
      <c r="N500" s="85" t="str">
        <f>IF(ISNA(VLOOKUP($B500,Online!$A$8:$V$298,7,FALSE)),"",VLOOKUP($B500,Online!$A$8:$V$298,7,FALSE))</f>
        <v/>
      </c>
      <c r="O500" s="85" t="str">
        <f>IF(ISNA(VLOOKUP($B500,Online!$A$8:$V$298,7,FALSE)),"",VLOOKUP($B500,Online!$A$8:$V$298,7,FALSE))</f>
        <v/>
      </c>
      <c r="P500" s="85" t="str">
        <f>IF(ISNA(VLOOKUP($B500,Online!$A$8:$V$298,7,FALSE)),"",VLOOKUP($B500,Online!$A$8:$V$298,7,FALSE))</f>
        <v/>
      </c>
      <c r="Q500" s="85" t="str">
        <f>IF(ISNA(VLOOKUP($B500,Online!$A$8:$V$298,7,FALSE)),"",VLOOKUP($B500,Online!$A$8:$V$298,7,FALSE))</f>
        <v/>
      </c>
      <c r="R500" s="85" t="str">
        <f>IF(ISNA(VLOOKUP($B500,Online!$A$8:$V$298,7,FALSE)),"",VLOOKUP($B500,Online!$A$8:$V$298,7,FALSE))</f>
        <v/>
      </c>
      <c r="S500" s="85" t="str">
        <f>IF(ISNA(VLOOKUP($B500,Online!$A$8:$V$298,7,FALSE)),"",VLOOKUP($B500,Online!$A$8:$V$298,7,FALSE))</f>
        <v/>
      </c>
      <c r="T500" s="85" t="str">
        <f>IF(ISNA(VLOOKUP($B500,Online!$A$8:$V$298,7,FALSE)),"",VLOOKUP($B500,Online!$A$8:$V$298,7,FALSE))</f>
        <v/>
      </c>
      <c r="U500" s="85" t="str">
        <f>IF(ISNA(VLOOKUP($B500,Online!$A$8:$V$298,7,FALSE)),"",VLOOKUP($B500,Online!$A$8:$V$298,7,FALSE))</f>
        <v/>
      </c>
      <c r="V500" s="85" t="str">
        <f>IF(ISNA(VLOOKUP($B500,Online!$A$8:$V$298,21,FALSE)),"",VLOOKUP($B500,Online!$A$8:$V$298,21,FALSE))</f>
        <v/>
      </c>
      <c r="W500" s="144"/>
      <c r="X500" s="2"/>
      <c r="Z500" s="138"/>
    </row>
    <row r="501" spans="1:26">
      <c r="A501" s="85" t="str">
        <f t="shared" si="1"/>
        <v/>
      </c>
      <c r="B501" s="144" t="str">
        <f t="array" ref="B501">IF(G501&lt;&gt;"",INDEX(Online!A$8:A$157, MATCH(CONCATENATE("*",$G501,"*"),Online!$F$8:$F$157,0)),"")</f>
        <v/>
      </c>
      <c r="C501" s="145" t="str">
        <f t="array" ref="C501">IF($G501="","",INDEX(Online!B$8:B$157, MATCH(CONCATENATE("*",$G501,"*"),Online!$F$8:$F$157,0)))</f>
        <v/>
      </c>
      <c r="D501" s="85" t="s">
        <v>38</v>
      </c>
      <c r="E501" s="85" t="str">
        <f t="array" ref="E501">IF($G501&lt;&gt;"",INDEX(Online!E$8:E$157, MATCH(CONCATENATE("*",$G501,"*"),Online!$F$8:$F$157,0)),"")</f>
        <v/>
      </c>
      <c r="F501" s="85" t="str">
        <f t="array" ref="F501">IF($G501&lt;&gt;"",INDEX(Online!D$8:D$157, MATCH(CONCATENATE("*",$G501,"*"),Online!$F$8:$F$157,0)),"")</f>
        <v/>
      </c>
      <c r="G501" s="85"/>
      <c r="H501" s="85" t="str">
        <f>IF(ISNA(VLOOKUP($B501,Online!$A$8:$V$298,7,FALSE)),"",VLOOKUP($B501,Online!$A$8:$V$298,7,FALSE))</f>
        <v/>
      </c>
      <c r="I501" s="85" t="str">
        <f>IF(ISNA(VLOOKUP($B501,Online!$A$8:$V$298,7,FALSE)),"",VLOOKUP($B501,Online!$A$8:$V$298,7,FALSE))</f>
        <v/>
      </c>
      <c r="J501" s="85" t="str">
        <f>IF(ISNA(VLOOKUP($B501,Online!$A$8:$V$298,7,FALSE)),"",VLOOKUP($B501,Online!$A$8:$V$298,7,FALSE))</f>
        <v/>
      </c>
      <c r="K501" s="85" t="str">
        <f>IF(ISNA(VLOOKUP($B501,Online!$A$8:$V$298,7,FALSE)),"",VLOOKUP($B501,Online!$A$8:$V$298,7,FALSE))</f>
        <v/>
      </c>
      <c r="L501" s="85" t="str">
        <f>IF(ISNA(VLOOKUP($B501,Online!$A$8:$V$298,7,FALSE)),"",VLOOKUP($B501,Online!$A$8:$V$298,7,FALSE))</f>
        <v/>
      </c>
      <c r="M501" s="146" t="str">
        <f>IF(ISNA(VLOOKUP($B501,Online!$A$8:$V$298,12,FALSE)),"",VLOOKUP($B501,Online!$A$8:$V$298,12,FALSE))</f>
        <v/>
      </c>
      <c r="N501" s="85" t="str">
        <f>IF(ISNA(VLOOKUP($B501,Online!$A$8:$V$298,7,FALSE)),"",VLOOKUP($B501,Online!$A$8:$V$298,7,FALSE))</f>
        <v/>
      </c>
      <c r="O501" s="85" t="str">
        <f>IF(ISNA(VLOOKUP($B501,Online!$A$8:$V$298,7,FALSE)),"",VLOOKUP($B501,Online!$A$8:$V$298,7,FALSE))</f>
        <v/>
      </c>
      <c r="P501" s="85" t="str">
        <f>IF(ISNA(VLOOKUP($B501,Online!$A$8:$V$298,7,FALSE)),"",VLOOKUP($B501,Online!$A$8:$V$298,7,FALSE))</f>
        <v/>
      </c>
      <c r="Q501" s="85" t="str">
        <f>IF(ISNA(VLOOKUP($B501,Online!$A$8:$V$298,7,FALSE)),"",VLOOKUP($B501,Online!$A$8:$V$298,7,FALSE))</f>
        <v/>
      </c>
      <c r="R501" s="85" t="str">
        <f>IF(ISNA(VLOOKUP($B501,Online!$A$8:$V$298,7,FALSE)),"",VLOOKUP($B501,Online!$A$8:$V$298,7,FALSE))</f>
        <v/>
      </c>
      <c r="S501" s="85" t="str">
        <f>IF(ISNA(VLOOKUP($B501,Online!$A$8:$V$298,7,FALSE)),"",VLOOKUP($B501,Online!$A$8:$V$298,7,FALSE))</f>
        <v/>
      </c>
      <c r="T501" s="85" t="str">
        <f>IF(ISNA(VLOOKUP($B501,Online!$A$8:$V$298,7,FALSE)),"",VLOOKUP($B501,Online!$A$8:$V$298,7,FALSE))</f>
        <v/>
      </c>
      <c r="U501" s="85" t="str">
        <f>IF(ISNA(VLOOKUP($B501,Online!$A$8:$V$298,7,FALSE)),"",VLOOKUP($B501,Online!$A$8:$V$298,7,FALSE))</f>
        <v/>
      </c>
      <c r="V501" s="85" t="str">
        <f>IF(ISNA(VLOOKUP($B501,Online!$A$8:$V$298,21,FALSE)),"",VLOOKUP($B501,Online!$A$8:$V$298,21,FALSE))</f>
        <v/>
      </c>
      <c r="W501" s="144"/>
      <c r="X501" s="2"/>
      <c r="Z501" s="138"/>
    </row>
    <row r="502" spans="1:26">
      <c r="A502" s="85" t="str">
        <f t="shared" si="1"/>
        <v/>
      </c>
      <c r="B502" s="144" t="str">
        <f t="array" ref="B502">IF(G502&lt;&gt;"",INDEX(Online!A$8:A$157, MATCH(CONCATENATE("*",$G502,"*"),Online!$F$8:$F$157,0)),"")</f>
        <v/>
      </c>
      <c r="C502" s="145" t="str">
        <f t="array" ref="C502">IF($G502="","",INDEX(Online!B$8:B$157, MATCH(CONCATENATE("*",$G502,"*"),Online!$F$8:$F$157,0)))</f>
        <v/>
      </c>
      <c r="D502" s="85" t="s">
        <v>38</v>
      </c>
      <c r="E502" s="85" t="str">
        <f t="array" ref="E502">IF($G502&lt;&gt;"",INDEX(Online!E$8:E$157, MATCH(CONCATENATE("*",$G502,"*"),Online!$F$8:$F$157,0)),"")</f>
        <v/>
      </c>
      <c r="F502" s="85" t="str">
        <f t="array" ref="F502">IF($G502&lt;&gt;"",INDEX(Online!D$8:D$157, MATCH(CONCATENATE("*",$G502,"*"),Online!$F$8:$F$157,0)),"")</f>
        <v/>
      </c>
      <c r="G502" s="85"/>
      <c r="H502" s="85" t="str">
        <f>IF(ISNA(VLOOKUP($B502,Online!$A$8:$V$298,7,FALSE)),"",VLOOKUP($B502,Online!$A$8:$V$298,7,FALSE))</f>
        <v/>
      </c>
      <c r="I502" s="85" t="str">
        <f>IF(ISNA(VLOOKUP($B502,Online!$A$8:$V$298,7,FALSE)),"",VLOOKUP($B502,Online!$A$8:$V$298,7,FALSE))</f>
        <v/>
      </c>
      <c r="J502" s="85" t="str">
        <f>IF(ISNA(VLOOKUP($B502,Online!$A$8:$V$298,7,FALSE)),"",VLOOKUP($B502,Online!$A$8:$V$298,7,FALSE))</f>
        <v/>
      </c>
      <c r="K502" s="85" t="str">
        <f>IF(ISNA(VLOOKUP($B502,Online!$A$8:$V$298,7,FALSE)),"",VLOOKUP($B502,Online!$A$8:$V$298,7,FALSE))</f>
        <v/>
      </c>
      <c r="L502" s="85" t="str">
        <f>IF(ISNA(VLOOKUP($B502,Online!$A$8:$V$298,7,FALSE)),"",VLOOKUP($B502,Online!$A$8:$V$298,7,FALSE))</f>
        <v/>
      </c>
      <c r="M502" s="146" t="str">
        <f>IF(ISNA(VLOOKUP($B502,Online!$A$8:$V$298,12,FALSE)),"",VLOOKUP($B502,Online!$A$8:$V$298,12,FALSE))</f>
        <v/>
      </c>
      <c r="N502" s="85" t="str">
        <f>IF(ISNA(VLOOKUP($B502,Online!$A$8:$V$298,7,FALSE)),"",VLOOKUP($B502,Online!$A$8:$V$298,7,FALSE))</f>
        <v/>
      </c>
      <c r="O502" s="85" t="str">
        <f>IF(ISNA(VLOOKUP($B502,Online!$A$8:$V$298,7,FALSE)),"",VLOOKUP($B502,Online!$A$8:$V$298,7,FALSE))</f>
        <v/>
      </c>
      <c r="P502" s="85" t="str">
        <f>IF(ISNA(VLOOKUP($B502,Online!$A$8:$V$298,7,FALSE)),"",VLOOKUP($B502,Online!$A$8:$V$298,7,FALSE))</f>
        <v/>
      </c>
      <c r="Q502" s="85" t="str">
        <f>IF(ISNA(VLOOKUP($B502,Online!$A$8:$V$298,7,FALSE)),"",VLOOKUP($B502,Online!$A$8:$V$298,7,FALSE))</f>
        <v/>
      </c>
      <c r="R502" s="85" t="str">
        <f>IF(ISNA(VLOOKUP($B502,Online!$A$8:$V$298,7,FALSE)),"",VLOOKUP($B502,Online!$A$8:$V$298,7,FALSE))</f>
        <v/>
      </c>
      <c r="S502" s="85" t="str">
        <f>IF(ISNA(VLOOKUP($B502,Online!$A$8:$V$298,7,FALSE)),"",VLOOKUP($B502,Online!$A$8:$V$298,7,FALSE))</f>
        <v/>
      </c>
      <c r="T502" s="85" t="str">
        <f>IF(ISNA(VLOOKUP($B502,Online!$A$8:$V$298,7,FALSE)),"",VLOOKUP($B502,Online!$A$8:$V$298,7,FALSE))</f>
        <v/>
      </c>
      <c r="U502" s="85" t="str">
        <f>IF(ISNA(VLOOKUP($B502,Online!$A$8:$V$298,7,FALSE)),"",VLOOKUP($B502,Online!$A$8:$V$298,7,FALSE))</f>
        <v/>
      </c>
      <c r="V502" s="85" t="str">
        <f>IF(ISNA(VLOOKUP($B502,Online!$A$8:$V$298,21,FALSE)),"",VLOOKUP($B502,Online!$A$8:$V$298,21,FALSE))</f>
        <v/>
      </c>
      <c r="W502" s="144"/>
      <c r="X502" s="2"/>
      <c r="Z502" s="138"/>
    </row>
    <row r="503" spans="1:26">
      <c r="A503" s="85" t="str">
        <f t="shared" si="1"/>
        <v/>
      </c>
      <c r="B503" s="144" t="str">
        <f t="array" ref="B503">IF(G503&lt;&gt;"",INDEX(Online!A$8:A$157, MATCH(CONCATENATE("*",$G503,"*"),Online!$F$8:$F$157,0)),"")</f>
        <v/>
      </c>
      <c r="C503" s="145" t="str">
        <f t="array" ref="C503">IF($G503="","",INDEX(Online!B$8:B$157, MATCH(CONCATENATE("*",$G503,"*"),Online!$F$8:$F$157,0)))</f>
        <v/>
      </c>
      <c r="D503" s="85" t="s">
        <v>38</v>
      </c>
      <c r="E503" s="85" t="str">
        <f t="array" ref="E503">IF($G503&lt;&gt;"",INDEX(Online!E$8:E$157, MATCH(CONCATENATE("*",$G503,"*"),Online!$F$8:$F$157,0)),"")</f>
        <v/>
      </c>
      <c r="F503" s="85" t="str">
        <f t="array" ref="F503">IF($G503&lt;&gt;"",INDEX(Online!D$8:D$157, MATCH(CONCATENATE("*",$G503,"*"),Online!$F$8:$F$157,0)),"")</f>
        <v/>
      </c>
      <c r="G503" s="85"/>
      <c r="H503" s="85" t="str">
        <f>IF(ISNA(VLOOKUP($B503,Online!$A$8:$V$298,7,FALSE)),"",VLOOKUP($B503,Online!$A$8:$V$298,7,FALSE))</f>
        <v/>
      </c>
      <c r="I503" s="85" t="str">
        <f>IF(ISNA(VLOOKUP($B503,Online!$A$8:$V$298,7,FALSE)),"",VLOOKUP($B503,Online!$A$8:$V$298,7,FALSE))</f>
        <v/>
      </c>
      <c r="J503" s="85" t="str">
        <f>IF(ISNA(VLOOKUP($B503,Online!$A$8:$V$298,7,FALSE)),"",VLOOKUP($B503,Online!$A$8:$V$298,7,FALSE))</f>
        <v/>
      </c>
      <c r="K503" s="85" t="str">
        <f>IF(ISNA(VLOOKUP($B503,Online!$A$8:$V$298,7,FALSE)),"",VLOOKUP($B503,Online!$A$8:$V$298,7,FALSE))</f>
        <v/>
      </c>
      <c r="L503" s="85" t="str">
        <f>IF(ISNA(VLOOKUP($B503,Online!$A$8:$V$298,7,FALSE)),"",VLOOKUP($B503,Online!$A$8:$V$298,7,FALSE))</f>
        <v/>
      </c>
      <c r="M503" s="146" t="str">
        <f>IF(ISNA(VLOOKUP($B503,Online!$A$8:$V$298,12,FALSE)),"",VLOOKUP($B503,Online!$A$8:$V$298,12,FALSE))</f>
        <v/>
      </c>
      <c r="N503" s="85" t="str">
        <f>IF(ISNA(VLOOKUP($B503,Online!$A$8:$V$298,7,FALSE)),"",VLOOKUP($B503,Online!$A$8:$V$298,7,FALSE))</f>
        <v/>
      </c>
      <c r="O503" s="85" t="str">
        <f>IF(ISNA(VLOOKUP($B503,Online!$A$8:$V$298,7,FALSE)),"",VLOOKUP($B503,Online!$A$8:$V$298,7,FALSE))</f>
        <v/>
      </c>
      <c r="P503" s="85" t="str">
        <f>IF(ISNA(VLOOKUP($B503,Online!$A$8:$V$298,7,FALSE)),"",VLOOKUP($B503,Online!$A$8:$V$298,7,FALSE))</f>
        <v/>
      </c>
      <c r="Q503" s="85" t="str">
        <f>IF(ISNA(VLOOKUP($B503,Online!$A$8:$V$298,7,FALSE)),"",VLOOKUP($B503,Online!$A$8:$V$298,7,FALSE))</f>
        <v/>
      </c>
      <c r="R503" s="85" t="str">
        <f>IF(ISNA(VLOOKUP($B503,Online!$A$8:$V$298,7,FALSE)),"",VLOOKUP($B503,Online!$A$8:$V$298,7,FALSE))</f>
        <v/>
      </c>
      <c r="S503" s="85" t="str">
        <f>IF(ISNA(VLOOKUP($B503,Online!$A$8:$V$298,7,FALSE)),"",VLOOKUP($B503,Online!$A$8:$V$298,7,FALSE))</f>
        <v/>
      </c>
      <c r="T503" s="85" t="str">
        <f>IF(ISNA(VLOOKUP($B503,Online!$A$8:$V$298,7,FALSE)),"",VLOOKUP($B503,Online!$A$8:$V$298,7,FALSE))</f>
        <v/>
      </c>
      <c r="U503" s="85" t="str">
        <f>IF(ISNA(VLOOKUP($B503,Online!$A$8:$V$298,7,FALSE)),"",VLOOKUP($B503,Online!$A$8:$V$298,7,FALSE))</f>
        <v/>
      </c>
      <c r="V503" s="85" t="str">
        <f>IF(ISNA(VLOOKUP($B503,Online!$A$8:$V$298,21,FALSE)),"",VLOOKUP($B503,Online!$A$8:$V$298,21,FALSE))</f>
        <v/>
      </c>
      <c r="W503" s="144"/>
      <c r="X503" s="2"/>
      <c r="Z503" s="138"/>
    </row>
    <row r="504" spans="1:26">
      <c r="A504" s="85" t="str">
        <f t="shared" si="1"/>
        <v/>
      </c>
      <c r="B504" s="144" t="str">
        <f t="array" ref="B504">IF(G504&lt;&gt;"",INDEX(Online!A$8:A$157, MATCH(CONCATENATE("*",$G504,"*"),Online!$F$8:$F$157,0)),"")</f>
        <v/>
      </c>
      <c r="C504" s="145" t="str">
        <f t="array" ref="C504">IF($G504="","",INDEX(Online!B$8:B$157, MATCH(CONCATENATE("*",$G504,"*"),Online!$F$8:$F$157,0)))</f>
        <v/>
      </c>
      <c r="D504" s="85" t="s">
        <v>38</v>
      </c>
      <c r="E504" s="85" t="str">
        <f t="array" ref="E504">IF($G504&lt;&gt;"",INDEX(Online!E$8:E$157, MATCH(CONCATENATE("*",$G504,"*"),Online!$F$8:$F$157,0)),"")</f>
        <v/>
      </c>
      <c r="F504" s="85" t="str">
        <f t="array" ref="F504">IF($G504&lt;&gt;"",INDEX(Online!D$8:D$157, MATCH(CONCATENATE("*",$G504,"*"),Online!$F$8:$F$157,0)),"")</f>
        <v/>
      </c>
      <c r="G504" s="85"/>
      <c r="H504" s="85" t="str">
        <f>IF(ISNA(VLOOKUP($B504,Online!$A$8:$V$298,7,FALSE)),"",VLOOKUP($B504,Online!$A$8:$V$298,7,FALSE))</f>
        <v/>
      </c>
      <c r="I504" s="85" t="str">
        <f>IF(ISNA(VLOOKUP($B504,Online!$A$8:$V$298,7,FALSE)),"",VLOOKUP($B504,Online!$A$8:$V$298,7,FALSE))</f>
        <v/>
      </c>
      <c r="J504" s="85" t="str">
        <f>IF(ISNA(VLOOKUP($B504,Online!$A$8:$V$298,7,FALSE)),"",VLOOKUP($B504,Online!$A$8:$V$298,7,FALSE))</f>
        <v/>
      </c>
      <c r="K504" s="85" t="str">
        <f>IF(ISNA(VLOOKUP($B504,Online!$A$8:$V$298,7,FALSE)),"",VLOOKUP($B504,Online!$A$8:$V$298,7,FALSE))</f>
        <v/>
      </c>
      <c r="L504" s="85" t="str">
        <f>IF(ISNA(VLOOKUP($B504,Online!$A$8:$V$298,7,FALSE)),"",VLOOKUP($B504,Online!$A$8:$V$298,7,FALSE))</f>
        <v/>
      </c>
      <c r="M504" s="146" t="str">
        <f>IF(ISNA(VLOOKUP($B504,Online!$A$8:$V$298,12,FALSE)),"",VLOOKUP($B504,Online!$A$8:$V$298,12,FALSE))</f>
        <v/>
      </c>
      <c r="N504" s="85" t="str">
        <f>IF(ISNA(VLOOKUP($B504,Online!$A$8:$V$298,7,FALSE)),"",VLOOKUP($B504,Online!$A$8:$V$298,7,FALSE))</f>
        <v/>
      </c>
      <c r="O504" s="85" t="str">
        <f>IF(ISNA(VLOOKUP($B504,Online!$A$8:$V$298,7,FALSE)),"",VLOOKUP($B504,Online!$A$8:$V$298,7,FALSE))</f>
        <v/>
      </c>
      <c r="P504" s="85" t="str">
        <f>IF(ISNA(VLOOKUP($B504,Online!$A$8:$V$298,7,FALSE)),"",VLOOKUP($B504,Online!$A$8:$V$298,7,FALSE))</f>
        <v/>
      </c>
      <c r="Q504" s="85" t="str">
        <f>IF(ISNA(VLOOKUP($B504,Online!$A$8:$V$298,7,FALSE)),"",VLOOKUP($B504,Online!$A$8:$V$298,7,FALSE))</f>
        <v/>
      </c>
      <c r="R504" s="85" t="str">
        <f>IF(ISNA(VLOOKUP($B504,Online!$A$8:$V$298,7,FALSE)),"",VLOOKUP($B504,Online!$A$8:$V$298,7,FALSE))</f>
        <v/>
      </c>
      <c r="S504" s="85" t="str">
        <f>IF(ISNA(VLOOKUP($B504,Online!$A$8:$V$298,7,FALSE)),"",VLOOKUP($B504,Online!$A$8:$V$298,7,FALSE))</f>
        <v/>
      </c>
      <c r="T504" s="85" t="str">
        <f>IF(ISNA(VLOOKUP($B504,Online!$A$8:$V$298,7,FALSE)),"",VLOOKUP($B504,Online!$A$8:$V$298,7,FALSE))</f>
        <v/>
      </c>
      <c r="U504" s="85" t="str">
        <f>IF(ISNA(VLOOKUP($B504,Online!$A$8:$V$298,7,FALSE)),"",VLOOKUP($B504,Online!$A$8:$V$298,7,FALSE))</f>
        <v/>
      </c>
      <c r="V504" s="85" t="str">
        <f>IF(ISNA(VLOOKUP($B504,Online!$A$8:$V$298,21,FALSE)),"",VLOOKUP($B504,Online!$A$8:$V$298,21,FALSE))</f>
        <v/>
      </c>
      <c r="W504" s="144"/>
      <c r="X504" s="2"/>
      <c r="Z504" s="138"/>
    </row>
    <row r="505" spans="1:26">
      <c r="A505" s="85" t="str">
        <f t="shared" si="1"/>
        <v/>
      </c>
      <c r="B505" s="144" t="str">
        <f t="array" ref="B505">IF(G505&lt;&gt;"",INDEX(Online!A$8:A$157, MATCH(CONCATENATE("*",$G505,"*"),Online!$F$8:$F$157,0)),"")</f>
        <v/>
      </c>
      <c r="C505" s="145" t="str">
        <f t="array" ref="C505">IF($G505="","",INDEX(Online!B$8:B$157, MATCH(CONCATENATE("*",$G505,"*"),Online!$F$8:$F$157,0)))</f>
        <v/>
      </c>
      <c r="D505" s="85" t="s">
        <v>38</v>
      </c>
      <c r="E505" s="85" t="str">
        <f t="array" ref="E505">IF($G505&lt;&gt;"",INDEX(Online!E$8:E$157, MATCH(CONCATENATE("*",$G505,"*"),Online!$F$8:$F$157,0)),"")</f>
        <v/>
      </c>
      <c r="F505" s="85" t="str">
        <f t="array" ref="F505">IF($G505&lt;&gt;"",INDEX(Online!D$8:D$157, MATCH(CONCATENATE("*",$G505,"*"),Online!$F$8:$F$157,0)),"")</f>
        <v/>
      </c>
      <c r="G505" s="85"/>
      <c r="H505" s="85" t="str">
        <f>IF(ISNA(VLOOKUP($B505,Online!$A$8:$V$298,7,FALSE)),"",VLOOKUP($B505,Online!$A$8:$V$298,7,FALSE))</f>
        <v/>
      </c>
      <c r="I505" s="85" t="str">
        <f>IF(ISNA(VLOOKUP($B505,Online!$A$8:$V$298,7,FALSE)),"",VLOOKUP($B505,Online!$A$8:$V$298,7,FALSE))</f>
        <v/>
      </c>
      <c r="J505" s="85" t="str">
        <f>IF(ISNA(VLOOKUP($B505,Online!$A$8:$V$298,7,FALSE)),"",VLOOKUP($B505,Online!$A$8:$V$298,7,FALSE))</f>
        <v/>
      </c>
      <c r="K505" s="85" t="str">
        <f>IF(ISNA(VLOOKUP($B505,Online!$A$8:$V$298,7,FALSE)),"",VLOOKUP($B505,Online!$A$8:$V$298,7,FALSE))</f>
        <v/>
      </c>
      <c r="L505" s="85" t="str">
        <f>IF(ISNA(VLOOKUP($B505,Online!$A$8:$V$298,7,FALSE)),"",VLOOKUP($B505,Online!$A$8:$V$298,7,FALSE))</f>
        <v/>
      </c>
      <c r="M505" s="146" t="str">
        <f>IF(ISNA(VLOOKUP($B505,Online!$A$8:$V$298,12,FALSE)),"",VLOOKUP($B505,Online!$A$8:$V$298,12,FALSE))</f>
        <v/>
      </c>
      <c r="N505" s="85" t="str">
        <f>IF(ISNA(VLOOKUP($B505,Online!$A$8:$V$298,7,FALSE)),"",VLOOKUP($B505,Online!$A$8:$V$298,7,FALSE))</f>
        <v/>
      </c>
      <c r="O505" s="85" t="str">
        <f>IF(ISNA(VLOOKUP($B505,Online!$A$8:$V$298,7,FALSE)),"",VLOOKUP($B505,Online!$A$8:$V$298,7,FALSE))</f>
        <v/>
      </c>
      <c r="P505" s="85" t="str">
        <f>IF(ISNA(VLOOKUP($B505,Online!$A$8:$V$298,7,FALSE)),"",VLOOKUP($B505,Online!$A$8:$V$298,7,FALSE))</f>
        <v/>
      </c>
      <c r="Q505" s="85" t="str">
        <f>IF(ISNA(VLOOKUP($B505,Online!$A$8:$V$298,7,FALSE)),"",VLOOKUP($B505,Online!$A$8:$V$298,7,FALSE))</f>
        <v/>
      </c>
      <c r="R505" s="85" t="str">
        <f>IF(ISNA(VLOOKUP($B505,Online!$A$8:$V$298,7,FALSE)),"",VLOOKUP($B505,Online!$A$8:$V$298,7,FALSE))</f>
        <v/>
      </c>
      <c r="S505" s="85" t="str">
        <f>IF(ISNA(VLOOKUP($B505,Online!$A$8:$V$298,7,FALSE)),"",VLOOKUP($B505,Online!$A$8:$V$298,7,FALSE))</f>
        <v/>
      </c>
      <c r="T505" s="85" t="str">
        <f>IF(ISNA(VLOOKUP($B505,Online!$A$8:$V$298,7,FALSE)),"",VLOOKUP($B505,Online!$A$8:$V$298,7,FALSE))</f>
        <v/>
      </c>
      <c r="U505" s="85" t="str">
        <f>IF(ISNA(VLOOKUP($B505,Online!$A$8:$V$298,7,FALSE)),"",VLOOKUP($B505,Online!$A$8:$V$298,7,FALSE))</f>
        <v/>
      </c>
      <c r="V505" s="85" t="str">
        <f>IF(ISNA(VLOOKUP($B505,Online!$A$8:$V$298,21,FALSE)),"",VLOOKUP($B505,Online!$A$8:$V$298,21,FALSE))</f>
        <v/>
      </c>
      <c r="W505" s="144"/>
      <c r="X505" s="2"/>
      <c r="Z505" s="138"/>
    </row>
    <row r="506" spans="1:26">
      <c r="A506" s="85" t="str">
        <f t="shared" si="1"/>
        <v/>
      </c>
      <c r="B506" s="144" t="str">
        <f t="array" ref="B506">IF(G506&lt;&gt;"",INDEX(Online!A$8:A$157, MATCH(CONCATENATE("*",$G506,"*"),Online!$F$8:$F$157,0)),"")</f>
        <v/>
      </c>
      <c r="C506" s="145" t="str">
        <f t="array" ref="C506">IF($G506="","",INDEX(Online!B$8:B$157, MATCH(CONCATENATE("*",$G506,"*"),Online!$F$8:$F$157,0)))</f>
        <v/>
      </c>
      <c r="D506" s="85" t="s">
        <v>38</v>
      </c>
      <c r="E506" s="85" t="str">
        <f t="array" ref="E506">IF($G506&lt;&gt;"",INDEX(Online!E$8:E$157, MATCH(CONCATENATE("*",$G506,"*"),Online!$F$8:$F$157,0)),"")</f>
        <v/>
      </c>
      <c r="F506" s="85" t="str">
        <f t="array" ref="F506">IF($G506&lt;&gt;"",INDEX(Online!D$8:D$157, MATCH(CONCATENATE("*",$G506,"*"),Online!$F$8:$F$157,0)),"")</f>
        <v/>
      </c>
      <c r="G506" s="85"/>
      <c r="H506" s="85" t="str">
        <f>IF(ISNA(VLOOKUP($B506,Online!$A$8:$V$298,7,FALSE)),"",VLOOKUP($B506,Online!$A$8:$V$298,7,FALSE))</f>
        <v/>
      </c>
      <c r="I506" s="85" t="str">
        <f>IF(ISNA(VLOOKUP($B506,Online!$A$8:$V$298,7,FALSE)),"",VLOOKUP($B506,Online!$A$8:$V$298,7,FALSE))</f>
        <v/>
      </c>
      <c r="J506" s="85" t="str">
        <f>IF(ISNA(VLOOKUP($B506,Online!$A$8:$V$298,7,FALSE)),"",VLOOKUP($B506,Online!$A$8:$V$298,7,FALSE))</f>
        <v/>
      </c>
      <c r="K506" s="85" t="str">
        <f>IF(ISNA(VLOOKUP($B506,Online!$A$8:$V$298,7,FALSE)),"",VLOOKUP($B506,Online!$A$8:$V$298,7,FALSE))</f>
        <v/>
      </c>
      <c r="L506" s="85" t="str">
        <f>IF(ISNA(VLOOKUP($B506,Online!$A$8:$V$298,7,FALSE)),"",VLOOKUP($B506,Online!$A$8:$V$298,7,FALSE))</f>
        <v/>
      </c>
      <c r="M506" s="146" t="str">
        <f>IF(ISNA(VLOOKUP($B506,Online!$A$8:$V$298,12,FALSE)),"",VLOOKUP($B506,Online!$A$8:$V$298,12,FALSE))</f>
        <v/>
      </c>
      <c r="N506" s="85" t="str">
        <f>IF(ISNA(VLOOKUP($B506,Online!$A$8:$V$298,7,FALSE)),"",VLOOKUP($B506,Online!$A$8:$V$298,7,FALSE))</f>
        <v/>
      </c>
      <c r="O506" s="85" t="str">
        <f>IF(ISNA(VLOOKUP($B506,Online!$A$8:$V$298,7,FALSE)),"",VLOOKUP($B506,Online!$A$8:$V$298,7,FALSE))</f>
        <v/>
      </c>
      <c r="P506" s="85" t="str">
        <f>IF(ISNA(VLOOKUP($B506,Online!$A$8:$V$298,7,FALSE)),"",VLOOKUP($B506,Online!$A$8:$V$298,7,FALSE))</f>
        <v/>
      </c>
      <c r="Q506" s="85" t="str">
        <f>IF(ISNA(VLOOKUP($B506,Online!$A$8:$V$298,7,FALSE)),"",VLOOKUP($B506,Online!$A$8:$V$298,7,FALSE))</f>
        <v/>
      </c>
      <c r="R506" s="85" t="str">
        <f>IF(ISNA(VLOOKUP($B506,Online!$A$8:$V$298,7,FALSE)),"",VLOOKUP($B506,Online!$A$8:$V$298,7,FALSE))</f>
        <v/>
      </c>
      <c r="S506" s="85" t="str">
        <f>IF(ISNA(VLOOKUP($B506,Online!$A$8:$V$298,7,FALSE)),"",VLOOKUP($B506,Online!$A$8:$V$298,7,FALSE))</f>
        <v/>
      </c>
      <c r="T506" s="85" t="str">
        <f>IF(ISNA(VLOOKUP($B506,Online!$A$8:$V$298,7,FALSE)),"",VLOOKUP($B506,Online!$A$8:$V$298,7,FALSE))</f>
        <v/>
      </c>
      <c r="U506" s="85" t="str">
        <f>IF(ISNA(VLOOKUP($B506,Online!$A$8:$V$298,7,FALSE)),"",VLOOKUP($B506,Online!$A$8:$V$298,7,FALSE))</f>
        <v/>
      </c>
      <c r="V506" s="85" t="str">
        <f>IF(ISNA(VLOOKUP($B506,Online!$A$8:$V$298,21,FALSE)),"",VLOOKUP($B506,Online!$A$8:$V$298,21,FALSE))</f>
        <v/>
      </c>
      <c r="W506" s="144"/>
      <c r="X506" s="2"/>
      <c r="Z506" s="138"/>
    </row>
    <row r="507" spans="1:26">
      <c r="A507" s="85" t="str">
        <f t="shared" si="1"/>
        <v/>
      </c>
      <c r="B507" s="144" t="str">
        <f t="array" ref="B507">IF(G507&lt;&gt;"",INDEX(Online!A$8:A$157, MATCH(CONCATENATE("*",$G507,"*"),Online!$F$8:$F$157,0)),"")</f>
        <v/>
      </c>
      <c r="C507" s="145" t="str">
        <f t="array" ref="C507">IF($G507="","",INDEX(Online!B$8:B$157, MATCH(CONCATENATE("*",$G507,"*"),Online!$F$8:$F$157,0)))</f>
        <v/>
      </c>
      <c r="D507" s="85" t="s">
        <v>38</v>
      </c>
      <c r="E507" s="85" t="str">
        <f t="array" ref="E507">IF($G507&lt;&gt;"",INDEX(Online!E$8:E$157, MATCH(CONCATENATE("*",$G507,"*"),Online!$F$8:$F$157,0)),"")</f>
        <v/>
      </c>
      <c r="F507" s="85" t="str">
        <f t="array" ref="F507">IF($G507&lt;&gt;"",INDEX(Online!D$8:D$157, MATCH(CONCATENATE("*",$G507,"*"),Online!$F$8:$F$157,0)),"")</f>
        <v/>
      </c>
      <c r="G507" s="85"/>
      <c r="H507" s="85" t="str">
        <f>IF(ISNA(VLOOKUP($B507,Online!$A$8:$V$298,7,FALSE)),"",VLOOKUP($B507,Online!$A$8:$V$298,7,FALSE))</f>
        <v/>
      </c>
      <c r="I507" s="85" t="str">
        <f>IF(ISNA(VLOOKUP($B507,Online!$A$8:$V$298,7,FALSE)),"",VLOOKUP($B507,Online!$A$8:$V$298,7,FALSE))</f>
        <v/>
      </c>
      <c r="J507" s="85" t="str">
        <f>IF(ISNA(VLOOKUP($B507,Online!$A$8:$V$298,7,FALSE)),"",VLOOKUP($B507,Online!$A$8:$V$298,7,FALSE))</f>
        <v/>
      </c>
      <c r="K507" s="85" t="str">
        <f>IF(ISNA(VLOOKUP($B507,Online!$A$8:$V$298,7,FALSE)),"",VLOOKUP($B507,Online!$A$8:$V$298,7,FALSE))</f>
        <v/>
      </c>
      <c r="L507" s="85" t="str">
        <f>IF(ISNA(VLOOKUP($B507,Online!$A$8:$V$298,7,FALSE)),"",VLOOKUP($B507,Online!$A$8:$V$298,7,FALSE))</f>
        <v/>
      </c>
      <c r="M507" s="146" t="str">
        <f>IF(ISNA(VLOOKUP($B507,Online!$A$8:$V$298,12,FALSE)),"",VLOOKUP($B507,Online!$A$8:$V$298,12,FALSE))</f>
        <v/>
      </c>
      <c r="N507" s="85" t="str">
        <f>IF(ISNA(VLOOKUP($B507,Online!$A$8:$V$298,7,FALSE)),"",VLOOKUP($B507,Online!$A$8:$V$298,7,FALSE))</f>
        <v/>
      </c>
      <c r="O507" s="85" t="str">
        <f>IF(ISNA(VLOOKUP($B507,Online!$A$8:$V$298,7,FALSE)),"",VLOOKUP($B507,Online!$A$8:$V$298,7,FALSE))</f>
        <v/>
      </c>
      <c r="P507" s="85" t="str">
        <f>IF(ISNA(VLOOKUP($B507,Online!$A$8:$V$298,7,FALSE)),"",VLOOKUP($B507,Online!$A$8:$V$298,7,FALSE))</f>
        <v/>
      </c>
      <c r="Q507" s="85" t="str">
        <f>IF(ISNA(VLOOKUP($B507,Online!$A$8:$V$298,7,FALSE)),"",VLOOKUP($B507,Online!$A$8:$V$298,7,FALSE))</f>
        <v/>
      </c>
      <c r="R507" s="85" t="str">
        <f>IF(ISNA(VLOOKUP($B507,Online!$A$8:$V$298,7,FALSE)),"",VLOOKUP($B507,Online!$A$8:$V$298,7,FALSE))</f>
        <v/>
      </c>
      <c r="S507" s="85" t="str">
        <f>IF(ISNA(VLOOKUP($B507,Online!$A$8:$V$298,7,FALSE)),"",VLOOKUP($B507,Online!$A$8:$V$298,7,FALSE))</f>
        <v/>
      </c>
      <c r="T507" s="85" t="str">
        <f>IF(ISNA(VLOOKUP($B507,Online!$A$8:$V$298,7,FALSE)),"",VLOOKUP($B507,Online!$A$8:$V$298,7,FALSE))</f>
        <v/>
      </c>
      <c r="U507" s="85" t="str">
        <f>IF(ISNA(VLOOKUP($B507,Online!$A$8:$V$298,7,FALSE)),"",VLOOKUP($B507,Online!$A$8:$V$298,7,FALSE))</f>
        <v/>
      </c>
      <c r="V507" s="85" t="str">
        <f>IF(ISNA(VLOOKUP($B507,Online!$A$8:$V$298,21,FALSE)),"",VLOOKUP($B507,Online!$A$8:$V$298,21,FALSE))</f>
        <v/>
      </c>
      <c r="W507" s="144"/>
      <c r="X507" s="2"/>
      <c r="Z507" s="138"/>
    </row>
    <row r="508" spans="1:26">
      <c r="A508" s="85" t="str">
        <f t="shared" si="1"/>
        <v/>
      </c>
      <c r="B508" s="144" t="str">
        <f t="array" ref="B508">IF(G508&lt;&gt;"",INDEX(Online!A$8:A$157, MATCH(CONCATENATE("*",$G508,"*"),Online!$F$8:$F$157,0)),"")</f>
        <v/>
      </c>
      <c r="C508" s="145" t="str">
        <f t="array" ref="C508">IF($G508="","",INDEX(Online!B$8:B$157, MATCH(CONCATENATE("*",$G508,"*"),Online!$F$8:$F$157,0)))</f>
        <v/>
      </c>
      <c r="D508" s="85" t="s">
        <v>38</v>
      </c>
      <c r="E508" s="85" t="str">
        <f t="array" ref="E508">IF($G508&lt;&gt;"",INDEX(Online!E$8:E$157, MATCH(CONCATENATE("*",$G508,"*"),Online!$F$8:$F$157,0)),"")</f>
        <v/>
      </c>
      <c r="F508" s="85" t="str">
        <f t="array" ref="F508">IF($G508&lt;&gt;"",INDEX(Online!D$8:D$157, MATCH(CONCATENATE("*",$G508,"*"),Online!$F$8:$F$157,0)),"")</f>
        <v/>
      </c>
      <c r="G508" s="85"/>
      <c r="H508" s="85" t="str">
        <f>IF(ISNA(VLOOKUP($B508,Online!$A$8:$V$298,7,FALSE)),"",VLOOKUP($B508,Online!$A$8:$V$298,7,FALSE))</f>
        <v/>
      </c>
      <c r="I508" s="85" t="str">
        <f>IF(ISNA(VLOOKUP($B508,Online!$A$8:$V$298,7,FALSE)),"",VLOOKUP($B508,Online!$A$8:$V$298,7,FALSE))</f>
        <v/>
      </c>
      <c r="J508" s="85" t="str">
        <f>IF(ISNA(VLOOKUP($B508,Online!$A$8:$V$298,7,FALSE)),"",VLOOKUP($B508,Online!$A$8:$V$298,7,FALSE))</f>
        <v/>
      </c>
      <c r="K508" s="85" t="str">
        <f>IF(ISNA(VLOOKUP($B508,Online!$A$8:$V$298,7,FALSE)),"",VLOOKUP($B508,Online!$A$8:$V$298,7,FALSE))</f>
        <v/>
      </c>
      <c r="L508" s="85" t="str">
        <f>IF(ISNA(VLOOKUP($B508,Online!$A$8:$V$298,7,FALSE)),"",VLOOKUP($B508,Online!$A$8:$V$298,7,FALSE))</f>
        <v/>
      </c>
      <c r="M508" s="146" t="str">
        <f>IF(ISNA(VLOOKUP($B508,Online!$A$8:$V$298,12,FALSE)),"",VLOOKUP($B508,Online!$A$8:$V$298,12,FALSE))</f>
        <v/>
      </c>
      <c r="N508" s="85" t="str">
        <f>IF(ISNA(VLOOKUP($B508,Online!$A$8:$V$298,7,FALSE)),"",VLOOKUP($B508,Online!$A$8:$V$298,7,FALSE))</f>
        <v/>
      </c>
      <c r="O508" s="85" t="str">
        <f>IF(ISNA(VLOOKUP($B508,Online!$A$8:$V$298,7,FALSE)),"",VLOOKUP($B508,Online!$A$8:$V$298,7,FALSE))</f>
        <v/>
      </c>
      <c r="P508" s="85" t="str">
        <f>IF(ISNA(VLOOKUP($B508,Online!$A$8:$V$298,7,FALSE)),"",VLOOKUP($B508,Online!$A$8:$V$298,7,FALSE))</f>
        <v/>
      </c>
      <c r="Q508" s="85" t="str">
        <f>IF(ISNA(VLOOKUP($B508,Online!$A$8:$V$298,7,FALSE)),"",VLOOKUP($B508,Online!$A$8:$V$298,7,FALSE))</f>
        <v/>
      </c>
      <c r="R508" s="85" t="str">
        <f>IF(ISNA(VLOOKUP($B508,Online!$A$8:$V$298,7,FALSE)),"",VLOOKUP($B508,Online!$A$8:$V$298,7,FALSE))</f>
        <v/>
      </c>
      <c r="S508" s="85" t="str">
        <f>IF(ISNA(VLOOKUP($B508,Online!$A$8:$V$298,7,FALSE)),"",VLOOKUP($B508,Online!$A$8:$V$298,7,FALSE))</f>
        <v/>
      </c>
      <c r="T508" s="85" t="str">
        <f>IF(ISNA(VLOOKUP($B508,Online!$A$8:$V$298,7,FALSE)),"",VLOOKUP($B508,Online!$A$8:$V$298,7,FALSE))</f>
        <v/>
      </c>
      <c r="U508" s="85" t="str">
        <f>IF(ISNA(VLOOKUP($B508,Online!$A$8:$V$298,7,FALSE)),"",VLOOKUP($B508,Online!$A$8:$V$298,7,FALSE))</f>
        <v/>
      </c>
      <c r="V508" s="85" t="str">
        <f>IF(ISNA(VLOOKUP($B508,Online!$A$8:$V$298,21,FALSE)),"",VLOOKUP($B508,Online!$A$8:$V$298,21,FALSE))</f>
        <v/>
      </c>
      <c r="W508" s="144"/>
      <c r="X508" s="2"/>
      <c r="Z508" s="138"/>
    </row>
    <row r="509" spans="1:26">
      <c r="A509" s="85" t="str">
        <f t="shared" si="1"/>
        <v/>
      </c>
      <c r="B509" s="144" t="str">
        <f t="array" ref="B509">IF(G509&lt;&gt;"",INDEX(Online!A$8:A$157, MATCH(CONCATENATE("*",$G509,"*"),Online!$F$8:$F$157,0)),"")</f>
        <v/>
      </c>
      <c r="C509" s="145" t="str">
        <f t="array" ref="C509">IF($G509="","",INDEX(Online!B$8:B$157, MATCH(CONCATENATE("*",$G509,"*"),Online!$F$8:$F$157,0)))</f>
        <v/>
      </c>
      <c r="D509" s="85" t="s">
        <v>38</v>
      </c>
      <c r="E509" s="85" t="str">
        <f t="array" ref="E509">IF($G509&lt;&gt;"",INDEX(Online!E$8:E$157, MATCH(CONCATENATE("*",$G509,"*"),Online!$F$8:$F$157,0)),"")</f>
        <v/>
      </c>
      <c r="F509" s="85" t="str">
        <f t="array" ref="F509">IF($G509&lt;&gt;"",INDEX(Online!D$8:D$157, MATCH(CONCATENATE("*",$G509,"*"),Online!$F$8:$F$157,0)),"")</f>
        <v/>
      </c>
      <c r="G509" s="85"/>
      <c r="H509" s="85" t="str">
        <f>IF(ISNA(VLOOKUP($B509,Online!$A$8:$V$298,7,FALSE)),"",VLOOKUP($B509,Online!$A$8:$V$298,7,FALSE))</f>
        <v/>
      </c>
      <c r="I509" s="85" t="str">
        <f>IF(ISNA(VLOOKUP($B509,Online!$A$8:$V$298,7,FALSE)),"",VLOOKUP($B509,Online!$A$8:$V$298,7,FALSE))</f>
        <v/>
      </c>
      <c r="J509" s="85" t="str">
        <f>IF(ISNA(VLOOKUP($B509,Online!$A$8:$V$298,7,FALSE)),"",VLOOKUP($B509,Online!$A$8:$V$298,7,FALSE))</f>
        <v/>
      </c>
      <c r="K509" s="85" t="str">
        <f>IF(ISNA(VLOOKUP($B509,Online!$A$8:$V$298,7,FALSE)),"",VLOOKUP($B509,Online!$A$8:$V$298,7,FALSE))</f>
        <v/>
      </c>
      <c r="L509" s="85" t="str">
        <f>IF(ISNA(VLOOKUP($B509,Online!$A$8:$V$298,7,FALSE)),"",VLOOKUP($B509,Online!$A$8:$V$298,7,FALSE))</f>
        <v/>
      </c>
      <c r="M509" s="146" t="str">
        <f>IF(ISNA(VLOOKUP($B509,Online!$A$8:$V$298,12,FALSE)),"",VLOOKUP($B509,Online!$A$8:$V$298,12,FALSE))</f>
        <v/>
      </c>
      <c r="N509" s="85" t="str">
        <f>IF(ISNA(VLOOKUP($B509,Online!$A$8:$V$298,7,FALSE)),"",VLOOKUP($B509,Online!$A$8:$V$298,7,FALSE))</f>
        <v/>
      </c>
      <c r="O509" s="85" t="str">
        <f>IF(ISNA(VLOOKUP($B509,Online!$A$8:$V$298,7,FALSE)),"",VLOOKUP($B509,Online!$A$8:$V$298,7,FALSE))</f>
        <v/>
      </c>
      <c r="P509" s="85" t="str">
        <f>IF(ISNA(VLOOKUP($B509,Online!$A$8:$V$298,7,FALSE)),"",VLOOKUP($B509,Online!$A$8:$V$298,7,FALSE))</f>
        <v/>
      </c>
      <c r="Q509" s="85" t="str">
        <f>IF(ISNA(VLOOKUP($B509,Online!$A$8:$V$298,7,FALSE)),"",VLOOKUP($B509,Online!$A$8:$V$298,7,FALSE))</f>
        <v/>
      </c>
      <c r="R509" s="85" t="str">
        <f>IF(ISNA(VLOOKUP($B509,Online!$A$8:$V$298,7,FALSE)),"",VLOOKUP($B509,Online!$A$8:$V$298,7,FALSE))</f>
        <v/>
      </c>
      <c r="S509" s="85" t="str">
        <f>IF(ISNA(VLOOKUP($B509,Online!$A$8:$V$298,7,FALSE)),"",VLOOKUP($B509,Online!$A$8:$V$298,7,FALSE))</f>
        <v/>
      </c>
      <c r="T509" s="85" t="str">
        <f>IF(ISNA(VLOOKUP($B509,Online!$A$8:$V$298,7,FALSE)),"",VLOOKUP($B509,Online!$A$8:$V$298,7,FALSE))</f>
        <v/>
      </c>
      <c r="U509" s="85" t="str">
        <f>IF(ISNA(VLOOKUP($B509,Online!$A$8:$V$298,7,FALSE)),"",VLOOKUP($B509,Online!$A$8:$V$298,7,FALSE))</f>
        <v/>
      </c>
      <c r="V509" s="85" t="str">
        <f>IF(ISNA(VLOOKUP($B509,Online!$A$8:$V$298,21,FALSE)),"",VLOOKUP($B509,Online!$A$8:$V$298,21,FALSE))</f>
        <v/>
      </c>
      <c r="W509" s="144"/>
      <c r="X509" s="2"/>
      <c r="Z509" s="138"/>
    </row>
    <row r="510" spans="1:26">
      <c r="A510" s="85" t="str">
        <f t="shared" si="1"/>
        <v/>
      </c>
      <c r="B510" s="144" t="str">
        <f t="array" ref="B510">IF(G510&lt;&gt;"",INDEX(Online!A$8:A$157, MATCH(CONCATENATE("*",$G510,"*"),Online!$F$8:$F$157,0)),"")</f>
        <v/>
      </c>
      <c r="C510" s="145" t="str">
        <f t="array" ref="C510">IF($G510="","",INDEX(Online!B$8:B$157, MATCH(CONCATENATE("*",$G510,"*"),Online!$F$8:$F$157,0)))</f>
        <v/>
      </c>
      <c r="D510" s="85" t="s">
        <v>38</v>
      </c>
      <c r="E510" s="85" t="str">
        <f t="array" ref="E510">IF($G510&lt;&gt;"",INDEX(Online!E$8:E$157, MATCH(CONCATENATE("*",$G510,"*"),Online!$F$8:$F$157,0)),"")</f>
        <v/>
      </c>
      <c r="F510" s="85" t="str">
        <f t="array" ref="F510">IF($G510&lt;&gt;"",INDEX(Online!D$8:D$157, MATCH(CONCATENATE("*",$G510,"*"),Online!$F$8:$F$157,0)),"")</f>
        <v/>
      </c>
      <c r="G510" s="85"/>
      <c r="H510" s="85" t="str">
        <f>IF(ISNA(VLOOKUP($B510,Online!$A$8:$V$298,7,FALSE)),"",VLOOKUP($B510,Online!$A$8:$V$298,7,FALSE))</f>
        <v/>
      </c>
      <c r="I510" s="85" t="str">
        <f>IF(ISNA(VLOOKUP($B510,Online!$A$8:$V$298,7,FALSE)),"",VLOOKUP($B510,Online!$A$8:$V$298,7,FALSE))</f>
        <v/>
      </c>
      <c r="J510" s="85" t="str">
        <f>IF(ISNA(VLOOKUP($B510,Online!$A$8:$V$298,7,FALSE)),"",VLOOKUP($B510,Online!$A$8:$V$298,7,FALSE))</f>
        <v/>
      </c>
      <c r="K510" s="85" t="str">
        <f>IF(ISNA(VLOOKUP($B510,Online!$A$8:$V$298,7,FALSE)),"",VLOOKUP($B510,Online!$A$8:$V$298,7,FALSE))</f>
        <v/>
      </c>
      <c r="L510" s="85" t="str">
        <f>IF(ISNA(VLOOKUP($B510,Online!$A$8:$V$298,7,FALSE)),"",VLOOKUP($B510,Online!$A$8:$V$298,7,FALSE))</f>
        <v/>
      </c>
      <c r="M510" s="146" t="str">
        <f>IF(ISNA(VLOOKUP($B510,Online!$A$8:$V$298,12,FALSE)),"",VLOOKUP($B510,Online!$A$8:$V$298,12,FALSE))</f>
        <v/>
      </c>
      <c r="N510" s="85" t="str">
        <f>IF(ISNA(VLOOKUP($B510,Online!$A$8:$V$298,7,FALSE)),"",VLOOKUP($B510,Online!$A$8:$V$298,7,FALSE))</f>
        <v/>
      </c>
      <c r="O510" s="85" t="str">
        <f>IF(ISNA(VLOOKUP($B510,Online!$A$8:$V$298,7,FALSE)),"",VLOOKUP($B510,Online!$A$8:$V$298,7,FALSE))</f>
        <v/>
      </c>
      <c r="P510" s="85" t="str">
        <f>IF(ISNA(VLOOKUP($B510,Online!$A$8:$V$298,7,FALSE)),"",VLOOKUP($B510,Online!$A$8:$V$298,7,FALSE))</f>
        <v/>
      </c>
      <c r="Q510" s="85" t="str">
        <f>IF(ISNA(VLOOKUP($B510,Online!$A$8:$V$298,7,FALSE)),"",VLOOKUP($B510,Online!$A$8:$V$298,7,FALSE))</f>
        <v/>
      </c>
      <c r="R510" s="85" t="str">
        <f>IF(ISNA(VLOOKUP($B510,Online!$A$8:$V$298,7,FALSE)),"",VLOOKUP($B510,Online!$A$8:$V$298,7,FALSE))</f>
        <v/>
      </c>
      <c r="S510" s="85" t="str">
        <f>IF(ISNA(VLOOKUP($B510,Online!$A$8:$V$298,7,FALSE)),"",VLOOKUP($B510,Online!$A$8:$V$298,7,FALSE))</f>
        <v/>
      </c>
      <c r="T510" s="85" t="str">
        <f>IF(ISNA(VLOOKUP($B510,Online!$A$8:$V$298,7,FALSE)),"",VLOOKUP($B510,Online!$A$8:$V$298,7,FALSE))</f>
        <v/>
      </c>
      <c r="U510" s="85" t="str">
        <f>IF(ISNA(VLOOKUP($B510,Online!$A$8:$V$298,7,FALSE)),"",VLOOKUP($B510,Online!$A$8:$V$298,7,FALSE))</f>
        <v/>
      </c>
      <c r="V510" s="85" t="str">
        <f>IF(ISNA(VLOOKUP($B510,Online!$A$8:$V$298,21,FALSE)),"",VLOOKUP($B510,Online!$A$8:$V$298,21,FALSE))</f>
        <v/>
      </c>
      <c r="W510" s="144"/>
      <c r="X510" s="2"/>
      <c r="Z510" s="138"/>
    </row>
    <row r="511" spans="1:26">
      <c r="A511" s="85" t="str">
        <f t="shared" si="1"/>
        <v/>
      </c>
      <c r="B511" s="144" t="str">
        <f t="array" ref="B511">IF(G511&lt;&gt;"",INDEX(Online!A$8:A$157, MATCH(CONCATENATE("*",$G511,"*"),Online!$F$8:$F$157,0)),"")</f>
        <v/>
      </c>
      <c r="C511" s="145" t="str">
        <f t="array" ref="C511">IF($G511="","",INDEX(Online!B$8:B$157, MATCH(CONCATENATE("*",$G511,"*"),Online!$F$8:$F$157,0)))</f>
        <v/>
      </c>
      <c r="D511" s="85" t="s">
        <v>38</v>
      </c>
      <c r="E511" s="85" t="str">
        <f t="array" ref="E511">IF($G511&lt;&gt;"",INDEX(Online!E$8:E$157, MATCH(CONCATENATE("*",$G511,"*"),Online!$F$8:$F$157,0)),"")</f>
        <v/>
      </c>
      <c r="F511" s="85" t="str">
        <f t="array" ref="F511">IF($G511&lt;&gt;"",INDEX(Online!D$8:D$157, MATCH(CONCATENATE("*",$G511,"*"),Online!$F$8:$F$157,0)),"")</f>
        <v/>
      </c>
      <c r="G511" s="85"/>
      <c r="H511" s="85" t="str">
        <f>IF(ISNA(VLOOKUP($B511,Online!$A$8:$V$298,7,FALSE)),"",VLOOKUP($B511,Online!$A$8:$V$298,7,FALSE))</f>
        <v/>
      </c>
      <c r="I511" s="85" t="str">
        <f>IF(ISNA(VLOOKUP($B511,Online!$A$8:$V$298,7,FALSE)),"",VLOOKUP($B511,Online!$A$8:$V$298,7,FALSE))</f>
        <v/>
      </c>
      <c r="J511" s="85" t="str">
        <f>IF(ISNA(VLOOKUP($B511,Online!$A$8:$V$298,7,FALSE)),"",VLOOKUP($B511,Online!$A$8:$V$298,7,FALSE))</f>
        <v/>
      </c>
      <c r="K511" s="85" t="str">
        <f>IF(ISNA(VLOOKUP($B511,Online!$A$8:$V$298,7,FALSE)),"",VLOOKUP($B511,Online!$A$8:$V$298,7,FALSE))</f>
        <v/>
      </c>
      <c r="L511" s="85" t="str">
        <f>IF(ISNA(VLOOKUP($B511,Online!$A$8:$V$298,7,FALSE)),"",VLOOKUP($B511,Online!$A$8:$V$298,7,FALSE))</f>
        <v/>
      </c>
      <c r="M511" s="146" t="str">
        <f>IF(ISNA(VLOOKUP($B511,Online!$A$8:$V$298,12,FALSE)),"",VLOOKUP($B511,Online!$A$8:$V$298,12,FALSE))</f>
        <v/>
      </c>
      <c r="N511" s="85" t="str">
        <f>IF(ISNA(VLOOKUP($B511,Online!$A$8:$V$298,7,FALSE)),"",VLOOKUP($B511,Online!$A$8:$V$298,7,FALSE))</f>
        <v/>
      </c>
      <c r="O511" s="85" t="str">
        <f>IF(ISNA(VLOOKUP($B511,Online!$A$8:$V$298,7,FALSE)),"",VLOOKUP($B511,Online!$A$8:$V$298,7,FALSE))</f>
        <v/>
      </c>
      <c r="P511" s="85" t="str">
        <f>IF(ISNA(VLOOKUP($B511,Online!$A$8:$V$298,7,FALSE)),"",VLOOKUP($B511,Online!$A$8:$V$298,7,FALSE))</f>
        <v/>
      </c>
      <c r="Q511" s="85" t="str">
        <f>IF(ISNA(VLOOKUP($B511,Online!$A$8:$V$298,7,FALSE)),"",VLOOKUP($B511,Online!$A$8:$V$298,7,FALSE))</f>
        <v/>
      </c>
      <c r="R511" s="85" t="str">
        <f>IF(ISNA(VLOOKUP($B511,Online!$A$8:$V$298,7,FALSE)),"",VLOOKUP($B511,Online!$A$8:$V$298,7,FALSE))</f>
        <v/>
      </c>
      <c r="S511" s="85" t="str">
        <f>IF(ISNA(VLOOKUP($B511,Online!$A$8:$V$298,7,FALSE)),"",VLOOKUP($B511,Online!$A$8:$V$298,7,FALSE))</f>
        <v/>
      </c>
      <c r="T511" s="85" t="str">
        <f>IF(ISNA(VLOOKUP($B511,Online!$A$8:$V$298,7,FALSE)),"",VLOOKUP($B511,Online!$A$8:$V$298,7,FALSE))</f>
        <v/>
      </c>
      <c r="U511" s="85" t="str">
        <f>IF(ISNA(VLOOKUP($B511,Online!$A$8:$V$298,7,FALSE)),"",VLOOKUP($B511,Online!$A$8:$V$298,7,FALSE))</f>
        <v/>
      </c>
      <c r="V511" s="85" t="str">
        <f>IF(ISNA(VLOOKUP($B511,Online!$A$8:$V$298,21,FALSE)),"",VLOOKUP($B511,Online!$A$8:$V$298,21,FALSE))</f>
        <v/>
      </c>
      <c r="W511" s="144"/>
      <c r="X511" s="2"/>
      <c r="Z511" s="138"/>
    </row>
    <row r="512" spans="1:26">
      <c r="A512" s="85" t="str">
        <f t="shared" si="1"/>
        <v/>
      </c>
      <c r="B512" s="144" t="str">
        <f t="array" ref="B512">IF(G512&lt;&gt;"",INDEX(Online!A$8:A$157, MATCH(CONCATENATE("*",$G512,"*"),Online!$F$8:$F$157,0)),"")</f>
        <v/>
      </c>
      <c r="C512" s="145" t="str">
        <f t="array" ref="C512">IF($G512="","",INDEX(Online!B$8:B$157, MATCH(CONCATENATE("*",$G512,"*"),Online!$F$8:$F$157,0)))</f>
        <v/>
      </c>
      <c r="D512" s="85" t="s">
        <v>38</v>
      </c>
      <c r="E512" s="85" t="str">
        <f t="array" ref="E512">IF($G512&lt;&gt;"",INDEX(Online!E$8:E$157, MATCH(CONCATENATE("*",$G512,"*"),Online!$F$8:$F$157,0)),"")</f>
        <v/>
      </c>
      <c r="F512" s="85" t="str">
        <f t="array" ref="F512">IF($G512&lt;&gt;"",INDEX(Online!D$8:D$157, MATCH(CONCATENATE("*",$G512,"*"),Online!$F$8:$F$157,0)),"")</f>
        <v/>
      </c>
      <c r="G512" s="85"/>
      <c r="H512" s="85" t="str">
        <f>IF(ISNA(VLOOKUP($B512,Online!$A$8:$V$298,7,FALSE)),"",VLOOKUP($B512,Online!$A$8:$V$298,7,FALSE))</f>
        <v/>
      </c>
      <c r="I512" s="85" t="str">
        <f>IF(ISNA(VLOOKUP($B512,Online!$A$8:$V$298,7,FALSE)),"",VLOOKUP($B512,Online!$A$8:$V$298,7,FALSE))</f>
        <v/>
      </c>
      <c r="J512" s="85" t="str">
        <f>IF(ISNA(VLOOKUP($B512,Online!$A$8:$V$298,7,FALSE)),"",VLOOKUP($B512,Online!$A$8:$V$298,7,FALSE))</f>
        <v/>
      </c>
      <c r="K512" s="85" t="str">
        <f>IF(ISNA(VLOOKUP($B512,Online!$A$8:$V$298,7,FALSE)),"",VLOOKUP($B512,Online!$A$8:$V$298,7,FALSE))</f>
        <v/>
      </c>
      <c r="L512" s="85" t="str">
        <f>IF(ISNA(VLOOKUP($B512,Online!$A$8:$V$298,7,FALSE)),"",VLOOKUP($B512,Online!$A$8:$V$298,7,FALSE))</f>
        <v/>
      </c>
      <c r="M512" s="146" t="str">
        <f>IF(ISNA(VLOOKUP($B512,Online!$A$8:$V$298,12,FALSE)),"",VLOOKUP($B512,Online!$A$8:$V$298,12,FALSE))</f>
        <v/>
      </c>
      <c r="N512" s="85" t="str">
        <f>IF(ISNA(VLOOKUP($B512,Online!$A$8:$V$298,7,FALSE)),"",VLOOKUP($B512,Online!$A$8:$V$298,7,FALSE))</f>
        <v/>
      </c>
      <c r="O512" s="85" t="str">
        <f>IF(ISNA(VLOOKUP($B512,Online!$A$8:$V$298,7,FALSE)),"",VLOOKUP($B512,Online!$A$8:$V$298,7,FALSE))</f>
        <v/>
      </c>
      <c r="P512" s="85" t="str">
        <f>IF(ISNA(VLOOKUP($B512,Online!$A$8:$V$298,7,FALSE)),"",VLOOKUP($B512,Online!$A$8:$V$298,7,FALSE))</f>
        <v/>
      </c>
      <c r="Q512" s="85" t="str">
        <f>IF(ISNA(VLOOKUP($B512,Online!$A$8:$V$298,7,FALSE)),"",VLOOKUP($B512,Online!$A$8:$V$298,7,FALSE))</f>
        <v/>
      </c>
      <c r="R512" s="85" t="str">
        <f>IF(ISNA(VLOOKUP($B512,Online!$A$8:$V$298,7,FALSE)),"",VLOOKUP($B512,Online!$A$8:$V$298,7,FALSE))</f>
        <v/>
      </c>
      <c r="S512" s="85" t="str">
        <f>IF(ISNA(VLOOKUP($B512,Online!$A$8:$V$298,7,FALSE)),"",VLOOKUP($B512,Online!$A$8:$V$298,7,FALSE))</f>
        <v/>
      </c>
      <c r="T512" s="85" t="str">
        <f>IF(ISNA(VLOOKUP($B512,Online!$A$8:$V$298,7,FALSE)),"",VLOOKUP($B512,Online!$A$8:$V$298,7,FALSE))</f>
        <v/>
      </c>
      <c r="U512" s="85" t="str">
        <f>IF(ISNA(VLOOKUP($B512,Online!$A$8:$V$298,7,FALSE)),"",VLOOKUP($B512,Online!$A$8:$V$298,7,FALSE))</f>
        <v/>
      </c>
      <c r="V512" s="85" t="str">
        <f>IF(ISNA(VLOOKUP($B512,Online!$A$8:$V$298,21,FALSE)),"",VLOOKUP($B512,Online!$A$8:$V$298,21,FALSE))</f>
        <v/>
      </c>
      <c r="W512" s="144"/>
      <c r="X512" s="2"/>
      <c r="Z512" s="138"/>
    </row>
    <row r="513" spans="1:26">
      <c r="A513" s="85" t="str">
        <f t="shared" si="1"/>
        <v/>
      </c>
      <c r="B513" s="144" t="str">
        <f t="array" ref="B513">IF(G513&lt;&gt;"",INDEX(Online!A$8:A$157, MATCH(CONCATENATE("*",$G513,"*"),Online!$F$8:$F$157,0)),"")</f>
        <v/>
      </c>
      <c r="C513" s="145" t="str">
        <f t="array" ref="C513">IF($G513="","",INDEX(Online!B$8:B$157, MATCH(CONCATENATE("*",$G513,"*"),Online!$F$8:$F$157,0)))</f>
        <v/>
      </c>
      <c r="D513" s="85" t="s">
        <v>38</v>
      </c>
      <c r="E513" s="85" t="str">
        <f t="array" ref="E513">IF($G513&lt;&gt;"",INDEX(Online!E$8:E$157, MATCH(CONCATENATE("*",$G513,"*"),Online!$F$8:$F$157,0)),"")</f>
        <v/>
      </c>
      <c r="F513" s="85" t="str">
        <f t="array" ref="F513">IF($G513&lt;&gt;"",INDEX(Online!D$8:D$157, MATCH(CONCATENATE("*",$G513,"*"),Online!$F$8:$F$157,0)),"")</f>
        <v/>
      </c>
      <c r="G513" s="85"/>
      <c r="H513" s="85" t="str">
        <f>IF(ISNA(VLOOKUP($B513,Online!$A$8:$V$298,7,FALSE)),"",VLOOKUP($B513,Online!$A$8:$V$298,7,FALSE))</f>
        <v/>
      </c>
      <c r="I513" s="85" t="str">
        <f>IF(ISNA(VLOOKUP($B513,Online!$A$8:$V$298,7,FALSE)),"",VLOOKUP($B513,Online!$A$8:$V$298,7,FALSE))</f>
        <v/>
      </c>
      <c r="J513" s="85" t="str">
        <f>IF(ISNA(VLOOKUP($B513,Online!$A$8:$V$298,7,FALSE)),"",VLOOKUP($B513,Online!$A$8:$V$298,7,FALSE))</f>
        <v/>
      </c>
      <c r="K513" s="85" t="str">
        <f>IF(ISNA(VLOOKUP($B513,Online!$A$8:$V$298,7,FALSE)),"",VLOOKUP($B513,Online!$A$8:$V$298,7,FALSE))</f>
        <v/>
      </c>
      <c r="L513" s="85" t="str">
        <f>IF(ISNA(VLOOKUP($B513,Online!$A$8:$V$298,7,FALSE)),"",VLOOKUP($B513,Online!$A$8:$V$298,7,FALSE))</f>
        <v/>
      </c>
      <c r="M513" s="146" t="str">
        <f>IF(ISNA(VLOOKUP($B513,Online!$A$8:$V$298,12,FALSE)),"",VLOOKUP($B513,Online!$A$8:$V$298,12,FALSE))</f>
        <v/>
      </c>
      <c r="N513" s="85" t="str">
        <f>IF(ISNA(VLOOKUP($B513,Online!$A$8:$V$298,7,FALSE)),"",VLOOKUP($B513,Online!$A$8:$V$298,7,FALSE))</f>
        <v/>
      </c>
      <c r="O513" s="85" t="str">
        <f>IF(ISNA(VLOOKUP($B513,Online!$A$8:$V$298,7,FALSE)),"",VLOOKUP($B513,Online!$A$8:$V$298,7,FALSE))</f>
        <v/>
      </c>
      <c r="P513" s="85" t="str">
        <f>IF(ISNA(VLOOKUP($B513,Online!$A$8:$V$298,7,FALSE)),"",VLOOKUP($B513,Online!$A$8:$V$298,7,FALSE))</f>
        <v/>
      </c>
      <c r="Q513" s="85" t="str">
        <f>IF(ISNA(VLOOKUP($B513,Online!$A$8:$V$298,7,FALSE)),"",VLOOKUP($B513,Online!$A$8:$V$298,7,FALSE))</f>
        <v/>
      </c>
      <c r="R513" s="85" t="str">
        <f>IF(ISNA(VLOOKUP($B513,Online!$A$8:$V$298,7,FALSE)),"",VLOOKUP($B513,Online!$A$8:$V$298,7,FALSE))</f>
        <v/>
      </c>
      <c r="S513" s="85" t="str">
        <f>IF(ISNA(VLOOKUP($B513,Online!$A$8:$V$298,7,FALSE)),"",VLOOKUP($B513,Online!$A$8:$V$298,7,FALSE))</f>
        <v/>
      </c>
      <c r="T513" s="85" t="str">
        <f>IF(ISNA(VLOOKUP($B513,Online!$A$8:$V$298,7,FALSE)),"",VLOOKUP($B513,Online!$A$8:$V$298,7,FALSE))</f>
        <v/>
      </c>
      <c r="U513" s="85" t="str">
        <f>IF(ISNA(VLOOKUP($B513,Online!$A$8:$V$298,7,FALSE)),"",VLOOKUP($B513,Online!$A$8:$V$298,7,FALSE))</f>
        <v/>
      </c>
      <c r="V513" s="85" t="str">
        <f>IF(ISNA(VLOOKUP($B513,Online!$A$8:$V$298,21,FALSE)),"",VLOOKUP($B513,Online!$A$8:$V$298,21,FALSE))</f>
        <v/>
      </c>
      <c r="W513" s="144"/>
      <c r="X513" s="2"/>
      <c r="Z513" s="138"/>
    </row>
    <row r="514" spans="1:26">
      <c r="A514" s="85" t="str">
        <f t="shared" ref="A514:A550" si="2">IF(B514&lt;&gt;"",ROW()-3,"")</f>
        <v/>
      </c>
      <c r="B514" s="144" t="str">
        <f t="array" ref="B514">IF(G514&lt;&gt;"",INDEX(Online!A$8:A$157, MATCH(CONCATENATE("*",$G514,"*"),Online!$F$8:$F$157,0)),"")</f>
        <v/>
      </c>
      <c r="C514" s="145" t="str">
        <f t="array" ref="C514">IF($G514="","",INDEX(Online!B$8:B$157, MATCH(CONCATENATE("*",$G514,"*"),Online!$F$8:$F$157,0)))</f>
        <v/>
      </c>
      <c r="D514" s="85" t="s">
        <v>38</v>
      </c>
      <c r="E514" s="85" t="str">
        <f t="array" ref="E514">IF($G514&lt;&gt;"",INDEX(Online!E$8:E$157, MATCH(CONCATENATE("*",$G514,"*"),Online!$F$8:$F$157,0)),"")</f>
        <v/>
      </c>
      <c r="F514" s="85" t="str">
        <f t="array" ref="F514">IF($G514&lt;&gt;"",INDEX(Online!D$8:D$157, MATCH(CONCATENATE("*",$G514,"*"),Online!$F$8:$F$157,0)),"")</f>
        <v/>
      </c>
      <c r="G514" s="85"/>
      <c r="H514" s="85" t="str">
        <f>IF(ISNA(VLOOKUP($B514,Online!$A$8:$V$298,7,FALSE)),"",VLOOKUP($B514,Online!$A$8:$V$298,7,FALSE))</f>
        <v/>
      </c>
      <c r="I514" s="85" t="str">
        <f>IF(ISNA(VLOOKUP($B514,Online!$A$8:$V$298,7,FALSE)),"",VLOOKUP($B514,Online!$A$8:$V$298,7,FALSE))</f>
        <v/>
      </c>
      <c r="J514" s="85" t="str">
        <f>IF(ISNA(VLOOKUP($B514,Online!$A$8:$V$298,7,FALSE)),"",VLOOKUP($B514,Online!$A$8:$V$298,7,FALSE))</f>
        <v/>
      </c>
      <c r="K514" s="85" t="str">
        <f>IF(ISNA(VLOOKUP($B514,Online!$A$8:$V$298,7,FALSE)),"",VLOOKUP($B514,Online!$A$8:$V$298,7,FALSE))</f>
        <v/>
      </c>
      <c r="L514" s="85" t="str">
        <f>IF(ISNA(VLOOKUP($B514,Online!$A$8:$V$298,7,FALSE)),"",VLOOKUP($B514,Online!$A$8:$V$298,7,FALSE))</f>
        <v/>
      </c>
      <c r="M514" s="146" t="str">
        <f>IF(ISNA(VLOOKUP($B514,Online!$A$8:$V$298,12,FALSE)),"",VLOOKUP($B514,Online!$A$8:$V$298,12,FALSE))</f>
        <v/>
      </c>
      <c r="N514" s="85" t="str">
        <f>IF(ISNA(VLOOKUP($B514,Online!$A$8:$V$298,7,FALSE)),"",VLOOKUP($B514,Online!$A$8:$V$298,7,FALSE))</f>
        <v/>
      </c>
      <c r="O514" s="85" t="str">
        <f>IF(ISNA(VLOOKUP($B514,Online!$A$8:$V$298,7,FALSE)),"",VLOOKUP($B514,Online!$A$8:$V$298,7,FALSE))</f>
        <v/>
      </c>
      <c r="P514" s="85" t="str">
        <f>IF(ISNA(VLOOKUP($B514,Online!$A$8:$V$298,7,FALSE)),"",VLOOKUP($B514,Online!$A$8:$V$298,7,FALSE))</f>
        <v/>
      </c>
      <c r="Q514" s="85" t="str">
        <f>IF(ISNA(VLOOKUP($B514,Online!$A$8:$V$298,7,FALSE)),"",VLOOKUP($B514,Online!$A$8:$V$298,7,FALSE))</f>
        <v/>
      </c>
      <c r="R514" s="85" t="str">
        <f>IF(ISNA(VLOOKUP($B514,Online!$A$8:$V$298,7,FALSE)),"",VLOOKUP($B514,Online!$A$8:$V$298,7,FALSE))</f>
        <v/>
      </c>
      <c r="S514" s="85" t="str">
        <f>IF(ISNA(VLOOKUP($B514,Online!$A$8:$V$298,7,FALSE)),"",VLOOKUP($B514,Online!$A$8:$V$298,7,FALSE))</f>
        <v/>
      </c>
      <c r="T514" s="85" t="str">
        <f>IF(ISNA(VLOOKUP($B514,Online!$A$8:$V$298,7,FALSE)),"",VLOOKUP($B514,Online!$A$8:$V$298,7,FALSE))</f>
        <v/>
      </c>
      <c r="U514" s="85" t="str">
        <f>IF(ISNA(VLOOKUP($B514,Online!$A$8:$V$298,7,FALSE)),"",VLOOKUP($B514,Online!$A$8:$V$298,7,FALSE))</f>
        <v/>
      </c>
      <c r="V514" s="85" t="str">
        <f>IF(ISNA(VLOOKUP($B514,Online!$A$8:$V$298,21,FALSE)),"",VLOOKUP($B514,Online!$A$8:$V$298,21,FALSE))</f>
        <v/>
      </c>
      <c r="W514" s="144"/>
      <c r="X514" s="2"/>
      <c r="Z514" s="138"/>
    </row>
    <row r="515" spans="1:26">
      <c r="A515" s="85" t="str">
        <f t="shared" si="2"/>
        <v/>
      </c>
      <c r="B515" s="144" t="str">
        <f t="array" ref="B515">IF(G515&lt;&gt;"",INDEX(Online!A$8:A$157, MATCH(CONCATENATE("*",$G515,"*"),Online!$F$8:$F$157,0)),"")</f>
        <v/>
      </c>
      <c r="C515" s="145" t="str">
        <f t="array" ref="C515">IF($G515="","",INDEX(Online!B$8:B$157, MATCH(CONCATENATE("*",$G515,"*"),Online!$F$8:$F$157,0)))</f>
        <v/>
      </c>
      <c r="D515" s="85" t="s">
        <v>38</v>
      </c>
      <c r="E515" s="85" t="str">
        <f t="array" ref="E515">IF($G515&lt;&gt;"",INDEX(Online!E$8:E$157, MATCH(CONCATENATE("*",$G515,"*"),Online!$F$8:$F$157,0)),"")</f>
        <v/>
      </c>
      <c r="F515" s="85" t="str">
        <f t="array" ref="F515">IF($G515&lt;&gt;"",INDEX(Online!D$8:D$157, MATCH(CONCATENATE("*",$G515,"*"),Online!$F$8:$F$157,0)),"")</f>
        <v/>
      </c>
      <c r="G515" s="85"/>
      <c r="H515" s="85" t="str">
        <f>IF(ISNA(VLOOKUP($B515,Online!$A$8:$V$298,7,FALSE)),"",VLOOKUP($B515,Online!$A$8:$V$298,7,FALSE))</f>
        <v/>
      </c>
      <c r="I515" s="85" t="str">
        <f>IF(ISNA(VLOOKUP($B515,Online!$A$8:$V$298,7,FALSE)),"",VLOOKUP($B515,Online!$A$8:$V$298,7,FALSE))</f>
        <v/>
      </c>
      <c r="J515" s="85" t="str">
        <f>IF(ISNA(VLOOKUP($B515,Online!$A$8:$V$298,7,FALSE)),"",VLOOKUP($B515,Online!$A$8:$V$298,7,FALSE))</f>
        <v/>
      </c>
      <c r="K515" s="85" t="str">
        <f>IF(ISNA(VLOOKUP($B515,Online!$A$8:$V$298,7,FALSE)),"",VLOOKUP($B515,Online!$A$8:$V$298,7,FALSE))</f>
        <v/>
      </c>
      <c r="L515" s="85" t="str">
        <f>IF(ISNA(VLOOKUP($B515,Online!$A$8:$V$298,7,FALSE)),"",VLOOKUP($B515,Online!$A$8:$V$298,7,FALSE))</f>
        <v/>
      </c>
      <c r="M515" s="146" t="str">
        <f>IF(ISNA(VLOOKUP($B515,Online!$A$8:$V$298,12,FALSE)),"",VLOOKUP($B515,Online!$A$8:$V$298,12,FALSE))</f>
        <v/>
      </c>
      <c r="N515" s="85" t="str">
        <f>IF(ISNA(VLOOKUP($B515,Online!$A$8:$V$298,7,FALSE)),"",VLOOKUP($B515,Online!$A$8:$V$298,7,FALSE))</f>
        <v/>
      </c>
      <c r="O515" s="85" t="str">
        <f>IF(ISNA(VLOOKUP($B515,Online!$A$8:$V$298,7,FALSE)),"",VLOOKUP($B515,Online!$A$8:$V$298,7,FALSE))</f>
        <v/>
      </c>
      <c r="P515" s="85" t="str">
        <f>IF(ISNA(VLOOKUP($B515,Online!$A$8:$V$298,7,FALSE)),"",VLOOKUP($B515,Online!$A$8:$V$298,7,FALSE))</f>
        <v/>
      </c>
      <c r="Q515" s="85" t="str">
        <f>IF(ISNA(VLOOKUP($B515,Online!$A$8:$V$298,7,FALSE)),"",VLOOKUP($B515,Online!$A$8:$V$298,7,FALSE))</f>
        <v/>
      </c>
      <c r="R515" s="85" t="str">
        <f>IF(ISNA(VLOOKUP($B515,Online!$A$8:$V$298,7,FALSE)),"",VLOOKUP($B515,Online!$A$8:$V$298,7,FALSE))</f>
        <v/>
      </c>
      <c r="S515" s="85" t="str">
        <f>IF(ISNA(VLOOKUP($B515,Online!$A$8:$V$298,7,FALSE)),"",VLOOKUP($B515,Online!$A$8:$V$298,7,FALSE))</f>
        <v/>
      </c>
      <c r="T515" s="85" t="str">
        <f>IF(ISNA(VLOOKUP($B515,Online!$A$8:$V$298,7,FALSE)),"",VLOOKUP($B515,Online!$A$8:$V$298,7,FALSE))</f>
        <v/>
      </c>
      <c r="U515" s="85" t="str">
        <f>IF(ISNA(VLOOKUP($B515,Online!$A$8:$V$298,7,FALSE)),"",VLOOKUP($B515,Online!$A$8:$V$298,7,FALSE))</f>
        <v/>
      </c>
      <c r="V515" s="85" t="str">
        <f>IF(ISNA(VLOOKUP($B515,Online!$A$8:$V$298,21,FALSE)),"",VLOOKUP($B515,Online!$A$8:$V$298,21,FALSE))</f>
        <v/>
      </c>
      <c r="W515" s="144"/>
      <c r="X515" s="2"/>
      <c r="Z515" s="138"/>
    </row>
    <row r="516" spans="1:26">
      <c r="A516" s="85" t="str">
        <f t="shared" si="2"/>
        <v/>
      </c>
      <c r="B516" s="144" t="str">
        <f t="array" ref="B516">IF(G516&lt;&gt;"",INDEX(Online!A$8:A$157, MATCH(CONCATENATE("*",$G516,"*"),Online!$F$8:$F$157,0)),"")</f>
        <v/>
      </c>
      <c r="C516" s="145" t="str">
        <f t="array" ref="C516">IF($G516="","",INDEX(Online!B$8:B$157, MATCH(CONCATENATE("*",$G516,"*"),Online!$F$8:$F$157,0)))</f>
        <v/>
      </c>
      <c r="D516" s="85" t="s">
        <v>38</v>
      </c>
      <c r="E516" s="85" t="str">
        <f t="array" ref="E516">IF($G516&lt;&gt;"",INDEX(Online!E$8:E$157, MATCH(CONCATENATE("*",$G516,"*"),Online!$F$8:$F$157,0)),"")</f>
        <v/>
      </c>
      <c r="F516" s="85" t="str">
        <f t="array" ref="F516">IF($G516&lt;&gt;"",INDEX(Online!D$8:D$157, MATCH(CONCATENATE("*",$G516,"*"),Online!$F$8:$F$157,0)),"")</f>
        <v/>
      </c>
      <c r="G516" s="85"/>
      <c r="H516" s="85" t="str">
        <f>IF(ISNA(VLOOKUP($B516,Online!$A$8:$V$298,7,FALSE)),"",VLOOKUP($B516,Online!$A$8:$V$298,7,FALSE))</f>
        <v/>
      </c>
      <c r="I516" s="85" t="str">
        <f>IF(ISNA(VLOOKUP($B516,Online!$A$8:$V$298,7,FALSE)),"",VLOOKUP($B516,Online!$A$8:$V$298,7,FALSE))</f>
        <v/>
      </c>
      <c r="J516" s="85" t="str">
        <f>IF(ISNA(VLOOKUP($B516,Online!$A$8:$V$298,7,FALSE)),"",VLOOKUP($B516,Online!$A$8:$V$298,7,FALSE))</f>
        <v/>
      </c>
      <c r="K516" s="85" t="str">
        <f>IF(ISNA(VLOOKUP($B516,Online!$A$8:$V$298,7,FALSE)),"",VLOOKUP($B516,Online!$A$8:$V$298,7,FALSE))</f>
        <v/>
      </c>
      <c r="L516" s="85" t="str">
        <f>IF(ISNA(VLOOKUP($B516,Online!$A$8:$V$298,7,FALSE)),"",VLOOKUP($B516,Online!$A$8:$V$298,7,FALSE))</f>
        <v/>
      </c>
      <c r="M516" s="146" t="str">
        <f>IF(ISNA(VLOOKUP($B516,Online!$A$8:$V$298,12,FALSE)),"",VLOOKUP($B516,Online!$A$8:$V$298,12,FALSE))</f>
        <v/>
      </c>
      <c r="N516" s="85" t="str">
        <f>IF(ISNA(VLOOKUP($B516,Online!$A$8:$V$298,7,FALSE)),"",VLOOKUP($B516,Online!$A$8:$V$298,7,FALSE))</f>
        <v/>
      </c>
      <c r="O516" s="85" t="str">
        <f>IF(ISNA(VLOOKUP($B516,Online!$A$8:$V$298,7,FALSE)),"",VLOOKUP($B516,Online!$A$8:$V$298,7,FALSE))</f>
        <v/>
      </c>
      <c r="P516" s="85" t="str">
        <f>IF(ISNA(VLOOKUP($B516,Online!$A$8:$V$298,7,FALSE)),"",VLOOKUP($B516,Online!$A$8:$V$298,7,FALSE))</f>
        <v/>
      </c>
      <c r="Q516" s="85" t="str">
        <f>IF(ISNA(VLOOKUP($B516,Online!$A$8:$V$298,7,FALSE)),"",VLOOKUP($B516,Online!$A$8:$V$298,7,FALSE))</f>
        <v/>
      </c>
      <c r="R516" s="85" t="str">
        <f>IF(ISNA(VLOOKUP($B516,Online!$A$8:$V$298,7,FALSE)),"",VLOOKUP($B516,Online!$A$8:$V$298,7,FALSE))</f>
        <v/>
      </c>
      <c r="S516" s="85" t="str">
        <f>IF(ISNA(VLOOKUP($B516,Online!$A$8:$V$298,7,FALSE)),"",VLOOKUP($B516,Online!$A$8:$V$298,7,FALSE))</f>
        <v/>
      </c>
      <c r="T516" s="85" t="str">
        <f>IF(ISNA(VLOOKUP($B516,Online!$A$8:$V$298,7,FALSE)),"",VLOOKUP($B516,Online!$A$8:$V$298,7,FALSE))</f>
        <v/>
      </c>
      <c r="U516" s="85" t="str">
        <f>IF(ISNA(VLOOKUP($B516,Online!$A$8:$V$298,7,FALSE)),"",VLOOKUP($B516,Online!$A$8:$V$298,7,FALSE))</f>
        <v/>
      </c>
      <c r="V516" s="85" t="str">
        <f>IF(ISNA(VLOOKUP($B516,Online!$A$8:$V$298,21,FALSE)),"",VLOOKUP($B516,Online!$A$8:$V$298,21,FALSE))</f>
        <v/>
      </c>
      <c r="W516" s="144"/>
      <c r="X516" s="2"/>
      <c r="Z516" s="138"/>
    </row>
    <row r="517" spans="1:26">
      <c r="A517" s="85" t="str">
        <f t="shared" si="2"/>
        <v/>
      </c>
      <c r="B517" s="144" t="str">
        <f t="array" ref="B517">IF(G517&lt;&gt;"",INDEX(Online!A$8:A$157, MATCH(CONCATENATE("*",$G517,"*"),Online!$F$8:$F$157,0)),"")</f>
        <v/>
      </c>
      <c r="C517" s="145" t="str">
        <f t="array" ref="C517">IF($G517="","",INDEX(Online!B$8:B$157, MATCH(CONCATENATE("*",$G517,"*"),Online!$F$8:$F$157,0)))</f>
        <v/>
      </c>
      <c r="D517" s="85" t="s">
        <v>38</v>
      </c>
      <c r="E517" s="85" t="str">
        <f t="array" ref="E517">IF($G517&lt;&gt;"",INDEX(Online!E$8:E$157, MATCH(CONCATENATE("*",$G517,"*"),Online!$F$8:$F$157,0)),"")</f>
        <v/>
      </c>
      <c r="F517" s="85" t="str">
        <f t="array" ref="F517">IF($G517&lt;&gt;"",INDEX(Online!D$8:D$157, MATCH(CONCATENATE("*",$G517,"*"),Online!$F$8:$F$157,0)),"")</f>
        <v/>
      </c>
      <c r="G517" s="85"/>
      <c r="H517" s="85" t="str">
        <f>IF(ISNA(VLOOKUP($B517,Online!$A$8:$V$298,7,FALSE)),"",VLOOKUP($B517,Online!$A$8:$V$298,7,FALSE))</f>
        <v/>
      </c>
      <c r="I517" s="85" t="str">
        <f>IF(ISNA(VLOOKUP($B517,Online!$A$8:$V$298,7,FALSE)),"",VLOOKUP($B517,Online!$A$8:$V$298,7,FALSE))</f>
        <v/>
      </c>
      <c r="J517" s="85" t="str">
        <f>IF(ISNA(VLOOKUP($B517,Online!$A$8:$V$298,7,FALSE)),"",VLOOKUP($B517,Online!$A$8:$V$298,7,FALSE))</f>
        <v/>
      </c>
      <c r="K517" s="85" t="str">
        <f>IF(ISNA(VLOOKUP($B517,Online!$A$8:$V$298,7,FALSE)),"",VLOOKUP($B517,Online!$A$8:$V$298,7,FALSE))</f>
        <v/>
      </c>
      <c r="L517" s="85" t="str">
        <f>IF(ISNA(VLOOKUP($B517,Online!$A$8:$V$298,7,FALSE)),"",VLOOKUP($B517,Online!$A$8:$V$298,7,FALSE))</f>
        <v/>
      </c>
      <c r="M517" s="146" t="str">
        <f>IF(ISNA(VLOOKUP($B517,Online!$A$8:$V$298,12,FALSE)),"",VLOOKUP($B517,Online!$A$8:$V$298,12,FALSE))</f>
        <v/>
      </c>
      <c r="N517" s="85" t="str">
        <f>IF(ISNA(VLOOKUP($B517,Online!$A$8:$V$298,7,FALSE)),"",VLOOKUP($B517,Online!$A$8:$V$298,7,FALSE))</f>
        <v/>
      </c>
      <c r="O517" s="85" t="str">
        <f>IF(ISNA(VLOOKUP($B517,Online!$A$8:$V$298,7,FALSE)),"",VLOOKUP($B517,Online!$A$8:$V$298,7,FALSE))</f>
        <v/>
      </c>
      <c r="P517" s="85" t="str">
        <f>IF(ISNA(VLOOKUP($B517,Online!$A$8:$V$298,7,FALSE)),"",VLOOKUP($B517,Online!$A$8:$V$298,7,FALSE))</f>
        <v/>
      </c>
      <c r="Q517" s="85" t="str">
        <f>IF(ISNA(VLOOKUP($B517,Online!$A$8:$V$298,7,FALSE)),"",VLOOKUP($B517,Online!$A$8:$V$298,7,FALSE))</f>
        <v/>
      </c>
      <c r="R517" s="85" t="str">
        <f>IF(ISNA(VLOOKUP($B517,Online!$A$8:$V$298,7,FALSE)),"",VLOOKUP($B517,Online!$A$8:$V$298,7,FALSE))</f>
        <v/>
      </c>
      <c r="S517" s="85" t="str">
        <f>IF(ISNA(VLOOKUP($B517,Online!$A$8:$V$298,7,FALSE)),"",VLOOKUP($B517,Online!$A$8:$V$298,7,FALSE))</f>
        <v/>
      </c>
      <c r="T517" s="85" t="str">
        <f>IF(ISNA(VLOOKUP($B517,Online!$A$8:$V$298,7,FALSE)),"",VLOOKUP($B517,Online!$A$8:$V$298,7,FALSE))</f>
        <v/>
      </c>
      <c r="U517" s="85" t="str">
        <f>IF(ISNA(VLOOKUP($B517,Online!$A$8:$V$298,7,FALSE)),"",VLOOKUP($B517,Online!$A$8:$V$298,7,FALSE))</f>
        <v/>
      </c>
      <c r="V517" s="85" t="str">
        <f>IF(ISNA(VLOOKUP($B517,Online!$A$8:$V$298,21,FALSE)),"",VLOOKUP($B517,Online!$A$8:$V$298,21,FALSE))</f>
        <v/>
      </c>
      <c r="W517" s="144"/>
      <c r="X517" s="2"/>
      <c r="Z517" s="138"/>
    </row>
    <row r="518" spans="1:26">
      <c r="A518" s="85" t="str">
        <f t="shared" si="2"/>
        <v/>
      </c>
      <c r="B518" s="144" t="str">
        <f t="array" ref="B518">IF(G518&lt;&gt;"",INDEX(Online!A$8:A$157, MATCH(CONCATENATE("*",$G518,"*"),Online!$F$8:$F$157,0)),"")</f>
        <v/>
      </c>
      <c r="C518" s="145" t="str">
        <f t="array" ref="C518">IF($G518="","",INDEX(Online!B$8:B$157, MATCH(CONCATENATE("*",$G518,"*"),Online!$F$8:$F$157,0)))</f>
        <v/>
      </c>
      <c r="D518" s="85" t="s">
        <v>38</v>
      </c>
      <c r="E518" s="85" t="str">
        <f t="array" ref="E518">IF($G518&lt;&gt;"",INDEX(Online!E$8:E$157, MATCH(CONCATENATE("*",$G518,"*"),Online!$F$8:$F$157,0)),"")</f>
        <v/>
      </c>
      <c r="F518" s="85" t="str">
        <f t="array" ref="F518">IF($G518&lt;&gt;"",INDEX(Online!D$8:D$157, MATCH(CONCATENATE("*",$G518,"*"),Online!$F$8:$F$157,0)),"")</f>
        <v/>
      </c>
      <c r="G518" s="85"/>
      <c r="H518" s="85" t="str">
        <f>IF(ISNA(VLOOKUP($B518,Online!$A$8:$V$298,7,FALSE)),"",VLOOKUP($B518,Online!$A$8:$V$298,7,FALSE))</f>
        <v/>
      </c>
      <c r="I518" s="85" t="str">
        <f>IF(ISNA(VLOOKUP($B518,Online!$A$8:$V$298,7,FALSE)),"",VLOOKUP($B518,Online!$A$8:$V$298,7,FALSE))</f>
        <v/>
      </c>
      <c r="J518" s="85" t="str">
        <f>IF(ISNA(VLOOKUP($B518,Online!$A$8:$V$298,7,FALSE)),"",VLOOKUP($B518,Online!$A$8:$V$298,7,FALSE))</f>
        <v/>
      </c>
      <c r="K518" s="85" t="str">
        <f>IF(ISNA(VLOOKUP($B518,Online!$A$8:$V$298,7,FALSE)),"",VLOOKUP($B518,Online!$A$8:$V$298,7,FALSE))</f>
        <v/>
      </c>
      <c r="L518" s="85" t="str">
        <f>IF(ISNA(VLOOKUP($B518,Online!$A$8:$V$298,7,FALSE)),"",VLOOKUP($B518,Online!$A$8:$V$298,7,FALSE))</f>
        <v/>
      </c>
      <c r="M518" s="146" t="str">
        <f>IF(ISNA(VLOOKUP($B518,Online!$A$8:$V$298,12,FALSE)),"",VLOOKUP($B518,Online!$A$8:$V$298,12,FALSE))</f>
        <v/>
      </c>
      <c r="N518" s="85" t="str">
        <f>IF(ISNA(VLOOKUP($B518,Online!$A$8:$V$298,7,FALSE)),"",VLOOKUP($B518,Online!$A$8:$V$298,7,FALSE))</f>
        <v/>
      </c>
      <c r="O518" s="85" t="str">
        <f>IF(ISNA(VLOOKUP($B518,Online!$A$8:$V$298,7,FALSE)),"",VLOOKUP($B518,Online!$A$8:$V$298,7,FALSE))</f>
        <v/>
      </c>
      <c r="P518" s="85" t="str">
        <f>IF(ISNA(VLOOKUP($B518,Online!$A$8:$V$298,7,FALSE)),"",VLOOKUP($B518,Online!$A$8:$V$298,7,FALSE))</f>
        <v/>
      </c>
      <c r="Q518" s="85" t="str">
        <f>IF(ISNA(VLOOKUP($B518,Online!$A$8:$V$298,7,FALSE)),"",VLOOKUP($B518,Online!$A$8:$V$298,7,FALSE))</f>
        <v/>
      </c>
      <c r="R518" s="85" t="str">
        <f>IF(ISNA(VLOOKUP($B518,Online!$A$8:$V$298,7,FALSE)),"",VLOOKUP($B518,Online!$A$8:$V$298,7,FALSE))</f>
        <v/>
      </c>
      <c r="S518" s="85" t="str">
        <f>IF(ISNA(VLOOKUP($B518,Online!$A$8:$V$298,7,FALSE)),"",VLOOKUP($B518,Online!$A$8:$V$298,7,FALSE))</f>
        <v/>
      </c>
      <c r="T518" s="85" t="str">
        <f>IF(ISNA(VLOOKUP($B518,Online!$A$8:$V$298,7,FALSE)),"",VLOOKUP($B518,Online!$A$8:$V$298,7,FALSE))</f>
        <v/>
      </c>
      <c r="U518" s="85" t="str">
        <f>IF(ISNA(VLOOKUP($B518,Online!$A$8:$V$298,7,FALSE)),"",VLOOKUP($B518,Online!$A$8:$V$298,7,FALSE))</f>
        <v/>
      </c>
      <c r="V518" s="85" t="str">
        <f>IF(ISNA(VLOOKUP($B518,Online!$A$8:$V$298,21,FALSE)),"",VLOOKUP($B518,Online!$A$8:$V$298,21,FALSE))</f>
        <v/>
      </c>
      <c r="W518" s="144"/>
      <c r="X518" s="2"/>
      <c r="Z518" s="138"/>
    </row>
    <row r="519" spans="1:26">
      <c r="A519" s="85" t="str">
        <f t="shared" si="2"/>
        <v/>
      </c>
      <c r="B519" s="144" t="str">
        <f t="array" ref="B519">IF(G519&lt;&gt;"",INDEX(Online!A$8:A$157, MATCH(CONCATENATE("*",$G519,"*"),Online!$F$8:$F$157,0)),"")</f>
        <v/>
      </c>
      <c r="C519" s="145" t="str">
        <f t="array" ref="C519">IF($G519="","",INDEX(Online!B$8:B$157, MATCH(CONCATENATE("*",$G519,"*"),Online!$F$8:$F$157,0)))</f>
        <v/>
      </c>
      <c r="D519" s="85" t="s">
        <v>38</v>
      </c>
      <c r="E519" s="85" t="str">
        <f t="array" ref="E519">IF($G519&lt;&gt;"",INDEX(Online!E$8:E$157, MATCH(CONCATENATE("*",$G519,"*"),Online!$F$8:$F$157,0)),"")</f>
        <v/>
      </c>
      <c r="F519" s="85" t="str">
        <f t="array" ref="F519">IF($G519&lt;&gt;"",INDEX(Online!D$8:D$157, MATCH(CONCATENATE("*",$G519,"*"),Online!$F$8:$F$157,0)),"")</f>
        <v/>
      </c>
      <c r="G519" s="85"/>
      <c r="H519" s="85" t="str">
        <f>IF(ISNA(VLOOKUP($B519,Online!$A$8:$V$298,7,FALSE)),"",VLOOKUP($B519,Online!$A$8:$V$298,7,FALSE))</f>
        <v/>
      </c>
      <c r="I519" s="85" t="str">
        <f>IF(ISNA(VLOOKUP($B519,Online!$A$8:$V$298,7,FALSE)),"",VLOOKUP($B519,Online!$A$8:$V$298,7,FALSE))</f>
        <v/>
      </c>
      <c r="J519" s="85" t="str">
        <f>IF(ISNA(VLOOKUP($B519,Online!$A$8:$V$298,7,FALSE)),"",VLOOKUP($B519,Online!$A$8:$V$298,7,FALSE))</f>
        <v/>
      </c>
      <c r="K519" s="85" t="str">
        <f>IF(ISNA(VLOOKUP($B519,Online!$A$8:$V$298,7,FALSE)),"",VLOOKUP($B519,Online!$A$8:$V$298,7,FALSE))</f>
        <v/>
      </c>
      <c r="L519" s="85" t="str">
        <f>IF(ISNA(VLOOKUP($B519,Online!$A$8:$V$298,7,FALSE)),"",VLOOKUP($B519,Online!$A$8:$V$298,7,FALSE))</f>
        <v/>
      </c>
      <c r="M519" s="146" t="str">
        <f>IF(ISNA(VLOOKUP($B519,Online!$A$8:$V$298,12,FALSE)),"",VLOOKUP($B519,Online!$A$8:$V$298,12,FALSE))</f>
        <v/>
      </c>
      <c r="N519" s="85" t="str">
        <f>IF(ISNA(VLOOKUP($B519,Online!$A$8:$V$298,7,FALSE)),"",VLOOKUP($B519,Online!$A$8:$V$298,7,FALSE))</f>
        <v/>
      </c>
      <c r="O519" s="85" t="str">
        <f>IF(ISNA(VLOOKUP($B519,Online!$A$8:$V$298,7,FALSE)),"",VLOOKUP($B519,Online!$A$8:$V$298,7,FALSE))</f>
        <v/>
      </c>
      <c r="P519" s="85" t="str">
        <f>IF(ISNA(VLOOKUP($B519,Online!$A$8:$V$298,7,FALSE)),"",VLOOKUP($B519,Online!$A$8:$V$298,7,FALSE))</f>
        <v/>
      </c>
      <c r="Q519" s="85" t="str">
        <f>IF(ISNA(VLOOKUP($B519,Online!$A$8:$V$298,7,FALSE)),"",VLOOKUP($B519,Online!$A$8:$V$298,7,FALSE))</f>
        <v/>
      </c>
      <c r="R519" s="85" t="str">
        <f>IF(ISNA(VLOOKUP($B519,Online!$A$8:$V$298,7,FALSE)),"",VLOOKUP($B519,Online!$A$8:$V$298,7,FALSE))</f>
        <v/>
      </c>
      <c r="S519" s="85" t="str">
        <f>IF(ISNA(VLOOKUP($B519,Online!$A$8:$V$298,7,FALSE)),"",VLOOKUP($B519,Online!$A$8:$V$298,7,FALSE))</f>
        <v/>
      </c>
      <c r="T519" s="85" t="str">
        <f>IF(ISNA(VLOOKUP($B519,Online!$A$8:$V$298,7,FALSE)),"",VLOOKUP($B519,Online!$A$8:$V$298,7,FALSE))</f>
        <v/>
      </c>
      <c r="U519" s="85" t="str">
        <f>IF(ISNA(VLOOKUP($B519,Online!$A$8:$V$298,7,FALSE)),"",VLOOKUP($B519,Online!$A$8:$V$298,7,FALSE))</f>
        <v/>
      </c>
      <c r="V519" s="85" t="str">
        <f>IF(ISNA(VLOOKUP($B519,Online!$A$8:$V$298,21,FALSE)),"",VLOOKUP($B519,Online!$A$8:$V$298,21,FALSE))</f>
        <v/>
      </c>
      <c r="W519" s="144"/>
      <c r="X519" s="2"/>
      <c r="Z519" s="138"/>
    </row>
    <row r="520" spans="1:26">
      <c r="A520" s="85" t="str">
        <f t="shared" si="2"/>
        <v/>
      </c>
      <c r="B520" s="144" t="str">
        <f t="array" ref="B520">IF(G520&lt;&gt;"",INDEX(Online!A$8:A$157, MATCH(CONCATENATE("*",$G520,"*"),Online!$F$8:$F$157,0)),"")</f>
        <v/>
      </c>
      <c r="C520" s="145" t="str">
        <f t="array" ref="C520">IF($G520="","",INDEX(Online!B$8:B$157, MATCH(CONCATENATE("*",$G520,"*"),Online!$F$8:$F$157,0)))</f>
        <v/>
      </c>
      <c r="D520" s="85" t="s">
        <v>38</v>
      </c>
      <c r="E520" s="85" t="str">
        <f t="array" ref="E520">IF($G520&lt;&gt;"",INDEX(Online!E$8:E$157, MATCH(CONCATENATE("*",$G520,"*"),Online!$F$8:$F$157,0)),"")</f>
        <v/>
      </c>
      <c r="F520" s="85" t="str">
        <f t="array" ref="F520">IF($G520&lt;&gt;"",INDEX(Online!D$8:D$157, MATCH(CONCATENATE("*",$G520,"*"),Online!$F$8:$F$157,0)),"")</f>
        <v/>
      </c>
      <c r="G520" s="85"/>
      <c r="H520" s="85" t="str">
        <f>IF(ISNA(VLOOKUP($B520,Online!$A$8:$V$298,7,FALSE)),"",VLOOKUP($B520,Online!$A$8:$V$298,7,FALSE))</f>
        <v/>
      </c>
      <c r="I520" s="85" t="str">
        <f>IF(ISNA(VLOOKUP($B520,Online!$A$8:$V$298,7,FALSE)),"",VLOOKUP($B520,Online!$A$8:$V$298,7,FALSE))</f>
        <v/>
      </c>
      <c r="J520" s="85" t="str">
        <f>IF(ISNA(VLOOKUP($B520,Online!$A$8:$V$298,7,FALSE)),"",VLOOKUP($B520,Online!$A$8:$V$298,7,FALSE))</f>
        <v/>
      </c>
      <c r="K520" s="85" t="str">
        <f>IF(ISNA(VLOOKUP($B520,Online!$A$8:$V$298,7,FALSE)),"",VLOOKUP($B520,Online!$A$8:$V$298,7,FALSE))</f>
        <v/>
      </c>
      <c r="L520" s="85" t="str">
        <f>IF(ISNA(VLOOKUP($B520,Online!$A$8:$V$298,7,FALSE)),"",VLOOKUP($B520,Online!$A$8:$V$298,7,FALSE))</f>
        <v/>
      </c>
      <c r="M520" s="146" t="str">
        <f>IF(ISNA(VLOOKUP($B520,Online!$A$8:$V$298,12,FALSE)),"",VLOOKUP($B520,Online!$A$8:$V$298,12,FALSE))</f>
        <v/>
      </c>
      <c r="N520" s="85" t="str">
        <f>IF(ISNA(VLOOKUP($B520,Online!$A$8:$V$298,7,FALSE)),"",VLOOKUP($B520,Online!$A$8:$V$298,7,FALSE))</f>
        <v/>
      </c>
      <c r="O520" s="85" t="str">
        <f>IF(ISNA(VLOOKUP($B520,Online!$A$8:$V$298,7,FALSE)),"",VLOOKUP($B520,Online!$A$8:$V$298,7,FALSE))</f>
        <v/>
      </c>
      <c r="P520" s="85" t="str">
        <f>IF(ISNA(VLOOKUP($B520,Online!$A$8:$V$298,7,FALSE)),"",VLOOKUP($B520,Online!$A$8:$V$298,7,FALSE))</f>
        <v/>
      </c>
      <c r="Q520" s="85" t="str">
        <f>IF(ISNA(VLOOKUP($B520,Online!$A$8:$V$298,7,FALSE)),"",VLOOKUP($B520,Online!$A$8:$V$298,7,FALSE))</f>
        <v/>
      </c>
      <c r="R520" s="85" t="str">
        <f>IF(ISNA(VLOOKUP($B520,Online!$A$8:$V$298,7,FALSE)),"",VLOOKUP($B520,Online!$A$8:$V$298,7,FALSE))</f>
        <v/>
      </c>
      <c r="S520" s="85" t="str">
        <f>IF(ISNA(VLOOKUP($B520,Online!$A$8:$V$298,7,FALSE)),"",VLOOKUP($B520,Online!$A$8:$V$298,7,FALSE))</f>
        <v/>
      </c>
      <c r="T520" s="85" t="str">
        <f>IF(ISNA(VLOOKUP($B520,Online!$A$8:$V$298,7,FALSE)),"",VLOOKUP($B520,Online!$A$8:$V$298,7,FALSE))</f>
        <v/>
      </c>
      <c r="U520" s="85" t="str">
        <f>IF(ISNA(VLOOKUP($B520,Online!$A$8:$V$298,7,FALSE)),"",VLOOKUP($B520,Online!$A$8:$V$298,7,FALSE))</f>
        <v/>
      </c>
      <c r="V520" s="85" t="str">
        <f>IF(ISNA(VLOOKUP($B520,Online!$A$8:$V$298,21,FALSE)),"",VLOOKUP($B520,Online!$A$8:$V$298,21,FALSE))</f>
        <v/>
      </c>
      <c r="W520" s="144"/>
      <c r="X520" s="2"/>
      <c r="Z520" s="138"/>
    </row>
    <row r="521" spans="1:26">
      <c r="A521" s="85" t="str">
        <f t="shared" si="2"/>
        <v/>
      </c>
      <c r="B521" s="144" t="str">
        <f t="array" ref="B521">IF(G521&lt;&gt;"",INDEX(Online!A$8:A$157, MATCH(CONCATENATE("*",$G521,"*"),Online!$F$8:$F$157,0)),"")</f>
        <v/>
      </c>
      <c r="C521" s="145" t="str">
        <f t="array" ref="C521">IF($G521="","",INDEX(Online!B$8:B$157, MATCH(CONCATENATE("*",$G521,"*"),Online!$F$8:$F$157,0)))</f>
        <v/>
      </c>
      <c r="D521" s="85" t="s">
        <v>38</v>
      </c>
      <c r="E521" s="85" t="str">
        <f t="array" ref="E521">IF($G521&lt;&gt;"",INDEX(Online!E$8:E$157, MATCH(CONCATENATE("*",$G521,"*"),Online!$F$8:$F$157,0)),"")</f>
        <v/>
      </c>
      <c r="F521" s="85" t="str">
        <f t="array" ref="F521">IF($G521&lt;&gt;"",INDEX(Online!D$8:D$157, MATCH(CONCATENATE("*",$G521,"*"),Online!$F$8:$F$157,0)),"")</f>
        <v/>
      </c>
      <c r="G521" s="85"/>
      <c r="H521" s="85" t="str">
        <f>IF(ISNA(VLOOKUP($B521,Online!$A$8:$V$298,7,FALSE)),"",VLOOKUP($B521,Online!$A$8:$V$298,7,FALSE))</f>
        <v/>
      </c>
      <c r="I521" s="85" t="str">
        <f>IF(ISNA(VLOOKUP($B521,Online!$A$8:$V$298,7,FALSE)),"",VLOOKUP($B521,Online!$A$8:$V$298,7,FALSE))</f>
        <v/>
      </c>
      <c r="J521" s="85" t="str">
        <f>IF(ISNA(VLOOKUP($B521,Online!$A$8:$V$298,7,FALSE)),"",VLOOKUP($B521,Online!$A$8:$V$298,7,FALSE))</f>
        <v/>
      </c>
      <c r="K521" s="85" t="str">
        <f>IF(ISNA(VLOOKUP($B521,Online!$A$8:$V$298,7,FALSE)),"",VLOOKUP($B521,Online!$A$8:$V$298,7,FALSE))</f>
        <v/>
      </c>
      <c r="L521" s="85" t="str">
        <f>IF(ISNA(VLOOKUP($B521,Online!$A$8:$V$298,7,FALSE)),"",VLOOKUP($B521,Online!$A$8:$V$298,7,FALSE))</f>
        <v/>
      </c>
      <c r="M521" s="146" t="str">
        <f>IF(ISNA(VLOOKUP($B521,Online!$A$8:$V$298,12,FALSE)),"",VLOOKUP($B521,Online!$A$8:$V$298,12,FALSE))</f>
        <v/>
      </c>
      <c r="N521" s="85" t="str">
        <f>IF(ISNA(VLOOKUP($B521,Online!$A$8:$V$298,7,FALSE)),"",VLOOKUP($B521,Online!$A$8:$V$298,7,FALSE))</f>
        <v/>
      </c>
      <c r="O521" s="85" t="str">
        <f>IF(ISNA(VLOOKUP($B521,Online!$A$8:$V$298,7,FALSE)),"",VLOOKUP($B521,Online!$A$8:$V$298,7,FALSE))</f>
        <v/>
      </c>
      <c r="P521" s="85" t="str">
        <f>IF(ISNA(VLOOKUP($B521,Online!$A$8:$V$298,7,FALSE)),"",VLOOKUP($B521,Online!$A$8:$V$298,7,FALSE))</f>
        <v/>
      </c>
      <c r="Q521" s="85" t="str">
        <f>IF(ISNA(VLOOKUP($B521,Online!$A$8:$V$298,7,FALSE)),"",VLOOKUP($B521,Online!$A$8:$V$298,7,FALSE))</f>
        <v/>
      </c>
      <c r="R521" s="85" t="str">
        <f>IF(ISNA(VLOOKUP($B521,Online!$A$8:$V$298,7,FALSE)),"",VLOOKUP($B521,Online!$A$8:$V$298,7,FALSE))</f>
        <v/>
      </c>
      <c r="S521" s="85" t="str">
        <f>IF(ISNA(VLOOKUP($B521,Online!$A$8:$V$298,7,FALSE)),"",VLOOKUP($B521,Online!$A$8:$V$298,7,FALSE))</f>
        <v/>
      </c>
      <c r="T521" s="85" t="str">
        <f>IF(ISNA(VLOOKUP($B521,Online!$A$8:$V$298,7,FALSE)),"",VLOOKUP($B521,Online!$A$8:$V$298,7,FALSE))</f>
        <v/>
      </c>
      <c r="U521" s="85" t="str">
        <f>IF(ISNA(VLOOKUP($B521,Online!$A$8:$V$298,7,FALSE)),"",VLOOKUP($B521,Online!$A$8:$V$298,7,FALSE))</f>
        <v/>
      </c>
      <c r="V521" s="85" t="str">
        <f>IF(ISNA(VLOOKUP($B521,Online!$A$8:$V$298,21,FALSE)),"",VLOOKUP($B521,Online!$A$8:$V$298,21,FALSE))</f>
        <v/>
      </c>
      <c r="W521" s="144"/>
      <c r="X521" s="2"/>
      <c r="Z521" s="138"/>
    </row>
    <row r="522" spans="1:26">
      <c r="A522" s="85" t="str">
        <f t="shared" si="2"/>
        <v/>
      </c>
      <c r="B522" s="144" t="str">
        <f t="array" ref="B522">IF(G522&lt;&gt;"",INDEX(Online!A$8:A$157, MATCH(CONCATENATE("*",$G522,"*"),Online!$F$8:$F$157,0)),"")</f>
        <v/>
      </c>
      <c r="C522" s="145" t="str">
        <f t="array" ref="C522">IF($G522="","",INDEX(Online!B$8:B$157, MATCH(CONCATENATE("*",$G522,"*"),Online!$F$8:$F$157,0)))</f>
        <v/>
      </c>
      <c r="D522" s="85" t="s">
        <v>38</v>
      </c>
      <c r="E522" s="85" t="str">
        <f t="array" ref="E522">IF($G522&lt;&gt;"",INDEX(Online!E$8:E$157, MATCH(CONCATENATE("*",$G522,"*"),Online!$F$8:$F$157,0)),"")</f>
        <v/>
      </c>
      <c r="F522" s="85" t="str">
        <f t="array" ref="F522">IF($G522&lt;&gt;"",INDEX(Online!D$8:D$157, MATCH(CONCATENATE("*",$G522,"*"),Online!$F$8:$F$157,0)),"")</f>
        <v/>
      </c>
      <c r="G522" s="85"/>
      <c r="H522" s="85" t="str">
        <f>IF(ISNA(VLOOKUP($B522,Online!$A$8:$V$298,7,FALSE)),"",VLOOKUP($B522,Online!$A$8:$V$298,7,FALSE))</f>
        <v/>
      </c>
      <c r="I522" s="85" t="str">
        <f>IF(ISNA(VLOOKUP($B522,Online!$A$8:$V$298,7,FALSE)),"",VLOOKUP($B522,Online!$A$8:$V$298,7,FALSE))</f>
        <v/>
      </c>
      <c r="J522" s="85" t="str">
        <f>IF(ISNA(VLOOKUP($B522,Online!$A$8:$V$298,7,FALSE)),"",VLOOKUP($B522,Online!$A$8:$V$298,7,FALSE))</f>
        <v/>
      </c>
      <c r="K522" s="85" t="str">
        <f>IF(ISNA(VLOOKUP($B522,Online!$A$8:$V$298,7,FALSE)),"",VLOOKUP($B522,Online!$A$8:$V$298,7,FALSE))</f>
        <v/>
      </c>
      <c r="L522" s="85" t="str">
        <f>IF(ISNA(VLOOKUP($B522,Online!$A$8:$V$298,7,FALSE)),"",VLOOKUP($B522,Online!$A$8:$V$298,7,FALSE))</f>
        <v/>
      </c>
      <c r="M522" s="146" t="str">
        <f>IF(ISNA(VLOOKUP($B522,Online!$A$8:$V$298,12,FALSE)),"",VLOOKUP($B522,Online!$A$8:$V$298,12,FALSE))</f>
        <v/>
      </c>
      <c r="N522" s="85" t="str">
        <f>IF(ISNA(VLOOKUP($B522,Online!$A$8:$V$298,7,FALSE)),"",VLOOKUP($B522,Online!$A$8:$V$298,7,FALSE))</f>
        <v/>
      </c>
      <c r="O522" s="85" t="str">
        <f>IF(ISNA(VLOOKUP($B522,Online!$A$8:$V$298,7,FALSE)),"",VLOOKUP($B522,Online!$A$8:$V$298,7,FALSE))</f>
        <v/>
      </c>
      <c r="P522" s="85" t="str">
        <f>IF(ISNA(VLOOKUP($B522,Online!$A$8:$V$298,7,FALSE)),"",VLOOKUP($B522,Online!$A$8:$V$298,7,FALSE))</f>
        <v/>
      </c>
      <c r="Q522" s="85" t="str">
        <f>IF(ISNA(VLOOKUP($B522,Online!$A$8:$V$298,7,FALSE)),"",VLOOKUP($B522,Online!$A$8:$V$298,7,FALSE))</f>
        <v/>
      </c>
      <c r="R522" s="85" t="str">
        <f>IF(ISNA(VLOOKUP($B522,Online!$A$8:$V$298,7,FALSE)),"",VLOOKUP($B522,Online!$A$8:$V$298,7,FALSE))</f>
        <v/>
      </c>
      <c r="S522" s="85" t="str">
        <f>IF(ISNA(VLOOKUP($B522,Online!$A$8:$V$298,7,FALSE)),"",VLOOKUP($B522,Online!$A$8:$V$298,7,FALSE))</f>
        <v/>
      </c>
      <c r="T522" s="85" t="str">
        <f>IF(ISNA(VLOOKUP($B522,Online!$A$8:$V$298,7,FALSE)),"",VLOOKUP($B522,Online!$A$8:$V$298,7,FALSE))</f>
        <v/>
      </c>
      <c r="U522" s="85" t="str">
        <f>IF(ISNA(VLOOKUP($B522,Online!$A$8:$V$298,7,FALSE)),"",VLOOKUP($B522,Online!$A$8:$V$298,7,FALSE))</f>
        <v/>
      </c>
      <c r="V522" s="85" t="str">
        <f>IF(ISNA(VLOOKUP($B522,Online!$A$8:$V$298,21,FALSE)),"",VLOOKUP($B522,Online!$A$8:$V$298,21,FALSE))</f>
        <v/>
      </c>
      <c r="W522" s="144"/>
      <c r="X522" s="2"/>
      <c r="Z522" s="138"/>
    </row>
    <row r="523" spans="1:26">
      <c r="A523" s="85" t="str">
        <f t="shared" si="2"/>
        <v/>
      </c>
      <c r="B523" s="144" t="str">
        <f t="array" ref="B523">IF(G523&lt;&gt;"",INDEX(Online!A$8:A$157, MATCH(CONCATENATE("*",$G523,"*"),Online!$F$8:$F$157,0)),"")</f>
        <v/>
      </c>
      <c r="C523" s="145" t="str">
        <f t="array" ref="C523">IF($G523="","",INDEX(Online!B$8:B$157, MATCH(CONCATENATE("*",$G523,"*"),Online!$F$8:$F$157,0)))</f>
        <v/>
      </c>
      <c r="D523" s="85" t="s">
        <v>38</v>
      </c>
      <c r="E523" s="85" t="str">
        <f t="array" ref="E523">IF($G523&lt;&gt;"",INDEX(Online!E$8:E$157, MATCH(CONCATENATE("*",$G523,"*"),Online!$F$8:$F$157,0)),"")</f>
        <v/>
      </c>
      <c r="F523" s="85" t="str">
        <f t="array" ref="F523">IF($G523&lt;&gt;"",INDEX(Online!D$8:D$157, MATCH(CONCATENATE("*",$G523,"*"),Online!$F$8:$F$157,0)),"")</f>
        <v/>
      </c>
      <c r="G523" s="85"/>
      <c r="H523" s="85" t="str">
        <f>IF(ISNA(VLOOKUP($B523,Online!$A$8:$V$298,7,FALSE)),"",VLOOKUP($B523,Online!$A$8:$V$298,7,FALSE))</f>
        <v/>
      </c>
      <c r="I523" s="85" t="str">
        <f>IF(ISNA(VLOOKUP($B523,Online!$A$8:$V$298,7,FALSE)),"",VLOOKUP($B523,Online!$A$8:$V$298,7,FALSE))</f>
        <v/>
      </c>
      <c r="J523" s="85" t="str">
        <f>IF(ISNA(VLOOKUP($B523,Online!$A$8:$V$298,7,FALSE)),"",VLOOKUP($B523,Online!$A$8:$V$298,7,FALSE))</f>
        <v/>
      </c>
      <c r="K523" s="85" t="str">
        <f>IF(ISNA(VLOOKUP($B523,Online!$A$8:$V$298,7,FALSE)),"",VLOOKUP($B523,Online!$A$8:$V$298,7,FALSE))</f>
        <v/>
      </c>
      <c r="L523" s="85" t="str">
        <f>IF(ISNA(VLOOKUP($B523,Online!$A$8:$V$298,7,FALSE)),"",VLOOKUP($B523,Online!$A$8:$V$298,7,FALSE))</f>
        <v/>
      </c>
      <c r="M523" s="146" t="str">
        <f>IF(ISNA(VLOOKUP($B523,Online!$A$8:$V$298,12,FALSE)),"",VLOOKUP($B523,Online!$A$8:$V$298,12,FALSE))</f>
        <v/>
      </c>
      <c r="N523" s="85" t="str">
        <f>IF(ISNA(VLOOKUP($B523,Online!$A$8:$V$298,7,FALSE)),"",VLOOKUP($B523,Online!$A$8:$V$298,7,FALSE))</f>
        <v/>
      </c>
      <c r="O523" s="85" t="str">
        <f>IF(ISNA(VLOOKUP($B523,Online!$A$8:$V$298,7,FALSE)),"",VLOOKUP($B523,Online!$A$8:$V$298,7,FALSE))</f>
        <v/>
      </c>
      <c r="P523" s="85" t="str">
        <f>IF(ISNA(VLOOKUP($B523,Online!$A$8:$V$298,7,FALSE)),"",VLOOKUP($B523,Online!$A$8:$V$298,7,FALSE))</f>
        <v/>
      </c>
      <c r="Q523" s="85" t="str">
        <f>IF(ISNA(VLOOKUP($B523,Online!$A$8:$V$298,7,FALSE)),"",VLOOKUP($B523,Online!$A$8:$V$298,7,FALSE))</f>
        <v/>
      </c>
      <c r="R523" s="85" t="str">
        <f>IF(ISNA(VLOOKUP($B523,Online!$A$8:$V$298,7,FALSE)),"",VLOOKUP($B523,Online!$A$8:$V$298,7,FALSE))</f>
        <v/>
      </c>
      <c r="S523" s="85" t="str">
        <f>IF(ISNA(VLOOKUP($B523,Online!$A$8:$V$298,7,FALSE)),"",VLOOKUP($B523,Online!$A$8:$V$298,7,FALSE))</f>
        <v/>
      </c>
      <c r="T523" s="85" t="str">
        <f>IF(ISNA(VLOOKUP($B523,Online!$A$8:$V$298,7,FALSE)),"",VLOOKUP($B523,Online!$A$8:$V$298,7,FALSE))</f>
        <v/>
      </c>
      <c r="U523" s="85" t="str">
        <f>IF(ISNA(VLOOKUP($B523,Online!$A$8:$V$298,7,FALSE)),"",VLOOKUP($B523,Online!$A$8:$V$298,7,FALSE))</f>
        <v/>
      </c>
      <c r="V523" s="85" t="str">
        <f>IF(ISNA(VLOOKUP($B523,Online!$A$8:$V$298,21,FALSE)),"",VLOOKUP($B523,Online!$A$8:$V$298,21,FALSE))</f>
        <v/>
      </c>
      <c r="W523" s="144"/>
      <c r="X523" s="2"/>
      <c r="Z523" s="138"/>
    </row>
    <row r="524" spans="1:26">
      <c r="A524" s="85" t="str">
        <f t="shared" si="2"/>
        <v/>
      </c>
      <c r="B524" s="144" t="str">
        <f t="array" ref="B524">IF(G524&lt;&gt;"",INDEX(Online!A$8:A$157, MATCH(CONCATENATE("*",$G524,"*"),Online!$F$8:$F$157,0)),"")</f>
        <v/>
      </c>
      <c r="C524" s="145" t="str">
        <f t="array" ref="C524">IF($G524="","",INDEX(Online!B$8:B$157, MATCH(CONCATENATE("*",$G524,"*"),Online!$F$8:$F$157,0)))</f>
        <v/>
      </c>
      <c r="D524" s="85" t="s">
        <v>38</v>
      </c>
      <c r="E524" s="85" t="str">
        <f t="array" ref="E524">IF($G524&lt;&gt;"",INDEX(Online!E$8:E$157, MATCH(CONCATENATE("*",$G524,"*"),Online!$F$8:$F$157,0)),"")</f>
        <v/>
      </c>
      <c r="F524" s="85" t="str">
        <f t="array" ref="F524">IF($G524&lt;&gt;"",INDEX(Online!D$8:D$157, MATCH(CONCATENATE("*",$G524,"*"),Online!$F$8:$F$157,0)),"")</f>
        <v/>
      </c>
      <c r="G524" s="85"/>
      <c r="H524" s="85" t="str">
        <f>IF(ISNA(VLOOKUP($B524,Online!$A$8:$V$298,7,FALSE)),"",VLOOKUP($B524,Online!$A$8:$V$298,7,FALSE))</f>
        <v/>
      </c>
      <c r="I524" s="85" t="str">
        <f>IF(ISNA(VLOOKUP($B524,Online!$A$8:$V$298,7,FALSE)),"",VLOOKUP($B524,Online!$A$8:$V$298,7,FALSE))</f>
        <v/>
      </c>
      <c r="J524" s="85" t="str">
        <f>IF(ISNA(VLOOKUP($B524,Online!$A$8:$V$298,7,FALSE)),"",VLOOKUP($B524,Online!$A$8:$V$298,7,FALSE))</f>
        <v/>
      </c>
      <c r="K524" s="85" t="str">
        <f>IF(ISNA(VLOOKUP($B524,Online!$A$8:$V$298,7,FALSE)),"",VLOOKUP($B524,Online!$A$8:$V$298,7,FALSE))</f>
        <v/>
      </c>
      <c r="L524" s="85" t="str">
        <f>IF(ISNA(VLOOKUP($B524,Online!$A$8:$V$298,7,FALSE)),"",VLOOKUP($B524,Online!$A$8:$V$298,7,FALSE))</f>
        <v/>
      </c>
      <c r="M524" s="146" t="str">
        <f>IF(ISNA(VLOOKUP($B524,Online!$A$8:$V$298,12,FALSE)),"",VLOOKUP($B524,Online!$A$8:$V$298,12,FALSE))</f>
        <v/>
      </c>
      <c r="N524" s="85" t="str">
        <f>IF(ISNA(VLOOKUP($B524,Online!$A$8:$V$298,7,FALSE)),"",VLOOKUP($B524,Online!$A$8:$V$298,7,FALSE))</f>
        <v/>
      </c>
      <c r="O524" s="85" t="str">
        <f>IF(ISNA(VLOOKUP($B524,Online!$A$8:$V$298,7,FALSE)),"",VLOOKUP($B524,Online!$A$8:$V$298,7,FALSE))</f>
        <v/>
      </c>
      <c r="P524" s="85" t="str">
        <f>IF(ISNA(VLOOKUP($B524,Online!$A$8:$V$298,7,FALSE)),"",VLOOKUP($B524,Online!$A$8:$V$298,7,FALSE))</f>
        <v/>
      </c>
      <c r="Q524" s="85" t="str">
        <f>IF(ISNA(VLOOKUP($B524,Online!$A$8:$V$298,7,FALSE)),"",VLOOKUP($B524,Online!$A$8:$V$298,7,FALSE))</f>
        <v/>
      </c>
      <c r="R524" s="85" t="str">
        <f>IF(ISNA(VLOOKUP($B524,Online!$A$8:$V$298,7,FALSE)),"",VLOOKUP($B524,Online!$A$8:$V$298,7,FALSE))</f>
        <v/>
      </c>
      <c r="S524" s="85" t="str">
        <f>IF(ISNA(VLOOKUP($B524,Online!$A$8:$V$298,7,FALSE)),"",VLOOKUP($B524,Online!$A$8:$V$298,7,FALSE))</f>
        <v/>
      </c>
      <c r="T524" s="85" t="str">
        <f>IF(ISNA(VLOOKUP($B524,Online!$A$8:$V$298,7,FALSE)),"",VLOOKUP($B524,Online!$A$8:$V$298,7,FALSE))</f>
        <v/>
      </c>
      <c r="U524" s="85" t="str">
        <f>IF(ISNA(VLOOKUP($B524,Online!$A$8:$V$298,7,FALSE)),"",VLOOKUP($B524,Online!$A$8:$V$298,7,FALSE))</f>
        <v/>
      </c>
      <c r="V524" s="85" t="str">
        <f>IF(ISNA(VLOOKUP($B524,Online!$A$8:$V$298,21,FALSE)),"",VLOOKUP($B524,Online!$A$8:$V$298,21,FALSE))</f>
        <v/>
      </c>
      <c r="W524" s="144"/>
      <c r="X524" s="2"/>
      <c r="Z524" s="138"/>
    </row>
    <row r="525" spans="1:26">
      <c r="A525" s="85" t="str">
        <f t="shared" si="2"/>
        <v/>
      </c>
      <c r="B525" s="144" t="str">
        <f t="array" ref="B525">IF(G525&lt;&gt;"",INDEX(Online!A$8:A$157, MATCH(CONCATENATE("*",$G525,"*"),Online!$F$8:$F$157,0)),"")</f>
        <v/>
      </c>
      <c r="C525" s="145" t="str">
        <f t="array" ref="C525">IF($G525="","",INDEX(Online!B$8:B$157, MATCH(CONCATENATE("*",$G525,"*"),Online!$F$8:$F$157,0)))</f>
        <v/>
      </c>
      <c r="D525" s="85" t="s">
        <v>38</v>
      </c>
      <c r="E525" s="85" t="str">
        <f t="array" ref="E525">IF($G525&lt;&gt;"",INDEX(Online!E$8:E$157, MATCH(CONCATENATE("*",$G525,"*"),Online!$F$8:$F$157,0)),"")</f>
        <v/>
      </c>
      <c r="F525" s="85" t="str">
        <f t="array" ref="F525">IF($G525&lt;&gt;"",INDEX(Online!D$8:D$157, MATCH(CONCATENATE("*",$G525,"*"),Online!$F$8:$F$157,0)),"")</f>
        <v/>
      </c>
      <c r="G525" s="85"/>
      <c r="H525" s="85" t="str">
        <f>IF(ISNA(VLOOKUP($B525,Online!$A$8:$V$298,7,FALSE)),"",VLOOKUP($B525,Online!$A$8:$V$298,7,FALSE))</f>
        <v/>
      </c>
      <c r="I525" s="85" t="str">
        <f>IF(ISNA(VLOOKUP($B525,Online!$A$8:$V$298,7,FALSE)),"",VLOOKUP($B525,Online!$A$8:$V$298,7,FALSE))</f>
        <v/>
      </c>
      <c r="J525" s="85" t="str">
        <f>IF(ISNA(VLOOKUP($B525,Online!$A$8:$V$298,7,FALSE)),"",VLOOKUP($B525,Online!$A$8:$V$298,7,FALSE))</f>
        <v/>
      </c>
      <c r="K525" s="85" t="str">
        <f>IF(ISNA(VLOOKUP($B525,Online!$A$8:$V$298,7,FALSE)),"",VLOOKUP($B525,Online!$A$8:$V$298,7,FALSE))</f>
        <v/>
      </c>
      <c r="L525" s="85" t="str">
        <f>IF(ISNA(VLOOKUP($B525,Online!$A$8:$V$298,7,FALSE)),"",VLOOKUP($B525,Online!$A$8:$V$298,7,FALSE))</f>
        <v/>
      </c>
      <c r="M525" s="146" t="str">
        <f>IF(ISNA(VLOOKUP($B525,Online!$A$8:$V$298,12,FALSE)),"",VLOOKUP($B525,Online!$A$8:$V$298,12,FALSE))</f>
        <v/>
      </c>
      <c r="N525" s="85" t="str">
        <f>IF(ISNA(VLOOKUP($B525,Online!$A$8:$V$298,7,FALSE)),"",VLOOKUP($B525,Online!$A$8:$V$298,7,FALSE))</f>
        <v/>
      </c>
      <c r="O525" s="85" t="str">
        <f>IF(ISNA(VLOOKUP($B525,Online!$A$8:$V$298,7,FALSE)),"",VLOOKUP($B525,Online!$A$8:$V$298,7,FALSE))</f>
        <v/>
      </c>
      <c r="P525" s="85" t="str">
        <f>IF(ISNA(VLOOKUP($B525,Online!$A$8:$V$298,7,FALSE)),"",VLOOKUP($B525,Online!$A$8:$V$298,7,FALSE))</f>
        <v/>
      </c>
      <c r="Q525" s="85" t="str">
        <f>IF(ISNA(VLOOKUP($B525,Online!$A$8:$V$298,7,FALSE)),"",VLOOKUP($B525,Online!$A$8:$V$298,7,FALSE))</f>
        <v/>
      </c>
      <c r="R525" s="85" t="str">
        <f>IF(ISNA(VLOOKUP($B525,Online!$A$8:$V$298,7,FALSE)),"",VLOOKUP($B525,Online!$A$8:$V$298,7,FALSE))</f>
        <v/>
      </c>
      <c r="S525" s="85" t="str">
        <f>IF(ISNA(VLOOKUP($B525,Online!$A$8:$V$298,7,FALSE)),"",VLOOKUP($B525,Online!$A$8:$V$298,7,FALSE))</f>
        <v/>
      </c>
      <c r="T525" s="85" t="str">
        <f>IF(ISNA(VLOOKUP($B525,Online!$A$8:$V$298,7,FALSE)),"",VLOOKUP($B525,Online!$A$8:$V$298,7,FALSE))</f>
        <v/>
      </c>
      <c r="U525" s="85" t="str">
        <f>IF(ISNA(VLOOKUP($B525,Online!$A$8:$V$298,7,FALSE)),"",VLOOKUP($B525,Online!$A$8:$V$298,7,FALSE))</f>
        <v/>
      </c>
      <c r="V525" s="85" t="str">
        <f>IF(ISNA(VLOOKUP($B525,Online!$A$8:$V$298,21,FALSE)),"",VLOOKUP($B525,Online!$A$8:$V$298,21,FALSE))</f>
        <v/>
      </c>
      <c r="W525" s="144"/>
      <c r="X525" s="2"/>
      <c r="Z525" s="138"/>
    </row>
    <row r="526" spans="1:26">
      <c r="A526" s="85" t="str">
        <f t="shared" si="2"/>
        <v/>
      </c>
      <c r="B526" s="144" t="str">
        <f t="array" ref="B526">IF(G526&lt;&gt;"",INDEX(Online!A$8:A$157, MATCH(CONCATENATE("*",$G526,"*"),Online!$F$8:$F$157,0)),"")</f>
        <v/>
      </c>
      <c r="C526" s="145" t="str">
        <f t="array" ref="C526">IF($G526="","",INDEX(Online!B$8:B$157, MATCH(CONCATENATE("*",$G526,"*"),Online!$F$8:$F$157,0)))</f>
        <v/>
      </c>
      <c r="D526" s="85" t="s">
        <v>38</v>
      </c>
      <c r="E526" s="85" t="str">
        <f t="array" ref="E526">IF($G526&lt;&gt;"",INDEX(Online!E$8:E$157, MATCH(CONCATENATE("*",$G526,"*"),Online!$F$8:$F$157,0)),"")</f>
        <v/>
      </c>
      <c r="F526" s="85" t="str">
        <f t="array" ref="F526">IF($G526&lt;&gt;"",INDEX(Online!D$8:D$157, MATCH(CONCATENATE("*",$G526,"*"),Online!$F$8:$F$157,0)),"")</f>
        <v/>
      </c>
      <c r="G526" s="85"/>
      <c r="H526" s="85" t="str">
        <f>IF(ISNA(VLOOKUP($B526,Online!$A$8:$V$298,7,FALSE)),"",VLOOKUP($B526,Online!$A$8:$V$298,7,FALSE))</f>
        <v/>
      </c>
      <c r="I526" s="85" t="str">
        <f>IF(ISNA(VLOOKUP($B526,Online!$A$8:$V$298,7,FALSE)),"",VLOOKUP($B526,Online!$A$8:$V$298,7,FALSE))</f>
        <v/>
      </c>
      <c r="J526" s="85" t="str">
        <f>IF(ISNA(VLOOKUP($B526,Online!$A$8:$V$298,7,FALSE)),"",VLOOKUP($B526,Online!$A$8:$V$298,7,FALSE))</f>
        <v/>
      </c>
      <c r="K526" s="85" t="str">
        <f>IF(ISNA(VLOOKUP($B526,Online!$A$8:$V$298,7,FALSE)),"",VLOOKUP($B526,Online!$A$8:$V$298,7,FALSE))</f>
        <v/>
      </c>
      <c r="L526" s="85" t="str">
        <f>IF(ISNA(VLOOKUP($B526,Online!$A$8:$V$298,7,FALSE)),"",VLOOKUP($B526,Online!$A$8:$V$298,7,FALSE))</f>
        <v/>
      </c>
      <c r="M526" s="146" t="str">
        <f>IF(ISNA(VLOOKUP($B526,Online!$A$8:$V$298,12,FALSE)),"",VLOOKUP($B526,Online!$A$8:$V$298,12,FALSE))</f>
        <v/>
      </c>
      <c r="N526" s="85" t="str">
        <f>IF(ISNA(VLOOKUP($B526,Online!$A$8:$V$298,7,FALSE)),"",VLOOKUP($B526,Online!$A$8:$V$298,7,FALSE))</f>
        <v/>
      </c>
      <c r="O526" s="85" t="str">
        <f>IF(ISNA(VLOOKUP($B526,Online!$A$8:$V$298,7,FALSE)),"",VLOOKUP($B526,Online!$A$8:$V$298,7,FALSE))</f>
        <v/>
      </c>
      <c r="P526" s="85" t="str">
        <f>IF(ISNA(VLOOKUP($B526,Online!$A$8:$V$298,7,FALSE)),"",VLOOKUP($B526,Online!$A$8:$V$298,7,FALSE))</f>
        <v/>
      </c>
      <c r="Q526" s="85" t="str">
        <f>IF(ISNA(VLOOKUP($B526,Online!$A$8:$V$298,7,FALSE)),"",VLOOKUP($B526,Online!$A$8:$V$298,7,FALSE))</f>
        <v/>
      </c>
      <c r="R526" s="85" t="str">
        <f>IF(ISNA(VLOOKUP($B526,Online!$A$8:$V$298,7,FALSE)),"",VLOOKUP($B526,Online!$A$8:$V$298,7,FALSE))</f>
        <v/>
      </c>
      <c r="S526" s="85" t="str">
        <f>IF(ISNA(VLOOKUP($B526,Online!$A$8:$V$298,7,FALSE)),"",VLOOKUP($B526,Online!$A$8:$V$298,7,FALSE))</f>
        <v/>
      </c>
      <c r="T526" s="85" t="str">
        <f>IF(ISNA(VLOOKUP($B526,Online!$A$8:$V$298,7,FALSE)),"",VLOOKUP($B526,Online!$A$8:$V$298,7,FALSE))</f>
        <v/>
      </c>
      <c r="U526" s="85" t="str">
        <f>IF(ISNA(VLOOKUP($B526,Online!$A$8:$V$298,7,FALSE)),"",VLOOKUP($B526,Online!$A$8:$V$298,7,FALSE))</f>
        <v/>
      </c>
      <c r="V526" s="85" t="str">
        <f>IF(ISNA(VLOOKUP($B526,Online!$A$8:$V$298,21,FALSE)),"",VLOOKUP($B526,Online!$A$8:$V$298,21,FALSE))</f>
        <v/>
      </c>
      <c r="W526" s="144"/>
      <c r="X526" s="2"/>
      <c r="Z526" s="138"/>
    </row>
    <row r="527" spans="1:26">
      <c r="A527" s="85" t="str">
        <f t="shared" si="2"/>
        <v/>
      </c>
      <c r="B527" s="144" t="str">
        <f t="array" ref="B527">IF(G527&lt;&gt;"",INDEX(Online!A$8:A$157, MATCH(CONCATENATE("*",$G527,"*"),Online!$F$8:$F$157,0)),"")</f>
        <v/>
      </c>
      <c r="C527" s="145" t="str">
        <f t="array" ref="C527">IF($G527="","",INDEX(Online!B$8:B$157, MATCH(CONCATENATE("*",$G527,"*"),Online!$F$8:$F$157,0)))</f>
        <v/>
      </c>
      <c r="D527" s="85" t="s">
        <v>38</v>
      </c>
      <c r="E527" s="85" t="str">
        <f t="array" ref="E527">IF($G527&lt;&gt;"",INDEX(Online!E$8:E$157, MATCH(CONCATENATE("*",$G527,"*"),Online!$F$8:$F$157,0)),"")</f>
        <v/>
      </c>
      <c r="F527" s="85" t="str">
        <f t="array" ref="F527">IF($G527&lt;&gt;"",INDEX(Online!D$8:D$157, MATCH(CONCATENATE("*",$G527,"*"),Online!$F$8:$F$157,0)),"")</f>
        <v/>
      </c>
      <c r="G527" s="85"/>
      <c r="H527" s="85" t="str">
        <f>IF(ISNA(VLOOKUP($B527,Online!$A$8:$V$298,7,FALSE)),"",VLOOKUP($B527,Online!$A$8:$V$298,7,FALSE))</f>
        <v/>
      </c>
      <c r="I527" s="85" t="str">
        <f>IF(ISNA(VLOOKUP($B527,Online!$A$8:$V$298,7,FALSE)),"",VLOOKUP($B527,Online!$A$8:$V$298,7,FALSE))</f>
        <v/>
      </c>
      <c r="J527" s="85" t="str">
        <f>IF(ISNA(VLOOKUP($B527,Online!$A$8:$V$298,7,FALSE)),"",VLOOKUP($B527,Online!$A$8:$V$298,7,FALSE))</f>
        <v/>
      </c>
      <c r="K527" s="85" t="str">
        <f>IF(ISNA(VLOOKUP($B527,Online!$A$8:$V$298,7,FALSE)),"",VLOOKUP($B527,Online!$A$8:$V$298,7,FALSE))</f>
        <v/>
      </c>
      <c r="L527" s="85" t="str">
        <f>IF(ISNA(VLOOKUP($B527,Online!$A$8:$V$298,7,FALSE)),"",VLOOKUP($B527,Online!$A$8:$V$298,7,FALSE))</f>
        <v/>
      </c>
      <c r="M527" s="146" t="str">
        <f>IF(ISNA(VLOOKUP($B527,Online!$A$8:$V$298,12,FALSE)),"",VLOOKUP($B527,Online!$A$8:$V$298,12,FALSE))</f>
        <v/>
      </c>
      <c r="N527" s="85" t="str">
        <f>IF(ISNA(VLOOKUP($B527,Online!$A$8:$V$298,7,FALSE)),"",VLOOKUP($B527,Online!$A$8:$V$298,7,FALSE))</f>
        <v/>
      </c>
      <c r="O527" s="85" t="str">
        <f>IF(ISNA(VLOOKUP($B527,Online!$A$8:$V$298,7,FALSE)),"",VLOOKUP($B527,Online!$A$8:$V$298,7,FALSE))</f>
        <v/>
      </c>
      <c r="P527" s="85" t="str">
        <f>IF(ISNA(VLOOKUP($B527,Online!$A$8:$V$298,7,FALSE)),"",VLOOKUP($B527,Online!$A$8:$V$298,7,FALSE))</f>
        <v/>
      </c>
      <c r="Q527" s="85" t="str">
        <f>IF(ISNA(VLOOKUP($B527,Online!$A$8:$V$298,7,FALSE)),"",VLOOKUP($B527,Online!$A$8:$V$298,7,FALSE))</f>
        <v/>
      </c>
      <c r="R527" s="85" t="str">
        <f>IF(ISNA(VLOOKUP($B527,Online!$A$8:$V$298,7,FALSE)),"",VLOOKUP($B527,Online!$A$8:$V$298,7,FALSE))</f>
        <v/>
      </c>
      <c r="S527" s="85" t="str">
        <f>IF(ISNA(VLOOKUP($B527,Online!$A$8:$V$298,7,FALSE)),"",VLOOKUP($B527,Online!$A$8:$V$298,7,FALSE))</f>
        <v/>
      </c>
      <c r="T527" s="85" t="str">
        <f>IF(ISNA(VLOOKUP($B527,Online!$A$8:$V$298,7,FALSE)),"",VLOOKUP($B527,Online!$A$8:$V$298,7,FALSE))</f>
        <v/>
      </c>
      <c r="U527" s="85" t="str">
        <f>IF(ISNA(VLOOKUP($B527,Online!$A$8:$V$298,7,FALSE)),"",VLOOKUP($B527,Online!$A$8:$V$298,7,FALSE))</f>
        <v/>
      </c>
      <c r="V527" s="85" t="str">
        <f>IF(ISNA(VLOOKUP($B527,Online!$A$8:$V$298,21,FALSE)),"",VLOOKUP($B527,Online!$A$8:$V$298,21,FALSE))</f>
        <v/>
      </c>
      <c r="W527" s="144"/>
      <c r="X527" s="2"/>
      <c r="Z527" s="138"/>
    </row>
    <row r="528" spans="1:26">
      <c r="A528" s="85" t="str">
        <f t="shared" si="2"/>
        <v/>
      </c>
      <c r="B528" s="144" t="str">
        <f t="array" ref="B528">IF(G528&lt;&gt;"",INDEX(Online!A$8:A$157, MATCH(CONCATENATE("*",$G528,"*"),Online!$F$8:$F$157,0)),"")</f>
        <v/>
      </c>
      <c r="C528" s="145" t="str">
        <f t="array" ref="C528">IF($G528="","",INDEX(Online!B$8:B$157, MATCH(CONCATENATE("*",$G528,"*"),Online!$F$8:$F$157,0)))</f>
        <v/>
      </c>
      <c r="D528" s="85" t="s">
        <v>38</v>
      </c>
      <c r="E528" s="85" t="str">
        <f t="array" ref="E528">IF($G528&lt;&gt;"",INDEX(Online!E$8:E$157, MATCH(CONCATENATE("*",$G528,"*"),Online!$F$8:$F$157,0)),"")</f>
        <v/>
      </c>
      <c r="F528" s="85" t="str">
        <f t="array" ref="F528">IF($G528&lt;&gt;"",INDEX(Online!D$8:D$157, MATCH(CONCATENATE("*",$G528,"*"),Online!$F$8:$F$157,0)),"")</f>
        <v/>
      </c>
      <c r="G528" s="85"/>
      <c r="H528" s="85" t="str">
        <f>IF(ISNA(VLOOKUP($B528,Online!$A$8:$V$298,7,FALSE)),"",VLOOKUP($B528,Online!$A$8:$V$298,7,FALSE))</f>
        <v/>
      </c>
      <c r="I528" s="85" t="str">
        <f>IF(ISNA(VLOOKUP($B528,Online!$A$8:$V$298,7,FALSE)),"",VLOOKUP($B528,Online!$A$8:$V$298,7,FALSE))</f>
        <v/>
      </c>
      <c r="J528" s="85" t="str">
        <f>IF(ISNA(VLOOKUP($B528,Online!$A$8:$V$298,7,FALSE)),"",VLOOKUP($B528,Online!$A$8:$V$298,7,FALSE))</f>
        <v/>
      </c>
      <c r="K528" s="85" t="str">
        <f>IF(ISNA(VLOOKUP($B528,Online!$A$8:$V$298,7,FALSE)),"",VLOOKUP($B528,Online!$A$8:$V$298,7,FALSE))</f>
        <v/>
      </c>
      <c r="L528" s="85" t="str">
        <f>IF(ISNA(VLOOKUP($B528,Online!$A$8:$V$298,7,FALSE)),"",VLOOKUP($B528,Online!$A$8:$V$298,7,FALSE))</f>
        <v/>
      </c>
      <c r="M528" s="146" t="str">
        <f>IF(ISNA(VLOOKUP($B528,Online!$A$8:$V$298,12,FALSE)),"",VLOOKUP($B528,Online!$A$8:$V$298,12,FALSE))</f>
        <v/>
      </c>
      <c r="N528" s="85" t="str">
        <f>IF(ISNA(VLOOKUP($B528,Online!$A$8:$V$298,7,FALSE)),"",VLOOKUP($B528,Online!$A$8:$V$298,7,FALSE))</f>
        <v/>
      </c>
      <c r="O528" s="85" t="str">
        <f>IF(ISNA(VLOOKUP($B528,Online!$A$8:$V$298,7,FALSE)),"",VLOOKUP($B528,Online!$A$8:$V$298,7,FALSE))</f>
        <v/>
      </c>
      <c r="P528" s="85" t="str">
        <f>IF(ISNA(VLOOKUP($B528,Online!$A$8:$V$298,7,FALSE)),"",VLOOKUP($B528,Online!$A$8:$V$298,7,FALSE))</f>
        <v/>
      </c>
      <c r="Q528" s="85" t="str">
        <f>IF(ISNA(VLOOKUP($B528,Online!$A$8:$V$298,7,FALSE)),"",VLOOKUP($B528,Online!$A$8:$V$298,7,FALSE))</f>
        <v/>
      </c>
      <c r="R528" s="85" t="str">
        <f>IF(ISNA(VLOOKUP($B528,Online!$A$8:$V$298,7,FALSE)),"",VLOOKUP($B528,Online!$A$8:$V$298,7,FALSE))</f>
        <v/>
      </c>
      <c r="S528" s="85" t="str">
        <f>IF(ISNA(VLOOKUP($B528,Online!$A$8:$V$298,7,FALSE)),"",VLOOKUP($B528,Online!$A$8:$V$298,7,FALSE))</f>
        <v/>
      </c>
      <c r="T528" s="85" t="str">
        <f>IF(ISNA(VLOOKUP($B528,Online!$A$8:$V$298,7,FALSE)),"",VLOOKUP($B528,Online!$A$8:$V$298,7,FALSE))</f>
        <v/>
      </c>
      <c r="U528" s="85" t="str">
        <f>IF(ISNA(VLOOKUP($B528,Online!$A$8:$V$298,7,FALSE)),"",VLOOKUP($B528,Online!$A$8:$V$298,7,FALSE))</f>
        <v/>
      </c>
      <c r="V528" s="85" t="str">
        <f>IF(ISNA(VLOOKUP($B528,Online!$A$8:$V$298,21,FALSE)),"",VLOOKUP($B528,Online!$A$8:$V$298,21,FALSE))</f>
        <v/>
      </c>
      <c r="W528" s="144"/>
      <c r="X528" s="2"/>
      <c r="Z528" s="138"/>
    </row>
    <row r="529" spans="1:26">
      <c r="A529" s="85" t="str">
        <f t="shared" si="2"/>
        <v/>
      </c>
      <c r="B529" s="144" t="str">
        <f t="array" ref="B529">IF(G529&lt;&gt;"",INDEX(Online!A$8:A$157, MATCH(CONCATENATE("*",$G529,"*"),Online!$F$8:$F$157,0)),"")</f>
        <v/>
      </c>
      <c r="C529" s="145" t="str">
        <f t="array" ref="C529">IF($G529="","",INDEX(Online!B$8:B$157, MATCH(CONCATENATE("*",$G529,"*"),Online!$F$8:$F$157,0)))</f>
        <v/>
      </c>
      <c r="D529" s="85" t="s">
        <v>38</v>
      </c>
      <c r="E529" s="85" t="str">
        <f t="array" ref="E529">IF($G529&lt;&gt;"",INDEX(Online!E$8:E$157, MATCH(CONCATENATE("*",$G529,"*"),Online!$F$8:$F$157,0)),"")</f>
        <v/>
      </c>
      <c r="F529" s="85" t="str">
        <f t="array" ref="F529">IF($G529&lt;&gt;"",INDEX(Online!D$8:D$157, MATCH(CONCATENATE("*",$G529,"*"),Online!$F$8:$F$157,0)),"")</f>
        <v/>
      </c>
      <c r="G529" s="85"/>
      <c r="H529" s="85" t="str">
        <f>IF(ISNA(VLOOKUP($B529,Online!$A$8:$V$298,7,FALSE)),"",VLOOKUP($B529,Online!$A$8:$V$298,7,FALSE))</f>
        <v/>
      </c>
      <c r="I529" s="85" t="str">
        <f>IF(ISNA(VLOOKUP($B529,Online!$A$8:$V$298,7,FALSE)),"",VLOOKUP($B529,Online!$A$8:$V$298,7,FALSE))</f>
        <v/>
      </c>
      <c r="J529" s="85" t="str">
        <f>IF(ISNA(VLOOKUP($B529,Online!$A$8:$V$298,7,FALSE)),"",VLOOKUP($B529,Online!$A$8:$V$298,7,FALSE))</f>
        <v/>
      </c>
      <c r="K529" s="85" t="str">
        <f>IF(ISNA(VLOOKUP($B529,Online!$A$8:$V$298,7,FALSE)),"",VLOOKUP($B529,Online!$A$8:$V$298,7,FALSE))</f>
        <v/>
      </c>
      <c r="L529" s="85" t="str">
        <f>IF(ISNA(VLOOKUP($B529,Online!$A$8:$V$298,7,FALSE)),"",VLOOKUP($B529,Online!$A$8:$V$298,7,FALSE))</f>
        <v/>
      </c>
      <c r="M529" s="146" t="str">
        <f>IF(ISNA(VLOOKUP($B529,Online!$A$8:$V$298,12,FALSE)),"",VLOOKUP($B529,Online!$A$8:$V$298,12,FALSE))</f>
        <v/>
      </c>
      <c r="N529" s="85" t="str">
        <f>IF(ISNA(VLOOKUP($B529,Online!$A$8:$V$298,7,FALSE)),"",VLOOKUP($B529,Online!$A$8:$V$298,7,FALSE))</f>
        <v/>
      </c>
      <c r="O529" s="85" t="str">
        <f>IF(ISNA(VLOOKUP($B529,Online!$A$8:$V$298,7,FALSE)),"",VLOOKUP($B529,Online!$A$8:$V$298,7,FALSE))</f>
        <v/>
      </c>
      <c r="P529" s="85" t="str">
        <f>IF(ISNA(VLOOKUP($B529,Online!$A$8:$V$298,7,FALSE)),"",VLOOKUP($B529,Online!$A$8:$V$298,7,FALSE))</f>
        <v/>
      </c>
      <c r="Q529" s="85" t="str">
        <f>IF(ISNA(VLOOKUP($B529,Online!$A$8:$V$298,7,FALSE)),"",VLOOKUP($B529,Online!$A$8:$V$298,7,FALSE))</f>
        <v/>
      </c>
      <c r="R529" s="85" t="str">
        <f>IF(ISNA(VLOOKUP($B529,Online!$A$8:$V$298,7,FALSE)),"",VLOOKUP($B529,Online!$A$8:$V$298,7,FALSE))</f>
        <v/>
      </c>
      <c r="S529" s="85" t="str">
        <f>IF(ISNA(VLOOKUP($B529,Online!$A$8:$V$298,7,FALSE)),"",VLOOKUP($B529,Online!$A$8:$V$298,7,FALSE))</f>
        <v/>
      </c>
      <c r="T529" s="85" t="str">
        <f>IF(ISNA(VLOOKUP($B529,Online!$A$8:$V$298,7,FALSE)),"",VLOOKUP($B529,Online!$A$8:$V$298,7,FALSE))</f>
        <v/>
      </c>
      <c r="U529" s="85" t="str">
        <f>IF(ISNA(VLOOKUP($B529,Online!$A$8:$V$298,7,FALSE)),"",VLOOKUP($B529,Online!$A$8:$V$298,7,FALSE))</f>
        <v/>
      </c>
      <c r="V529" s="85" t="str">
        <f>IF(ISNA(VLOOKUP($B529,Online!$A$8:$V$298,21,FALSE)),"",VLOOKUP($B529,Online!$A$8:$V$298,21,FALSE))</f>
        <v/>
      </c>
      <c r="W529" s="144"/>
      <c r="X529" s="2"/>
      <c r="Z529" s="138"/>
    </row>
    <row r="530" spans="1:26">
      <c r="A530" s="85" t="str">
        <f t="shared" si="2"/>
        <v/>
      </c>
      <c r="B530" s="144" t="str">
        <f t="array" ref="B530">IF(G530&lt;&gt;"",INDEX(Online!A$8:A$157, MATCH(CONCATENATE("*",$G530,"*"),Online!$F$8:$F$157,0)),"")</f>
        <v/>
      </c>
      <c r="C530" s="145" t="str">
        <f t="array" ref="C530">IF($G530="","",INDEX(Online!B$8:B$157, MATCH(CONCATENATE("*",$G530,"*"),Online!$F$8:$F$157,0)))</f>
        <v/>
      </c>
      <c r="D530" s="85" t="s">
        <v>38</v>
      </c>
      <c r="E530" s="85" t="str">
        <f t="array" ref="E530">IF($G530&lt;&gt;"",INDEX(Online!E$8:E$157, MATCH(CONCATENATE("*",$G530,"*"),Online!$F$8:$F$157,0)),"")</f>
        <v/>
      </c>
      <c r="F530" s="85" t="str">
        <f t="array" ref="F530">IF($G530&lt;&gt;"",INDEX(Online!D$8:D$157, MATCH(CONCATENATE("*",$G530,"*"),Online!$F$8:$F$157,0)),"")</f>
        <v/>
      </c>
      <c r="G530" s="85"/>
      <c r="H530" s="85" t="str">
        <f>IF(ISNA(VLOOKUP($B530,Online!$A$8:$V$298,7,FALSE)),"",VLOOKUP($B530,Online!$A$8:$V$298,7,FALSE))</f>
        <v/>
      </c>
      <c r="I530" s="85" t="str">
        <f>IF(ISNA(VLOOKUP($B530,Online!$A$8:$V$298,7,FALSE)),"",VLOOKUP($B530,Online!$A$8:$V$298,7,FALSE))</f>
        <v/>
      </c>
      <c r="J530" s="85" t="str">
        <f>IF(ISNA(VLOOKUP($B530,Online!$A$8:$V$298,7,FALSE)),"",VLOOKUP($B530,Online!$A$8:$V$298,7,FALSE))</f>
        <v/>
      </c>
      <c r="K530" s="85" t="str">
        <f>IF(ISNA(VLOOKUP($B530,Online!$A$8:$V$298,7,FALSE)),"",VLOOKUP($B530,Online!$A$8:$V$298,7,FALSE))</f>
        <v/>
      </c>
      <c r="L530" s="85" t="str">
        <f>IF(ISNA(VLOOKUP($B530,Online!$A$8:$V$298,7,FALSE)),"",VLOOKUP($B530,Online!$A$8:$V$298,7,FALSE))</f>
        <v/>
      </c>
      <c r="M530" s="146" t="str">
        <f>IF(ISNA(VLOOKUP($B530,Online!$A$8:$V$298,12,FALSE)),"",VLOOKUP($B530,Online!$A$8:$V$298,12,FALSE))</f>
        <v/>
      </c>
      <c r="N530" s="85" t="str">
        <f>IF(ISNA(VLOOKUP($B530,Online!$A$8:$V$298,7,FALSE)),"",VLOOKUP($B530,Online!$A$8:$V$298,7,FALSE))</f>
        <v/>
      </c>
      <c r="O530" s="85" t="str">
        <f>IF(ISNA(VLOOKUP($B530,Online!$A$8:$V$298,7,FALSE)),"",VLOOKUP($B530,Online!$A$8:$V$298,7,FALSE))</f>
        <v/>
      </c>
      <c r="P530" s="85" t="str">
        <f>IF(ISNA(VLOOKUP($B530,Online!$A$8:$V$298,7,FALSE)),"",VLOOKUP($B530,Online!$A$8:$V$298,7,FALSE))</f>
        <v/>
      </c>
      <c r="Q530" s="85" t="str">
        <f>IF(ISNA(VLOOKUP($B530,Online!$A$8:$V$298,7,FALSE)),"",VLOOKUP($B530,Online!$A$8:$V$298,7,FALSE))</f>
        <v/>
      </c>
      <c r="R530" s="85" t="str">
        <f>IF(ISNA(VLOOKUP($B530,Online!$A$8:$V$298,7,FALSE)),"",VLOOKUP($B530,Online!$A$8:$V$298,7,FALSE))</f>
        <v/>
      </c>
      <c r="S530" s="85" t="str">
        <f>IF(ISNA(VLOOKUP($B530,Online!$A$8:$V$298,7,FALSE)),"",VLOOKUP($B530,Online!$A$8:$V$298,7,FALSE))</f>
        <v/>
      </c>
      <c r="T530" s="85" t="str">
        <f>IF(ISNA(VLOOKUP($B530,Online!$A$8:$V$298,7,FALSE)),"",VLOOKUP($B530,Online!$A$8:$V$298,7,FALSE))</f>
        <v/>
      </c>
      <c r="U530" s="85" t="str">
        <f>IF(ISNA(VLOOKUP($B530,Online!$A$8:$V$298,7,FALSE)),"",VLOOKUP($B530,Online!$A$8:$V$298,7,FALSE))</f>
        <v/>
      </c>
      <c r="V530" s="85" t="str">
        <f>IF(ISNA(VLOOKUP($B530,Online!$A$8:$V$298,21,FALSE)),"",VLOOKUP($B530,Online!$A$8:$V$298,21,FALSE))</f>
        <v/>
      </c>
      <c r="W530" s="144"/>
      <c r="X530" s="2"/>
      <c r="Z530" s="138"/>
    </row>
    <row r="531" spans="1:26">
      <c r="A531" s="85" t="str">
        <f t="shared" si="2"/>
        <v/>
      </c>
      <c r="B531" s="144" t="str">
        <f t="array" ref="B531">IF(G531&lt;&gt;"",INDEX(Online!A$8:A$157, MATCH(CONCATENATE("*",$G531,"*"),Online!$F$8:$F$157,0)),"")</f>
        <v/>
      </c>
      <c r="C531" s="145" t="str">
        <f t="array" ref="C531">IF($G531="","",INDEX(Online!B$8:B$157, MATCH(CONCATENATE("*",$G531,"*"),Online!$F$8:$F$157,0)))</f>
        <v/>
      </c>
      <c r="D531" s="85" t="s">
        <v>38</v>
      </c>
      <c r="E531" s="85" t="str">
        <f t="array" ref="E531">IF($G531&lt;&gt;"",INDEX(Online!E$8:E$157, MATCH(CONCATENATE("*",$G531,"*"),Online!$F$8:$F$157,0)),"")</f>
        <v/>
      </c>
      <c r="F531" s="85" t="str">
        <f t="array" ref="F531">IF($G531&lt;&gt;"",INDEX(Online!D$8:D$157, MATCH(CONCATENATE("*",$G531,"*"),Online!$F$8:$F$157,0)),"")</f>
        <v/>
      </c>
      <c r="G531" s="85"/>
      <c r="H531" s="85" t="str">
        <f>IF(ISNA(VLOOKUP($B531,Online!$A$8:$V$298,7,FALSE)),"",VLOOKUP($B531,Online!$A$8:$V$298,7,FALSE))</f>
        <v/>
      </c>
      <c r="I531" s="85" t="str">
        <f>IF(ISNA(VLOOKUP($B531,Online!$A$8:$V$298,7,FALSE)),"",VLOOKUP($B531,Online!$A$8:$V$298,7,FALSE))</f>
        <v/>
      </c>
      <c r="J531" s="85" t="str">
        <f>IF(ISNA(VLOOKUP($B531,Online!$A$8:$V$298,7,FALSE)),"",VLOOKUP($B531,Online!$A$8:$V$298,7,FALSE))</f>
        <v/>
      </c>
      <c r="K531" s="85" t="str">
        <f>IF(ISNA(VLOOKUP($B531,Online!$A$8:$V$298,7,FALSE)),"",VLOOKUP($B531,Online!$A$8:$V$298,7,FALSE))</f>
        <v/>
      </c>
      <c r="L531" s="85" t="str">
        <f>IF(ISNA(VLOOKUP($B531,Online!$A$8:$V$298,7,FALSE)),"",VLOOKUP($B531,Online!$A$8:$V$298,7,FALSE))</f>
        <v/>
      </c>
      <c r="M531" s="146" t="str">
        <f>IF(ISNA(VLOOKUP($B531,Online!$A$8:$V$298,12,FALSE)),"",VLOOKUP($B531,Online!$A$8:$V$298,12,FALSE))</f>
        <v/>
      </c>
      <c r="N531" s="85" t="str">
        <f>IF(ISNA(VLOOKUP($B531,Online!$A$8:$V$298,7,FALSE)),"",VLOOKUP($B531,Online!$A$8:$V$298,7,FALSE))</f>
        <v/>
      </c>
      <c r="O531" s="85" t="str">
        <f>IF(ISNA(VLOOKUP($B531,Online!$A$8:$V$298,7,FALSE)),"",VLOOKUP($B531,Online!$A$8:$V$298,7,FALSE))</f>
        <v/>
      </c>
      <c r="P531" s="85" t="str">
        <f>IF(ISNA(VLOOKUP($B531,Online!$A$8:$V$298,7,FALSE)),"",VLOOKUP($B531,Online!$A$8:$V$298,7,FALSE))</f>
        <v/>
      </c>
      <c r="Q531" s="85" t="str">
        <f>IF(ISNA(VLOOKUP($B531,Online!$A$8:$V$298,7,FALSE)),"",VLOOKUP($B531,Online!$A$8:$V$298,7,FALSE))</f>
        <v/>
      </c>
      <c r="R531" s="85" t="str">
        <f>IF(ISNA(VLOOKUP($B531,Online!$A$8:$V$298,7,FALSE)),"",VLOOKUP($B531,Online!$A$8:$V$298,7,FALSE))</f>
        <v/>
      </c>
      <c r="S531" s="85" t="str">
        <f>IF(ISNA(VLOOKUP($B531,Online!$A$8:$V$298,7,FALSE)),"",VLOOKUP($B531,Online!$A$8:$V$298,7,FALSE))</f>
        <v/>
      </c>
      <c r="T531" s="85" t="str">
        <f>IF(ISNA(VLOOKUP($B531,Online!$A$8:$V$298,7,FALSE)),"",VLOOKUP($B531,Online!$A$8:$V$298,7,FALSE))</f>
        <v/>
      </c>
      <c r="U531" s="85" t="str">
        <f>IF(ISNA(VLOOKUP($B531,Online!$A$8:$V$298,7,FALSE)),"",VLOOKUP($B531,Online!$A$8:$V$298,7,FALSE))</f>
        <v/>
      </c>
      <c r="V531" s="85" t="str">
        <f>IF(ISNA(VLOOKUP($B531,Online!$A$8:$V$298,21,FALSE)),"",VLOOKUP($B531,Online!$A$8:$V$298,21,FALSE))</f>
        <v/>
      </c>
      <c r="W531" s="144"/>
      <c r="X531" s="2"/>
      <c r="Z531" s="138"/>
    </row>
    <row r="532" spans="1:26">
      <c r="A532" s="85" t="str">
        <f t="shared" si="2"/>
        <v/>
      </c>
      <c r="B532" s="144" t="str">
        <f t="array" ref="B532">IF(G532&lt;&gt;"",INDEX(Online!A$8:A$157, MATCH(CONCATENATE("*",$G532,"*"),Online!$F$8:$F$157,0)),"")</f>
        <v/>
      </c>
      <c r="C532" s="145" t="str">
        <f t="array" ref="C532">IF($G532="","",INDEX(Online!B$8:B$157, MATCH(CONCATENATE("*",$G532,"*"),Online!$F$8:$F$157,0)))</f>
        <v/>
      </c>
      <c r="D532" s="85" t="s">
        <v>38</v>
      </c>
      <c r="E532" s="85" t="str">
        <f t="array" ref="E532">IF($G532&lt;&gt;"",INDEX(Online!E$8:E$157, MATCH(CONCATENATE("*",$G532,"*"),Online!$F$8:$F$157,0)),"")</f>
        <v/>
      </c>
      <c r="F532" s="85" t="str">
        <f t="array" ref="F532">IF($G532&lt;&gt;"",INDEX(Online!D$8:D$157, MATCH(CONCATENATE("*",$G532,"*"),Online!$F$8:$F$157,0)),"")</f>
        <v/>
      </c>
      <c r="G532" s="85"/>
      <c r="H532" s="85" t="str">
        <f>IF(ISNA(VLOOKUP($B532,Online!$A$8:$V$298,7,FALSE)),"",VLOOKUP($B532,Online!$A$8:$V$298,7,FALSE))</f>
        <v/>
      </c>
      <c r="I532" s="85" t="str">
        <f>IF(ISNA(VLOOKUP($B532,Online!$A$8:$V$298,7,FALSE)),"",VLOOKUP($B532,Online!$A$8:$V$298,7,FALSE))</f>
        <v/>
      </c>
      <c r="J532" s="85" t="str">
        <f>IF(ISNA(VLOOKUP($B532,Online!$A$8:$V$298,7,FALSE)),"",VLOOKUP($B532,Online!$A$8:$V$298,7,FALSE))</f>
        <v/>
      </c>
      <c r="K532" s="85" t="str">
        <f>IF(ISNA(VLOOKUP($B532,Online!$A$8:$V$298,7,FALSE)),"",VLOOKUP($B532,Online!$A$8:$V$298,7,FALSE))</f>
        <v/>
      </c>
      <c r="L532" s="85" t="str">
        <f>IF(ISNA(VLOOKUP($B532,Online!$A$8:$V$298,7,FALSE)),"",VLOOKUP($B532,Online!$A$8:$V$298,7,FALSE))</f>
        <v/>
      </c>
      <c r="M532" s="146" t="str">
        <f>IF(ISNA(VLOOKUP($B532,Online!$A$8:$V$298,12,FALSE)),"",VLOOKUP($B532,Online!$A$8:$V$298,12,FALSE))</f>
        <v/>
      </c>
      <c r="N532" s="85" t="str">
        <f>IF(ISNA(VLOOKUP($B532,Online!$A$8:$V$298,7,FALSE)),"",VLOOKUP($B532,Online!$A$8:$V$298,7,FALSE))</f>
        <v/>
      </c>
      <c r="O532" s="85" t="str">
        <f>IF(ISNA(VLOOKUP($B532,Online!$A$8:$V$298,7,FALSE)),"",VLOOKUP($B532,Online!$A$8:$V$298,7,FALSE))</f>
        <v/>
      </c>
      <c r="P532" s="85" t="str">
        <f>IF(ISNA(VLOOKUP($B532,Online!$A$8:$V$298,7,FALSE)),"",VLOOKUP($B532,Online!$A$8:$V$298,7,FALSE))</f>
        <v/>
      </c>
      <c r="Q532" s="85" t="str">
        <f>IF(ISNA(VLOOKUP($B532,Online!$A$8:$V$298,7,FALSE)),"",VLOOKUP($B532,Online!$A$8:$V$298,7,FALSE))</f>
        <v/>
      </c>
      <c r="R532" s="85" t="str">
        <f>IF(ISNA(VLOOKUP($B532,Online!$A$8:$V$298,7,FALSE)),"",VLOOKUP($B532,Online!$A$8:$V$298,7,FALSE))</f>
        <v/>
      </c>
      <c r="S532" s="85" t="str">
        <f>IF(ISNA(VLOOKUP($B532,Online!$A$8:$V$298,7,FALSE)),"",VLOOKUP($B532,Online!$A$8:$V$298,7,FALSE))</f>
        <v/>
      </c>
      <c r="T532" s="85" t="str">
        <f>IF(ISNA(VLOOKUP($B532,Online!$A$8:$V$298,7,FALSE)),"",VLOOKUP($B532,Online!$A$8:$V$298,7,FALSE))</f>
        <v/>
      </c>
      <c r="U532" s="85" t="str">
        <f>IF(ISNA(VLOOKUP($B532,Online!$A$8:$V$298,7,FALSE)),"",VLOOKUP($B532,Online!$A$8:$V$298,7,FALSE))</f>
        <v/>
      </c>
      <c r="V532" s="85" t="str">
        <f>IF(ISNA(VLOOKUP($B532,Online!$A$8:$V$298,21,FALSE)),"",VLOOKUP($B532,Online!$A$8:$V$298,21,FALSE))</f>
        <v/>
      </c>
      <c r="W532" s="144"/>
      <c r="X532" s="2"/>
      <c r="Z532" s="138"/>
    </row>
    <row r="533" spans="1:26">
      <c r="A533" s="85" t="str">
        <f t="shared" si="2"/>
        <v/>
      </c>
      <c r="B533" s="144" t="str">
        <f t="array" ref="B533">IF(G533&lt;&gt;"",INDEX(Online!A$8:A$157, MATCH(CONCATENATE("*",$G533,"*"),Online!$F$8:$F$157,0)),"")</f>
        <v/>
      </c>
      <c r="C533" s="145" t="str">
        <f t="array" ref="C533">IF($G533="","",INDEX(Online!B$8:B$157, MATCH(CONCATENATE("*",$G533,"*"),Online!$F$8:$F$157,0)))</f>
        <v/>
      </c>
      <c r="D533" s="85" t="s">
        <v>38</v>
      </c>
      <c r="E533" s="85" t="str">
        <f t="array" ref="E533">IF($G533&lt;&gt;"",INDEX(Online!E$8:E$157, MATCH(CONCATENATE("*",$G533,"*"),Online!$F$8:$F$157,0)),"")</f>
        <v/>
      </c>
      <c r="F533" s="85" t="str">
        <f t="array" ref="F533">IF($G533&lt;&gt;"",INDEX(Online!D$8:D$157, MATCH(CONCATENATE("*",$G533,"*"),Online!$F$8:$F$157,0)),"")</f>
        <v/>
      </c>
      <c r="G533" s="85"/>
      <c r="H533" s="85" t="str">
        <f>IF(ISNA(VLOOKUP($B533,Online!$A$8:$V$298,7,FALSE)),"",VLOOKUP($B533,Online!$A$8:$V$298,7,FALSE))</f>
        <v/>
      </c>
      <c r="I533" s="85" t="str">
        <f>IF(ISNA(VLOOKUP($B533,Online!$A$8:$V$298,7,FALSE)),"",VLOOKUP($B533,Online!$A$8:$V$298,7,FALSE))</f>
        <v/>
      </c>
      <c r="J533" s="85" t="str">
        <f>IF(ISNA(VLOOKUP($B533,Online!$A$8:$V$298,7,FALSE)),"",VLOOKUP($B533,Online!$A$8:$V$298,7,FALSE))</f>
        <v/>
      </c>
      <c r="K533" s="85" t="str">
        <f>IF(ISNA(VLOOKUP($B533,Online!$A$8:$V$298,7,FALSE)),"",VLOOKUP($B533,Online!$A$8:$V$298,7,FALSE))</f>
        <v/>
      </c>
      <c r="L533" s="85" t="str">
        <f>IF(ISNA(VLOOKUP($B533,Online!$A$8:$V$298,7,FALSE)),"",VLOOKUP($B533,Online!$A$8:$V$298,7,FALSE))</f>
        <v/>
      </c>
      <c r="M533" s="146" t="str">
        <f>IF(ISNA(VLOOKUP($B533,Online!$A$8:$V$298,12,FALSE)),"",VLOOKUP($B533,Online!$A$8:$V$298,12,FALSE))</f>
        <v/>
      </c>
      <c r="N533" s="85" t="str">
        <f>IF(ISNA(VLOOKUP($B533,Online!$A$8:$V$298,7,FALSE)),"",VLOOKUP($B533,Online!$A$8:$V$298,7,FALSE))</f>
        <v/>
      </c>
      <c r="O533" s="85" t="str">
        <f>IF(ISNA(VLOOKUP($B533,Online!$A$8:$V$298,7,FALSE)),"",VLOOKUP($B533,Online!$A$8:$V$298,7,FALSE))</f>
        <v/>
      </c>
      <c r="P533" s="85" t="str">
        <f>IF(ISNA(VLOOKUP($B533,Online!$A$8:$V$298,7,FALSE)),"",VLOOKUP($B533,Online!$A$8:$V$298,7,FALSE))</f>
        <v/>
      </c>
      <c r="Q533" s="85" t="str">
        <f>IF(ISNA(VLOOKUP($B533,Online!$A$8:$V$298,7,FALSE)),"",VLOOKUP($B533,Online!$A$8:$V$298,7,FALSE))</f>
        <v/>
      </c>
      <c r="R533" s="85" t="str">
        <f>IF(ISNA(VLOOKUP($B533,Online!$A$8:$V$298,7,FALSE)),"",VLOOKUP($B533,Online!$A$8:$V$298,7,FALSE))</f>
        <v/>
      </c>
      <c r="S533" s="85" t="str">
        <f>IF(ISNA(VLOOKUP($B533,Online!$A$8:$V$298,7,FALSE)),"",VLOOKUP($B533,Online!$A$8:$V$298,7,FALSE))</f>
        <v/>
      </c>
      <c r="T533" s="85" t="str">
        <f>IF(ISNA(VLOOKUP($B533,Online!$A$8:$V$298,7,FALSE)),"",VLOOKUP($B533,Online!$A$8:$V$298,7,FALSE))</f>
        <v/>
      </c>
      <c r="U533" s="85" t="str">
        <f>IF(ISNA(VLOOKUP($B533,Online!$A$8:$V$298,7,FALSE)),"",VLOOKUP($B533,Online!$A$8:$V$298,7,FALSE))</f>
        <v/>
      </c>
      <c r="V533" s="85" t="str">
        <f>IF(ISNA(VLOOKUP($B533,Online!$A$8:$V$298,21,FALSE)),"",VLOOKUP($B533,Online!$A$8:$V$298,21,FALSE))</f>
        <v/>
      </c>
      <c r="W533" s="144"/>
      <c r="X533" s="2"/>
      <c r="Z533" s="138"/>
    </row>
    <row r="534" spans="1:26">
      <c r="A534" s="85" t="str">
        <f t="shared" si="2"/>
        <v/>
      </c>
      <c r="B534" s="144" t="str">
        <f t="array" ref="B534">IF(G534&lt;&gt;"",INDEX(Online!A$8:A$157, MATCH(CONCATENATE("*",$G534,"*"),Online!$F$8:$F$157,0)),"")</f>
        <v/>
      </c>
      <c r="C534" s="145" t="str">
        <f t="array" ref="C534">IF($G534="","",INDEX(Online!B$8:B$157, MATCH(CONCATENATE("*",$G534,"*"),Online!$F$8:$F$157,0)))</f>
        <v/>
      </c>
      <c r="D534" s="85" t="s">
        <v>38</v>
      </c>
      <c r="E534" s="85" t="str">
        <f t="array" ref="E534">IF($G534&lt;&gt;"",INDEX(Online!E$8:E$157, MATCH(CONCATENATE("*",$G534,"*"),Online!$F$8:$F$157,0)),"")</f>
        <v/>
      </c>
      <c r="F534" s="85" t="str">
        <f t="array" ref="F534">IF($G534&lt;&gt;"",INDEX(Online!D$8:D$157, MATCH(CONCATENATE("*",$G534,"*"),Online!$F$8:$F$157,0)),"")</f>
        <v/>
      </c>
      <c r="G534" s="85"/>
      <c r="H534" s="85" t="str">
        <f>IF(ISNA(VLOOKUP($B534,Online!$A$8:$V$298,7,FALSE)),"",VLOOKUP($B534,Online!$A$8:$V$298,7,FALSE))</f>
        <v/>
      </c>
      <c r="I534" s="85" t="str">
        <f>IF(ISNA(VLOOKUP($B534,Online!$A$8:$V$298,7,FALSE)),"",VLOOKUP($B534,Online!$A$8:$V$298,7,FALSE))</f>
        <v/>
      </c>
      <c r="J534" s="85" t="str">
        <f>IF(ISNA(VLOOKUP($B534,Online!$A$8:$V$298,7,FALSE)),"",VLOOKUP($B534,Online!$A$8:$V$298,7,FALSE))</f>
        <v/>
      </c>
      <c r="K534" s="85" t="str">
        <f>IF(ISNA(VLOOKUP($B534,Online!$A$8:$V$298,7,FALSE)),"",VLOOKUP($B534,Online!$A$8:$V$298,7,FALSE))</f>
        <v/>
      </c>
      <c r="L534" s="85" t="str">
        <f>IF(ISNA(VLOOKUP($B534,Online!$A$8:$V$298,7,FALSE)),"",VLOOKUP($B534,Online!$A$8:$V$298,7,FALSE))</f>
        <v/>
      </c>
      <c r="M534" s="146" t="str">
        <f>IF(ISNA(VLOOKUP($B534,Online!$A$8:$V$298,12,FALSE)),"",VLOOKUP($B534,Online!$A$8:$V$298,12,FALSE))</f>
        <v/>
      </c>
      <c r="N534" s="85" t="str">
        <f>IF(ISNA(VLOOKUP($B534,Online!$A$8:$V$298,7,FALSE)),"",VLOOKUP($B534,Online!$A$8:$V$298,7,FALSE))</f>
        <v/>
      </c>
      <c r="O534" s="85" t="str">
        <f>IF(ISNA(VLOOKUP($B534,Online!$A$8:$V$298,7,FALSE)),"",VLOOKUP($B534,Online!$A$8:$V$298,7,FALSE))</f>
        <v/>
      </c>
      <c r="P534" s="85" t="str">
        <f>IF(ISNA(VLOOKUP($B534,Online!$A$8:$V$298,7,FALSE)),"",VLOOKUP($B534,Online!$A$8:$V$298,7,FALSE))</f>
        <v/>
      </c>
      <c r="Q534" s="85" t="str">
        <f>IF(ISNA(VLOOKUP($B534,Online!$A$8:$V$298,7,FALSE)),"",VLOOKUP($B534,Online!$A$8:$V$298,7,FALSE))</f>
        <v/>
      </c>
      <c r="R534" s="85" t="str">
        <f>IF(ISNA(VLOOKUP($B534,Online!$A$8:$V$298,7,FALSE)),"",VLOOKUP($B534,Online!$A$8:$V$298,7,FALSE))</f>
        <v/>
      </c>
      <c r="S534" s="85" t="str">
        <f>IF(ISNA(VLOOKUP($B534,Online!$A$8:$V$298,7,FALSE)),"",VLOOKUP($B534,Online!$A$8:$V$298,7,FALSE))</f>
        <v/>
      </c>
      <c r="T534" s="85" t="str">
        <f>IF(ISNA(VLOOKUP($B534,Online!$A$8:$V$298,7,FALSE)),"",VLOOKUP($B534,Online!$A$8:$V$298,7,FALSE))</f>
        <v/>
      </c>
      <c r="U534" s="85" t="str">
        <f>IF(ISNA(VLOOKUP($B534,Online!$A$8:$V$298,7,FALSE)),"",VLOOKUP($B534,Online!$A$8:$V$298,7,FALSE))</f>
        <v/>
      </c>
      <c r="V534" s="85" t="str">
        <f>IF(ISNA(VLOOKUP($B534,Online!$A$8:$V$298,21,FALSE)),"",VLOOKUP($B534,Online!$A$8:$V$298,21,FALSE))</f>
        <v/>
      </c>
      <c r="W534" s="144"/>
      <c r="X534" s="2"/>
      <c r="Z534" s="138"/>
    </row>
    <row r="535" spans="1:26">
      <c r="A535" s="85" t="str">
        <f t="shared" si="2"/>
        <v/>
      </c>
      <c r="B535" s="144" t="str">
        <f t="array" ref="B535">IF(G535&lt;&gt;"",INDEX(Online!A$8:A$157, MATCH(CONCATENATE("*",$G535,"*"),Online!$F$8:$F$157,0)),"")</f>
        <v/>
      </c>
      <c r="C535" s="145" t="str">
        <f t="array" ref="C535">IF($G535="","",INDEX(Online!B$8:B$157, MATCH(CONCATENATE("*",$G535,"*"),Online!$F$8:$F$157,0)))</f>
        <v/>
      </c>
      <c r="D535" s="85" t="s">
        <v>38</v>
      </c>
      <c r="E535" s="85" t="str">
        <f t="array" ref="E535">IF($G535&lt;&gt;"",INDEX(Online!E$8:E$157, MATCH(CONCATENATE("*",$G535,"*"),Online!$F$8:$F$157,0)),"")</f>
        <v/>
      </c>
      <c r="F535" s="85" t="str">
        <f t="array" ref="F535">IF($G535&lt;&gt;"",INDEX(Online!D$8:D$157, MATCH(CONCATENATE("*",$G535,"*"),Online!$F$8:$F$157,0)),"")</f>
        <v/>
      </c>
      <c r="G535" s="85"/>
      <c r="H535" s="85" t="str">
        <f>IF(ISNA(VLOOKUP($B535,Online!$A$8:$V$298,7,FALSE)),"",VLOOKUP($B535,Online!$A$8:$V$298,7,FALSE))</f>
        <v/>
      </c>
      <c r="I535" s="85" t="str">
        <f>IF(ISNA(VLOOKUP($B535,Online!$A$8:$V$298,7,FALSE)),"",VLOOKUP($B535,Online!$A$8:$V$298,7,FALSE))</f>
        <v/>
      </c>
      <c r="J535" s="85" t="str">
        <f>IF(ISNA(VLOOKUP($B535,Online!$A$8:$V$298,7,FALSE)),"",VLOOKUP($B535,Online!$A$8:$V$298,7,FALSE))</f>
        <v/>
      </c>
      <c r="K535" s="85" t="str">
        <f>IF(ISNA(VLOOKUP($B535,Online!$A$8:$V$298,7,FALSE)),"",VLOOKUP($B535,Online!$A$8:$V$298,7,FALSE))</f>
        <v/>
      </c>
      <c r="L535" s="85" t="str">
        <f>IF(ISNA(VLOOKUP($B535,Online!$A$8:$V$298,7,FALSE)),"",VLOOKUP($B535,Online!$A$8:$V$298,7,FALSE))</f>
        <v/>
      </c>
      <c r="M535" s="146" t="str">
        <f>IF(ISNA(VLOOKUP($B535,Online!$A$8:$V$298,12,FALSE)),"",VLOOKUP($B535,Online!$A$8:$V$298,12,FALSE))</f>
        <v/>
      </c>
      <c r="N535" s="85" t="str">
        <f>IF(ISNA(VLOOKUP($B535,Online!$A$8:$V$298,7,FALSE)),"",VLOOKUP($B535,Online!$A$8:$V$298,7,FALSE))</f>
        <v/>
      </c>
      <c r="O535" s="85" t="str">
        <f>IF(ISNA(VLOOKUP($B535,Online!$A$8:$V$298,7,FALSE)),"",VLOOKUP($B535,Online!$A$8:$V$298,7,FALSE))</f>
        <v/>
      </c>
      <c r="P535" s="85" t="str">
        <f>IF(ISNA(VLOOKUP($B535,Online!$A$8:$V$298,7,FALSE)),"",VLOOKUP($B535,Online!$A$8:$V$298,7,FALSE))</f>
        <v/>
      </c>
      <c r="Q535" s="85" t="str">
        <f>IF(ISNA(VLOOKUP($B535,Online!$A$8:$V$298,7,FALSE)),"",VLOOKUP($B535,Online!$A$8:$V$298,7,FALSE))</f>
        <v/>
      </c>
      <c r="R535" s="85" t="str">
        <f>IF(ISNA(VLOOKUP($B535,Online!$A$8:$V$298,7,FALSE)),"",VLOOKUP($B535,Online!$A$8:$V$298,7,FALSE))</f>
        <v/>
      </c>
      <c r="S535" s="85" t="str">
        <f>IF(ISNA(VLOOKUP($B535,Online!$A$8:$V$298,7,FALSE)),"",VLOOKUP($B535,Online!$A$8:$V$298,7,FALSE))</f>
        <v/>
      </c>
      <c r="T535" s="85" t="str">
        <f>IF(ISNA(VLOOKUP($B535,Online!$A$8:$V$298,7,FALSE)),"",VLOOKUP($B535,Online!$A$8:$V$298,7,FALSE))</f>
        <v/>
      </c>
      <c r="U535" s="85" t="str">
        <f>IF(ISNA(VLOOKUP($B535,Online!$A$8:$V$298,7,FALSE)),"",VLOOKUP($B535,Online!$A$8:$V$298,7,FALSE))</f>
        <v/>
      </c>
      <c r="V535" s="85" t="str">
        <f>IF(ISNA(VLOOKUP($B535,Online!$A$8:$V$298,21,FALSE)),"",VLOOKUP($B535,Online!$A$8:$V$298,21,FALSE))</f>
        <v/>
      </c>
      <c r="W535" s="144"/>
      <c r="X535" s="2"/>
      <c r="Z535" s="138"/>
    </row>
    <row r="536" spans="1:26">
      <c r="A536" s="85" t="str">
        <f t="shared" si="2"/>
        <v/>
      </c>
      <c r="B536" s="144" t="str">
        <f t="array" ref="B536">IF(G536&lt;&gt;"",INDEX(Online!A$8:A$157, MATCH(CONCATENATE("*",$G536,"*"),Online!$F$8:$F$157,0)),"")</f>
        <v/>
      </c>
      <c r="C536" s="145" t="str">
        <f t="array" ref="C536">IF($G536="","",INDEX(Online!B$8:B$157, MATCH(CONCATENATE("*",$G536,"*"),Online!$F$8:$F$157,0)))</f>
        <v/>
      </c>
      <c r="D536" s="85" t="s">
        <v>38</v>
      </c>
      <c r="E536" s="85" t="str">
        <f t="array" ref="E536">IF($G536&lt;&gt;"",INDEX(Online!E$8:E$157, MATCH(CONCATENATE("*",$G536,"*"),Online!$F$8:$F$157,0)),"")</f>
        <v/>
      </c>
      <c r="F536" s="85" t="str">
        <f t="array" ref="F536">IF($G536&lt;&gt;"",INDEX(Online!D$8:D$157, MATCH(CONCATENATE("*",$G536,"*"),Online!$F$8:$F$157,0)),"")</f>
        <v/>
      </c>
      <c r="G536" s="85"/>
      <c r="H536" s="85" t="str">
        <f>IF(ISNA(VLOOKUP($B536,Online!$A$8:$V$298,7,FALSE)),"",VLOOKUP($B536,Online!$A$8:$V$298,7,FALSE))</f>
        <v/>
      </c>
      <c r="I536" s="85" t="str">
        <f>IF(ISNA(VLOOKUP($B536,Online!$A$8:$V$298,7,FALSE)),"",VLOOKUP($B536,Online!$A$8:$V$298,7,FALSE))</f>
        <v/>
      </c>
      <c r="J536" s="85" t="str">
        <f>IF(ISNA(VLOOKUP($B536,Online!$A$8:$V$298,7,FALSE)),"",VLOOKUP($B536,Online!$A$8:$V$298,7,FALSE))</f>
        <v/>
      </c>
      <c r="K536" s="85" t="str">
        <f>IF(ISNA(VLOOKUP($B536,Online!$A$8:$V$298,7,FALSE)),"",VLOOKUP($B536,Online!$A$8:$V$298,7,FALSE))</f>
        <v/>
      </c>
      <c r="L536" s="85" t="str">
        <f>IF(ISNA(VLOOKUP($B536,Online!$A$8:$V$298,7,FALSE)),"",VLOOKUP($B536,Online!$A$8:$V$298,7,FALSE))</f>
        <v/>
      </c>
      <c r="M536" s="146" t="str">
        <f>IF(ISNA(VLOOKUP($B536,Online!$A$8:$V$298,12,FALSE)),"",VLOOKUP($B536,Online!$A$8:$V$298,12,FALSE))</f>
        <v/>
      </c>
      <c r="N536" s="85" t="str">
        <f>IF(ISNA(VLOOKUP($B536,Online!$A$8:$V$298,7,FALSE)),"",VLOOKUP($B536,Online!$A$8:$V$298,7,FALSE))</f>
        <v/>
      </c>
      <c r="O536" s="85" t="str">
        <f>IF(ISNA(VLOOKUP($B536,Online!$A$8:$V$298,7,FALSE)),"",VLOOKUP($B536,Online!$A$8:$V$298,7,FALSE))</f>
        <v/>
      </c>
      <c r="P536" s="85" t="str">
        <f>IF(ISNA(VLOOKUP($B536,Online!$A$8:$V$298,7,FALSE)),"",VLOOKUP($B536,Online!$A$8:$V$298,7,FALSE))</f>
        <v/>
      </c>
      <c r="Q536" s="85" t="str">
        <f>IF(ISNA(VLOOKUP($B536,Online!$A$8:$V$298,7,FALSE)),"",VLOOKUP($B536,Online!$A$8:$V$298,7,FALSE))</f>
        <v/>
      </c>
      <c r="R536" s="85" t="str">
        <f>IF(ISNA(VLOOKUP($B536,Online!$A$8:$V$298,7,FALSE)),"",VLOOKUP($B536,Online!$A$8:$V$298,7,FALSE))</f>
        <v/>
      </c>
      <c r="S536" s="85" t="str">
        <f>IF(ISNA(VLOOKUP($B536,Online!$A$8:$V$298,7,FALSE)),"",VLOOKUP($B536,Online!$A$8:$V$298,7,FALSE))</f>
        <v/>
      </c>
      <c r="T536" s="85" t="str">
        <f>IF(ISNA(VLOOKUP($B536,Online!$A$8:$V$298,7,FALSE)),"",VLOOKUP($B536,Online!$A$8:$V$298,7,FALSE))</f>
        <v/>
      </c>
      <c r="U536" s="85" t="str">
        <f>IF(ISNA(VLOOKUP($B536,Online!$A$8:$V$298,7,FALSE)),"",VLOOKUP($B536,Online!$A$8:$V$298,7,FALSE))</f>
        <v/>
      </c>
      <c r="V536" s="85" t="str">
        <f>IF(ISNA(VLOOKUP($B536,Online!$A$8:$V$298,21,FALSE)),"",VLOOKUP($B536,Online!$A$8:$V$298,21,FALSE))</f>
        <v/>
      </c>
      <c r="W536" s="144"/>
      <c r="X536" s="2"/>
      <c r="Z536" s="138"/>
    </row>
    <row r="537" spans="1:26">
      <c r="A537" s="85" t="str">
        <f t="shared" si="2"/>
        <v/>
      </c>
      <c r="B537" s="144" t="str">
        <f t="array" ref="B537">IF(G537&lt;&gt;"",INDEX(Online!A$8:A$157, MATCH(CONCATENATE("*",$G537,"*"),Online!$F$8:$F$157,0)),"")</f>
        <v/>
      </c>
      <c r="C537" s="145" t="str">
        <f t="array" ref="C537">IF($G537="","",INDEX(Online!B$8:B$157, MATCH(CONCATENATE("*",$G537,"*"),Online!$F$8:$F$157,0)))</f>
        <v/>
      </c>
      <c r="D537" s="85" t="s">
        <v>38</v>
      </c>
      <c r="E537" s="85" t="str">
        <f t="array" ref="E537">IF($G537&lt;&gt;"",INDEX(Online!E$8:E$157, MATCH(CONCATENATE("*",$G537,"*"),Online!$F$8:$F$157,0)),"")</f>
        <v/>
      </c>
      <c r="F537" s="85" t="str">
        <f t="array" ref="F537">IF($G537&lt;&gt;"",INDEX(Online!D$8:D$157, MATCH(CONCATENATE("*",$G537,"*"),Online!$F$8:$F$157,0)),"")</f>
        <v/>
      </c>
      <c r="G537" s="85"/>
      <c r="H537" s="85" t="str">
        <f>IF(ISNA(VLOOKUP($B537,Online!$A$8:$V$298,7,FALSE)),"",VLOOKUP($B537,Online!$A$8:$V$298,7,FALSE))</f>
        <v/>
      </c>
      <c r="I537" s="85" t="str">
        <f>IF(ISNA(VLOOKUP($B537,Online!$A$8:$V$298,7,FALSE)),"",VLOOKUP($B537,Online!$A$8:$V$298,7,FALSE))</f>
        <v/>
      </c>
      <c r="J537" s="85" t="str">
        <f>IF(ISNA(VLOOKUP($B537,Online!$A$8:$V$298,7,FALSE)),"",VLOOKUP($B537,Online!$A$8:$V$298,7,FALSE))</f>
        <v/>
      </c>
      <c r="K537" s="85" t="str">
        <f>IF(ISNA(VLOOKUP($B537,Online!$A$8:$V$298,7,FALSE)),"",VLOOKUP($B537,Online!$A$8:$V$298,7,FALSE))</f>
        <v/>
      </c>
      <c r="L537" s="85" t="str">
        <f>IF(ISNA(VLOOKUP($B537,Online!$A$8:$V$298,7,FALSE)),"",VLOOKUP($B537,Online!$A$8:$V$298,7,FALSE))</f>
        <v/>
      </c>
      <c r="M537" s="146" t="str">
        <f>IF(ISNA(VLOOKUP($B537,Online!$A$8:$V$298,12,FALSE)),"",VLOOKUP($B537,Online!$A$8:$V$298,12,FALSE))</f>
        <v/>
      </c>
      <c r="N537" s="85" t="str">
        <f>IF(ISNA(VLOOKUP($B537,Online!$A$8:$V$298,7,FALSE)),"",VLOOKUP($B537,Online!$A$8:$V$298,7,FALSE))</f>
        <v/>
      </c>
      <c r="O537" s="85" t="str">
        <f>IF(ISNA(VLOOKUP($B537,Online!$A$8:$V$298,7,FALSE)),"",VLOOKUP($B537,Online!$A$8:$V$298,7,FALSE))</f>
        <v/>
      </c>
      <c r="P537" s="85" t="str">
        <f>IF(ISNA(VLOOKUP($B537,Online!$A$8:$V$298,7,FALSE)),"",VLOOKUP($B537,Online!$A$8:$V$298,7,FALSE))</f>
        <v/>
      </c>
      <c r="Q537" s="85" t="str">
        <f>IF(ISNA(VLOOKUP($B537,Online!$A$8:$V$298,7,FALSE)),"",VLOOKUP($B537,Online!$A$8:$V$298,7,FALSE))</f>
        <v/>
      </c>
      <c r="R537" s="85" t="str">
        <f>IF(ISNA(VLOOKUP($B537,Online!$A$8:$V$298,7,FALSE)),"",VLOOKUP($B537,Online!$A$8:$V$298,7,FALSE))</f>
        <v/>
      </c>
      <c r="S537" s="85" t="str">
        <f>IF(ISNA(VLOOKUP($B537,Online!$A$8:$V$298,7,FALSE)),"",VLOOKUP($B537,Online!$A$8:$V$298,7,FALSE))</f>
        <v/>
      </c>
      <c r="T537" s="85" t="str">
        <f>IF(ISNA(VLOOKUP($B537,Online!$A$8:$V$298,7,FALSE)),"",VLOOKUP($B537,Online!$A$8:$V$298,7,FALSE))</f>
        <v/>
      </c>
      <c r="U537" s="85" t="str">
        <f>IF(ISNA(VLOOKUP($B537,Online!$A$8:$V$298,7,FALSE)),"",VLOOKUP($B537,Online!$A$8:$V$298,7,FALSE))</f>
        <v/>
      </c>
      <c r="V537" s="85" t="str">
        <f>IF(ISNA(VLOOKUP($B537,Online!$A$8:$V$298,21,FALSE)),"",VLOOKUP($B537,Online!$A$8:$V$298,21,FALSE))</f>
        <v/>
      </c>
      <c r="W537" s="144"/>
      <c r="X537" s="2"/>
      <c r="Z537" s="138"/>
    </row>
    <row r="538" spans="1:26">
      <c r="A538" s="85" t="str">
        <f t="shared" si="2"/>
        <v/>
      </c>
      <c r="B538" s="144" t="str">
        <f t="array" ref="B538">IF(G538&lt;&gt;"",INDEX(Online!A$8:A$157, MATCH(CONCATENATE("*",$G538,"*"),Online!$F$8:$F$157,0)),"")</f>
        <v/>
      </c>
      <c r="C538" s="145" t="str">
        <f t="array" ref="C538">IF($G538="","",INDEX(Online!B$8:B$157, MATCH(CONCATENATE("*",$G538,"*"),Online!$F$8:$F$157,0)))</f>
        <v/>
      </c>
      <c r="D538" s="85" t="s">
        <v>38</v>
      </c>
      <c r="E538" s="85" t="str">
        <f t="array" ref="E538">IF($G538&lt;&gt;"",INDEX(Online!E$8:E$157, MATCH(CONCATENATE("*",$G538,"*"),Online!$F$8:$F$157,0)),"")</f>
        <v/>
      </c>
      <c r="F538" s="85" t="str">
        <f t="array" ref="F538">IF($G538&lt;&gt;"",INDEX(Online!D$8:D$157, MATCH(CONCATENATE("*",$G538,"*"),Online!$F$8:$F$157,0)),"")</f>
        <v/>
      </c>
      <c r="G538" s="85"/>
      <c r="H538" s="85" t="str">
        <f>IF(ISNA(VLOOKUP($B538,Online!$A$8:$V$298,7,FALSE)),"",VLOOKUP($B538,Online!$A$8:$V$298,7,FALSE))</f>
        <v/>
      </c>
      <c r="I538" s="85" t="str">
        <f>IF(ISNA(VLOOKUP($B538,Online!$A$8:$V$298,7,FALSE)),"",VLOOKUP($B538,Online!$A$8:$V$298,7,FALSE))</f>
        <v/>
      </c>
      <c r="J538" s="85" t="str">
        <f>IF(ISNA(VLOOKUP($B538,Online!$A$8:$V$298,7,FALSE)),"",VLOOKUP($B538,Online!$A$8:$V$298,7,FALSE))</f>
        <v/>
      </c>
      <c r="K538" s="85" t="str">
        <f>IF(ISNA(VLOOKUP($B538,Online!$A$8:$V$298,7,FALSE)),"",VLOOKUP($B538,Online!$A$8:$V$298,7,FALSE))</f>
        <v/>
      </c>
      <c r="L538" s="85" t="str">
        <f>IF(ISNA(VLOOKUP($B538,Online!$A$8:$V$298,7,FALSE)),"",VLOOKUP($B538,Online!$A$8:$V$298,7,FALSE))</f>
        <v/>
      </c>
      <c r="M538" s="146" t="str">
        <f>IF(ISNA(VLOOKUP($B538,Online!$A$8:$V$298,12,FALSE)),"",VLOOKUP($B538,Online!$A$8:$V$298,12,FALSE))</f>
        <v/>
      </c>
      <c r="N538" s="85" t="str">
        <f>IF(ISNA(VLOOKUP($B538,Online!$A$8:$V$298,7,FALSE)),"",VLOOKUP($B538,Online!$A$8:$V$298,7,FALSE))</f>
        <v/>
      </c>
      <c r="O538" s="85" t="str">
        <f>IF(ISNA(VLOOKUP($B538,Online!$A$8:$V$298,7,FALSE)),"",VLOOKUP($B538,Online!$A$8:$V$298,7,FALSE))</f>
        <v/>
      </c>
      <c r="P538" s="85" t="str">
        <f>IF(ISNA(VLOOKUP($B538,Online!$A$8:$V$298,7,FALSE)),"",VLOOKUP($B538,Online!$A$8:$V$298,7,FALSE))</f>
        <v/>
      </c>
      <c r="Q538" s="85" t="str">
        <f>IF(ISNA(VLOOKUP($B538,Online!$A$8:$V$298,7,FALSE)),"",VLOOKUP($B538,Online!$A$8:$V$298,7,FALSE))</f>
        <v/>
      </c>
      <c r="R538" s="85" t="str">
        <f>IF(ISNA(VLOOKUP($B538,Online!$A$8:$V$298,7,FALSE)),"",VLOOKUP($B538,Online!$A$8:$V$298,7,FALSE))</f>
        <v/>
      </c>
      <c r="S538" s="85" t="str">
        <f>IF(ISNA(VLOOKUP($B538,Online!$A$8:$V$298,7,FALSE)),"",VLOOKUP($B538,Online!$A$8:$V$298,7,FALSE))</f>
        <v/>
      </c>
      <c r="T538" s="85" t="str">
        <f>IF(ISNA(VLOOKUP($B538,Online!$A$8:$V$298,7,FALSE)),"",VLOOKUP($B538,Online!$A$8:$V$298,7,FALSE))</f>
        <v/>
      </c>
      <c r="U538" s="85" t="str">
        <f>IF(ISNA(VLOOKUP($B538,Online!$A$8:$V$298,7,FALSE)),"",VLOOKUP($B538,Online!$A$8:$V$298,7,FALSE))</f>
        <v/>
      </c>
      <c r="V538" s="85" t="str">
        <f>IF(ISNA(VLOOKUP($B538,Online!$A$8:$V$298,21,FALSE)),"",VLOOKUP($B538,Online!$A$8:$V$298,21,FALSE))</f>
        <v/>
      </c>
      <c r="W538" s="144"/>
      <c r="X538" s="2"/>
      <c r="Z538" s="138"/>
    </row>
    <row r="539" spans="1:26">
      <c r="A539" s="85" t="str">
        <f t="shared" si="2"/>
        <v/>
      </c>
      <c r="B539" s="144" t="str">
        <f t="array" ref="B539">IF(G539&lt;&gt;"",INDEX(Online!A$8:A$157, MATCH(CONCATENATE("*",$G539,"*"),Online!$F$8:$F$157,0)),"")</f>
        <v/>
      </c>
      <c r="C539" s="145" t="str">
        <f t="array" ref="C539">IF($G539="","",INDEX(Online!B$8:B$157, MATCH(CONCATENATE("*",$G539,"*"),Online!$F$8:$F$157,0)))</f>
        <v/>
      </c>
      <c r="D539" s="85" t="s">
        <v>38</v>
      </c>
      <c r="E539" s="85" t="str">
        <f t="array" ref="E539">IF($G539&lt;&gt;"",INDEX(Online!E$8:E$157, MATCH(CONCATENATE("*",$G539,"*"),Online!$F$8:$F$157,0)),"")</f>
        <v/>
      </c>
      <c r="F539" s="85" t="str">
        <f t="array" ref="F539">IF($G539&lt;&gt;"",INDEX(Online!D$8:D$157, MATCH(CONCATENATE("*",$G539,"*"),Online!$F$8:$F$157,0)),"")</f>
        <v/>
      </c>
      <c r="G539" s="85"/>
      <c r="H539" s="85" t="str">
        <f>IF(ISNA(VLOOKUP($B539,Online!$A$8:$V$298,7,FALSE)),"",VLOOKUP($B539,Online!$A$8:$V$298,7,FALSE))</f>
        <v/>
      </c>
      <c r="I539" s="85" t="str">
        <f>IF(ISNA(VLOOKUP($B539,Online!$A$8:$V$298,7,FALSE)),"",VLOOKUP($B539,Online!$A$8:$V$298,7,FALSE))</f>
        <v/>
      </c>
      <c r="J539" s="85" t="str">
        <f>IF(ISNA(VLOOKUP($B539,Online!$A$8:$V$298,7,FALSE)),"",VLOOKUP($B539,Online!$A$8:$V$298,7,FALSE))</f>
        <v/>
      </c>
      <c r="K539" s="85" t="str">
        <f>IF(ISNA(VLOOKUP($B539,Online!$A$8:$V$298,7,FALSE)),"",VLOOKUP($B539,Online!$A$8:$V$298,7,FALSE))</f>
        <v/>
      </c>
      <c r="L539" s="85" t="str">
        <f>IF(ISNA(VLOOKUP($B539,Online!$A$8:$V$298,7,FALSE)),"",VLOOKUP($B539,Online!$A$8:$V$298,7,FALSE))</f>
        <v/>
      </c>
      <c r="M539" s="146" t="str">
        <f>IF(ISNA(VLOOKUP($B539,Online!$A$8:$V$298,12,FALSE)),"",VLOOKUP($B539,Online!$A$8:$V$298,12,FALSE))</f>
        <v/>
      </c>
      <c r="N539" s="85" t="str">
        <f>IF(ISNA(VLOOKUP($B539,Online!$A$8:$V$298,7,FALSE)),"",VLOOKUP($B539,Online!$A$8:$V$298,7,FALSE))</f>
        <v/>
      </c>
      <c r="O539" s="85" t="str">
        <f>IF(ISNA(VLOOKUP($B539,Online!$A$8:$V$298,7,FALSE)),"",VLOOKUP($B539,Online!$A$8:$V$298,7,FALSE))</f>
        <v/>
      </c>
      <c r="P539" s="85" t="str">
        <f>IF(ISNA(VLOOKUP($B539,Online!$A$8:$V$298,7,FALSE)),"",VLOOKUP($B539,Online!$A$8:$V$298,7,FALSE))</f>
        <v/>
      </c>
      <c r="Q539" s="85" t="str">
        <f>IF(ISNA(VLOOKUP($B539,Online!$A$8:$V$298,7,FALSE)),"",VLOOKUP($B539,Online!$A$8:$V$298,7,FALSE))</f>
        <v/>
      </c>
      <c r="R539" s="85" t="str">
        <f>IF(ISNA(VLOOKUP($B539,Online!$A$8:$V$298,7,FALSE)),"",VLOOKUP($B539,Online!$A$8:$V$298,7,FALSE))</f>
        <v/>
      </c>
      <c r="S539" s="85" t="str">
        <f>IF(ISNA(VLOOKUP($B539,Online!$A$8:$V$298,7,FALSE)),"",VLOOKUP($B539,Online!$A$8:$V$298,7,FALSE))</f>
        <v/>
      </c>
      <c r="T539" s="85" t="str">
        <f>IF(ISNA(VLOOKUP($B539,Online!$A$8:$V$298,7,FALSE)),"",VLOOKUP($B539,Online!$A$8:$V$298,7,FALSE))</f>
        <v/>
      </c>
      <c r="U539" s="85" t="str">
        <f>IF(ISNA(VLOOKUP($B539,Online!$A$8:$V$298,7,FALSE)),"",VLOOKUP($B539,Online!$A$8:$V$298,7,FALSE))</f>
        <v/>
      </c>
      <c r="V539" s="85" t="str">
        <f>IF(ISNA(VLOOKUP($B539,Online!$A$8:$V$298,21,FALSE)),"",VLOOKUP($B539,Online!$A$8:$V$298,21,FALSE))</f>
        <v/>
      </c>
      <c r="W539" s="144"/>
      <c r="X539" s="2"/>
      <c r="Z539" s="138"/>
    </row>
    <row r="540" spans="1:26">
      <c r="A540" s="85" t="str">
        <f t="shared" si="2"/>
        <v/>
      </c>
      <c r="B540" s="144" t="str">
        <f t="array" ref="B540">IF(G540&lt;&gt;"",INDEX(Online!A$8:A$157, MATCH(CONCATENATE("*",$G540,"*"),Online!$F$8:$F$157,0)),"")</f>
        <v/>
      </c>
      <c r="C540" s="145" t="str">
        <f t="array" ref="C540">IF($G540="","",INDEX(Online!B$8:B$157, MATCH(CONCATENATE("*",$G540,"*"),Online!$F$8:$F$157,0)))</f>
        <v/>
      </c>
      <c r="D540" s="85" t="s">
        <v>38</v>
      </c>
      <c r="E540" s="85" t="str">
        <f t="array" ref="E540">IF($G540&lt;&gt;"",INDEX(Online!E$8:E$157, MATCH(CONCATENATE("*",$G540,"*"),Online!$F$8:$F$157,0)),"")</f>
        <v/>
      </c>
      <c r="F540" s="85" t="str">
        <f t="array" ref="F540">IF($G540&lt;&gt;"",INDEX(Online!D$8:D$157, MATCH(CONCATENATE("*",$G540,"*"),Online!$F$8:$F$157,0)),"")</f>
        <v/>
      </c>
      <c r="G540" s="85"/>
      <c r="H540" s="85" t="str">
        <f>IF(ISNA(VLOOKUP($B540,Online!$A$8:$V$298,7,FALSE)),"",VLOOKUP($B540,Online!$A$8:$V$298,7,FALSE))</f>
        <v/>
      </c>
      <c r="I540" s="85" t="str">
        <f>IF(ISNA(VLOOKUP($B540,Online!$A$8:$V$298,7,FALSE)),"",VLOOKUP($B540,Online!$A$8:$V$298,7,FALSE))</f>
        <v/>
      </c>
      <c r="J540" s="85" t="str">
        <f>IF(ISNA(VLOOKUP($B540,Online!$A$8:$V$298,7,FALSE)),"",VLOOKUP($B540,Online!$A$8:$V$298,7,FALSE))</f>
        <v/>
      </c>
      <c r="K540" s="85" t="str">
        <f>IF(ISNA(VLOOKUP($B540,Online!$A$8:$V$298,7,FALSE)),"",VLOOKUP($B540,Online!$A$8:$V$298,7,FALSE))</f>
        <v/>
      </c>
      <c r="L540" s="85" t="str">
        <f>IF(ISNA(VLOOKUP($B540,Online!$A$8:$V$298,7,FALSE)),"",VLOOKUP($B540,Online!$A$8:$V$298,7,FALSE))</f>
        <v/>
      </c>
      <c r="M540" s="146" t="str">
        <f>IF(ISNA(VLOOKUP($B540,Online!$A$8:$V$298,12,FALSE)),"",VLOOKUP($B540,Online!$A$8:$V$298,12,FALSE))</f>
        <v/>
      </c>
      <c r="N540" s="85" t="str">
        <f>IF(ISNA(VLOOKUP($B540,Online!$A$8:$V$298,7,FALSE)),"",VLOOKUP($B540,Online!$A$8:$V$298,7,FALSE))</f>
        <v/>
      </c>
      <c r="O540" s="85" t="str">
        <f>IF(ISNA(VLOOKUP($B540,Online!$A$8:$V$298,7,FALSE)),"",VLOOKUP($B540,Online!$A$8:$V$298,7,FALSE))</f>
        <v/>
      </c>
      <c r="P540" s="85" t="str">
        <f>IF(ISNA(VLOOKUP($B540,Online!$A$8:$V$298,7,FALSE)),"",VLOOKUP($B540,Online!$A$8:$V$298,7,FALSE))</f>
        <v/>
      </c>
      <c r="Q540" s="85" t="str">
        <f>IF(ISNA(VLOOKUP($B540,Online!$A$8:$V$298,7,FALSE)),"",VLOOKUP($B540,Online!$A$8:$V$298,7,FALSE))</f>
        <v/>
      </c>
      <c r="R540" s="85" t="str">
        <f>IF(ISNA(VLOOKUP($B540,Online!$A$8:$V$298,7,FALSE)),"",VLOOKUP($B540,Online!$A$8:$V$298,7,FALSE))</f>
        <v/>
      </c>
      <c r="S540" s="85" t="str">
        <f>IF(ISNA(VLOOKUP($B540,Online!$A$8:$V$298,7,FALSE)),"",VLOOKUP($B540,Online!$A$8:$V$298,7,FALSE))</f>
        <v/>
      </c>
      <c r="T540" s="85" t="str">
        <f>IF(ISNA(VLOOKUP($B540,Online!$A$8:$V$298,7,FALSE)),"",VLOOKUP($B540,Online!$A$8:$V$298,7,FALSE))</f>
        <v/>
      </c>
      <c r="U540" s="85" t="str">
        <f>IF(ISNA(VLOOKUP($B540,Online!$A$8:$V$298,7,FALSE)),"",VLOOKUP($B540,Online!$A$8:$V$298,7,FALSE))</f>
        <v/>
      </c>
      <c r="V540" s="85" t="str">
        <f>IF(ISNA(VLOOKUP($B540,Online!$A$8:$V$298,21,FALSE)),"",VLOOKUP($B540,Online!$A$8:$V$298,21,FALSE))</f>
        <v/>
      </c>
      <c r="W540" s="144"/>
      <c r="X540" s="2"/>
      <c r="Z540" s="138"/>
    </row>
    <row r="541" spans="1:26">
      <c r="A541" s="85" t="str">
        <f t="shared" si="2"/>
        <v/>
      </c>
      <c r="B541" s="144" t="str">
        <f t="array" ref="B541">IF(G541&lt;&gt;"",INDEX(Online!A$8:A$157, MATCH(CONCATENATE("*",$G541,"*"),Online!$F$8:$F$157,0)),"")</f>
        <v/>
      </c>
      <c r="C541" s="145" t="str">
        <f t="array" ref="C541">IF($G541="","",INDEX(Online!B$8:B$157, MATCH(CONCATENATE("*",$G541,"*"),Online!$F$8:$F$157,0)))</f>
        <v/>
      </c>
      <c r="D541" s="85" t="s">
        <v>38</v>
      </c>
      <c r="E541" s="85" t="str">
        <f t="array" ref="E541">IF($G541&lt;&gt;"",INDEX(Online!E$8:E$157, MATCH(CONCATENATE("*",$G541,"*"),Online!$F$8:$F$157,0)),"")</f>
        <v/>
      </c>
      <c r="F541" s="85" t="str">
        <f t="array" ref="F541">IF($G541&lt;&gt;"",INDEX(Online!D$8:D$157, MATCH(CONCATENATE("*",$G541,"*"),Online!$F$8:$F$157,0)),"")</f>
        <v/>
      </c>
      <c r="G541" s="85"/>
      <c r="H541" s="85" t="str">
        <f>IF(ISNA(VLOOKUP($B541,Online!$A$8:$V$298,7,FALSE)),"",VLOOKUP($B541,Online!$A$8:$V$298,7,FALSE))</f>
        <v/>
      </c>
      <c r="I541" s="85" t="str">
        <f>IF(ISNA(VLOOKUP($B541,Online!$A$8:$V$298,7,FALSE)),"",VLOOKUP($B541,Online!$A$8:$V$298,7,FALSE))</f>
        <v/>
      </c>
      <c r="J541" s="85" t="str">
        <f>IF(ISNA(VLOOKUP($B541,Online!$A$8:$V$298,7,FALSE)),"",VLOOKUP($B541,Online!$A$8:$V$298,7,FALSE))</f>
        <v/>
      </c>
      <c r="K541" s="85" t="str">
        <f>IF(ISNA(VLOOKUP($B541,Online!$A$8:$V$298,7,FALSE)),"",VLOOKUP($B541,Online!$A$8:$V$298,7,FALSE))</f>
        <v/>
      </c>
      <c r="L541" s="85" t="str">
        <f>IF(ISNA(VLOOKUP($B541,Online!$A$8:$V$298,7,FALSE)),"",VLOOKUP($B541,Online!$A$8:$V$298,7,FALSE))</f>
        <v/>
      </c>
      <c r="M541" s="146" t="str">
        <f>IF(ISNA(VLOOKUP($B541,Online!$A$8:$V$298,12,FALSE)),"",VLOOKUP($B541,Online!$A$8:$V$298,12,FALSE))</f>
        <v/>
      </c>
      <c r="N541" s="85" t="str">
        <f>IF(ISNA(VLOOKUP($B541,Online!$A$8:$V$298,7,FALSE)),"",VLOOKUP($B541,Online!$A$8:$V$298,7,FALSE))</f>
        <v/>
      </c>
      <c r="O541" s="85" t="str">
        <f>IF(ISNA(VLOOKUP($B541,Online!$A$8:$V$298,7,FALSE)),"",VLOOKUP($B541,Online!$A$8:$V$298,7,FALSE))</f>
        <v/>
      </c>
      <c r="P541" s="85" t="str">
        <f>IF(ISNA(VLOOKUP($B541,Online!$A$8:$V$298,7,FALSE)),"",VLOOKUP($B541,Online!$A$8:$V$298,7,FALSE))</f>
        <v/>
      </c>
      <c r="Q541" s="85" t="str">
        <f>IF(ISNA(VLOOKUP($B541,Online!$A$8:$V$298,7,FALSE)),"",VLOOKUP($B541,Online!$A$8:$V$298,7,FALSE))</f>
        <v/>
      </c>
      <c r="R541" s="85" t="str">
        <f>IF(ISNA(VLOOKUP($B541,Online!$A$8:$V$298,7,FALSE)),"",VLOOKUP($B541,Online!$A$8:$V$298,7,FALSE))</f>
        <v/>
      </c>
      <c r="S541" s="85" t="str">
        <f>IF(ISNA(VLOOKUP($B541,Online!$A$8:$V$298,7,FALSE)),"",VLOOKUP($B541,Online!$A$8:$V$298,7,FALSE))</f>
        <v/>
      </c>
      <c r="T541" s="85" t="str">
        <f>IF(ISNA(VLOOKUP($B541,Online!$A$8:$V$298,7,FALSE)),"",VLOOKUP($B541,Online!$A$8:$V$298,7,FALSE))</f>
        <v/>
      </c>
      <c r="U541" s="85" t="str">
        <f>IF(ISNA(VLOOKUP($B541,Online!$A$8:$V$298,7,FALSE)),"",VLOOKUP($B541,Online!$A$8:$V$298,7,FALSE))</f>
        <v/>
      </c>
      <c r="V541" s="85" t="str">
        <f>IF(ISNA(VLOOKUP($B541,Online!$A$8:$V$298,21,FALSE)),"",VLOOKUP($B541,Online!$A$8:$V$298,21,FALSE))</f>
        <v/>
      </c>
      <c r="W541" s="144"/>
      <c r="X541" s="2"/>
      <c r="Z541" s="138"/>
    </row>
    <row r="542" spans="1:26">
      <c r="A542" s="85" t="str">
        <f t="shared" si="2"/>
        <v/>
      </c>
      <c r="B542" s="144" t="str">
        <f t="array" ref="B542">IF(G542&lt;&gt;"",INDEX(Online!A$8:A$157, MATCH(CONCATENATE("*",$G542,"*"),Online!$F$8:$F$157,0)),"")</f>
        <v/>
      </c>
      <c r="C542" s="145" t="str">
        <f t="array" ref="C542">IF($G542="","",INDEX(Online!B$8:B$157, MATCH(CONCATENATE("*",$G542,"*"),Online!$F$8:$F$157,0)))</f>
        <v/>
      </c>
      <c r="D542" s="85" t="s">
        <v>38</v>
      </c>
      <c r="E542" s="85" t="str">
        <f t="array" ref="E542">IF($G542&lt;&gt;"",INDEX(Online!E$8:E$157, MATCH(CONCATENATE("*",$G542,"*"),Online!$F$8:$F$157,0)),"")</f>
        <v/>
      </c>
      <c r="F542" s="85" t="str">
        <f t="array" ref="F542">IF($G542&lt;&gt;"",INDEX(Online!D$8:D$157, MATCH(CONCATENATE("*",$G542,"*"),Online!$F$8:$F$157,0)),"")</f>
        <v/>
      </c>
      <c r="G542" s="85"/>
      <c r="H542" s="85" t="str">
        <f>IF(ISNA(VLOOKUP($B542,Online!$A$8:$V$298,7,FALSE)),"",VLOOKUP($B542,Online!$A$8:$V$298,7,FALSE))</f>
        <v/>
      </c>
      <c r="I542" s="85" t="str">
        <f>IF(ISNA(VLOOKUP($B542,Online!$A$8:$V$298,7,FALSE)),"",VLOOKUP($B542,Online!$A$8:$V$298,7,FALSE))</f>
        <v/>
      </c>
      <c r="J542" s="85" t="str">
        <f>IF(ISNA(VLOOKUP($B542,Online!$A$8:$V$298,7,FALSE)),"",VLOOKUP($B542,Online!$A$8:$V$298,7,FALSE))</f>
        <v/>
      </c>
      <c r="K542" s="85" t="str">
        <f>IF(ISNA(VLOOKUP($B542,Online!$A$8:$V$298,7,FALSE)),"",VLOOKUP($B542,Online!$A$8:$V$298,7,FALSE))</f>
        <v/>
      </c>
      <c r="L542" s="85" t="str">
        <f>IF(ISNA(VLOOKUP($B542,Online!$A$8:$V$298,7,FALSE)),"",VLOOKUP($B542,Online!$A$8:$V$298,7,FALSE))</f>
        <v/>
      </c>
      <c r="M542" s="146" t="str">
        <f>IF(ISNA(VLOOKUP($B542,Online!$A$8:$V$298,12,FALSE)),"",VLOOKUP($B542,Online!$A$8:$V$298,12,FALSE))</f>
        <v/>
      </c>
      <c r="N542" s="85" t="str">
        <f>IF(ISNA(VLOOKUP($B542,Online!$A$8:$V$298,7,FALSE)),"",VLOOKUP($B542,Online!$A$8:$V$298,7,FALSE))</f>
        <v/>
      </c>
      <c r="O542" s="85" t="str">
        <f>IF(ISNA(VLOOKUP($B542,Online!$A$8:$V$298,7,FALSE)),"",VLOOKUP($B542,Online!$A$8:$V$298,7,FALSE))</f>
        <v/>
      </c>
      <c r="P542" s="85" t="str">
        <f>IF(ISNA(VLOOKUP($B542,Online!$A$8:$V$298,7,FALSE)),"",VLOOKUP($B542,Online!$A$8:$V$298,7,FALSE))</f>
        <v/>
      </c>
      <c r="Q542" s="85" t="str">
        <f>IF(ISNA(VLOOKUP($B542,Online!$A$8:$V$298,7,FALSE)),"",VLOOKUP($B542,Online!$A$8:$V$298,7,FALSE))</f>
        <v/>
      </c>
      <c r="R542" s="85" t="str">
        <f>IF(ISNA(VLOOKUP($B542,Online!$A$8:$V$298,7,FALSE)),"",VLOOKUP($B542,Online!$A$8:$V$298,7,FALSE))</f>
        <v/>
      </c>
      <c r="S542" s="85" t="str">
        <f>IF(ISNA(VLOOKUP($B542,Online!$A$8:$V$298,7,FALSE)),"",VLOOKUP($B542,Online!$A$8:$V$298,7,FALSE))</f>
        <v/>
      </c>
      <c r="T542" s="85" t="str">
        <f>IF(ISNA(VLOOKUP($B542,Online!$A$8:$V$298,7,FALSE)),"",VLOOKUP($B542,Online!$A$8:$V$298,7,FALSE))</f>
        <v/>
      </c>
      <c r="U542" s="85" t="str">
        <f>IF(ISNA(VLOOKUP($B542,Online!$A$8:$V$298,7,FALSE)),"",VLOOKUP($B542,Online!$A$8:$V$298,7,FALSE))</f>
        <v/>
      </c>
      <c r="V542" s="85" t="str">
        <f>IF(ISNA(VLOOKUP($B542,Online!$A$8:$V$298,21,FALSE)),"",VLOOKUP($B542,Online!$A$8:$V$298,21,FALSE))</f>
        <v/>
      </c>
      <c r="W542" s="144"/>
      <c r="X542" s="2"/>
      <c r="Z542" s="138"/>
    </row>
    <row r="543" spans="1:26">
      <c r="A543" s="85" t="str">
        <f t="shared" si="2"/>
        <v/>
      </c>
      <c r="B543" s="144" t="str">
        <f t="array" ref="B543">IF(G543&lt;&gt;"",INDEX(Online!A$8:A$157, MATCH(CONCATENATE("*",$G543,"*"),Online!$F$8:$F$157,0)),"")</f>
        <v/>
      </c>
      <c r="C543" s="145" t="str">
        <f t="array" ref="C543">IF($G543="","",INDEX(Online!B$8:B$157, MATCH(CONCATENATE("*",$G543,"*"),Online!$F$8:$F$157,0)))</f>
        <v/>
      </c>
      <c r="D543" s="85" t="s">
        <v>38</v>
      </c>
      <c r="E543" s="85" t="str">
        <f t="array" ref="E543">IF($G543&lt;&gt;"",INDEX(Online!E$8:E$157, MATCH(CONCATENATE("*",$G543,"*"),Online!$F$8:$F$157,0)),"")</f>
        <v/>
      </c>
      <c r="F543" s="85" t="str">
        <f t="array" ref="F543">IF($G543&lt;&gt;"",INDEX(Online!D$8:D$157, MATCH(CONCATENATE("*",$G543,"*"),Online!$F$8:$F$157,0)),"")</f>
        <v/>
      </c>
      <c r="G543" s="85"/>
      <c r="H543" s="85" t="str">
        <f>IF(ISNA(VLOOKUP($B543,Online!$A$8:$V$298,7,FALSE)),"",VLOOKUP($B543,Online!$A$8:$V$298,7,FALSE))</f>
        <v/>
      </c>
      <c r="I543" s="85" t="str">
        <f>IF(ISNA(VLOOKUP($B543,Online!$A$8:$V$298,7,FALSE)),"",VLOOKUP($B543,Online!$A$8:$V$298,7,FALSE))</f>
        <v/>
      </c>
      <c r="J543" s="85" t="str">
        <f>IF(ISNA(VLOOKUP($B543,Online!$A$8:$V$298,7,FALSE)),"",VLOOKUP($B543,Online!$A$8:$V$298,7,FALSE))</f>
        <v/>
      </c>
      <c r="K543" s="85" t="str">
        <f>IF(ISNA(VLOOKUP($B543,Online!$A$8:$V$298,7,FALSE)),"",VLOOKUP($B543,Online!$A$8:$V$298,7,FALSE))</f>
        <v/>
      </c>
      <c r="L543" s="85" t="str">
        <f>IF(ISNA(VLOOKUP($B543,Online!$A$8:$V$298,7,FALSE)),"",VLOOKUP($B543,Online!$A$8:$V$298,7,FALSE))</f>
        <v/>
      </c>
      <c r="M543" s="146" t="str">
        <f>IF(ISNA(VLOOKUP($B543,Online!$A$8:$V$298,12,FALSE)),"",VLOOKUP($B543,Online!$A$8:$V$298,12,FALSE))</f>
        <v/>
      </c>
      <c r="N543" s="85" t="str">
        <f>IF(ISNA(VLOOKUP($B543,Online!$A$8:$V$298,7,FALSE)),"",VLOOKUP($B543,Online!$A$8:$V$298,7,FALSE))</f>
        <v/>
      </c>
      <c r="O543" s="85" t="str">
        <f>IF(ISNA(VLOOKUP($B543,Online!$A$8:$V$298,7,FALSE)),"",VLOOKUP($B543,Online!$A$8:$V$298,7,FALSE))</f>
        <v/>
      </c>
      <c r="P543" s="85" t="str">
        <f>IF(ISNA(VLOOKUP($B543,Online!$A$8:$V$298,7,FALSE)),"",VLOOKUP($B543,Online!$A$8:$V$298,7,FALSE))</f>
        <v/>
      </c>
      <c r="Q543" s="85" t="str">
        <f>IF(ISNA(VLOOKUP($B543,Online!$A$8:$V$298,7,FALSE)),"",VLOOKUP($B543,Online!$A$8:$V$298,7,FALSE))</f>
        <v/>
      </c>
      <c r="R543" s="85" t="str">
        <f>IF(ISNA(VLOOKUP($B543,Online!$A$8:$V$298,7,FALSE)),"",VLOOKUP($B543,Online!$A$8:$V$298,7,FALSE))</f>
        <v/>
      </c>
      <c r="S543" s="85" t="str">
        <f>IF(ISNA(VLOOKUP($B543,Online!$A$8:$V$298,7,FALSE)),"",VLOOKUP($B543,Online!$A$8:$V$298,7,FALSE))</f>
        <v/>
      </c>
      <c r="T543" s="85" t="str">
        <f>IF(ISNA(VLOOKUP($B543,Online!$A$8:$V$298,7,FALSE)),"",VLOOKUP($B543,Online!$A$8:$V$298,7,FALSE))</f>
        <v/>
      </c>
      <c r="U543" s="85" t="str">
        <f>IF(ISNA(VLOOKUP($B543,Online!$A$8:$V$298,7,FALSE)),"",VLOOKUP($B543,Online!$A$8:$V$298,7,FALSE))</f>
        <v/>
      </c>
      <c r="V543" s="85" t="str">
        <f>IF(ISNA(VLOOKUP($B543,Online!$A$8:$V$298,21,FALSE)),"",VLOOKUP($B543,Online!$A$8:$V$298,21,FALSE))</f>
        <v/>
      </c>
      <c r="W543" s="144"/>
      <c r="X543" s="2"/>
      <c r="Z543" s="138"/>
    </row>
    <row r="544" spans="1:26">
      <c r="A544" s="85" t="str">
        <f t="shared" si="2"/>
        <v/>
      </c>
      <c r="B544" s="144" t="str">
        <f t="array" ref="B544">IF(G544&lt;&gt;"",INDEX(Online!A$8:A$157, MATCH(CONCATENATE("*",$G544,"*"),Online!$F$8:$F$157,0)),"")</f>
        <v/>
      </c>
      <c r="C544" s="145" t="str">
        <f t="array" ref="C544">IF($G544="","",INDEX(Online!B$8:B$157, MATCH(CONCATENATE("*",$G544,"*"),Online!$F$8:$F$157,0)))</f>
        <v/>
      </c>
      <c r="D544" s="85" t="s">
        <v>38</v>
      </c>
      <c r="E544" s="85" t="str">
        <f t="array" ref="E544">IF($G544&lt;&gt;"",INDEX(Online!E$8:E$157, MATCH(CONCATENATE("*",$G544,"*"),Online!$F$8:$F$157,0)),"")</f>
        <v/>
      </c>
      <c r="F544" s="85" t="str">
        <f t="array" ref="F544">IF($G544&lt;&gt;"",INDEX(Online!D$8:D$157, MATCH(CONCATENATE("*",$G544,"*"),Online!$F$8:$F$157,0)),"")</f>
        <v/>
      </c>
      <c r="G544" s="85"/>
      <c r="H544" s="85" t="str">
        <f>IF(ISNA(VLOOKUP($B544,Online!$A$8:$V$298,7,FALSE)),"",VLOOKUP($B544,Online!$A$8:$V$298,7,FALSE))</f>
        <v/>
      </c>
      <c r="I544" s="85" t="str">
        <f>IF(ISNA(VLOOKUP($B544,Online!$A$8:$V$298,7,FALSE)),"",VLOOKUP($B544,Online!$A$8:$V$298,7,FALSE))</f>
        <v/>
      </c>
      <c r="J544" s="85" t="str">
        <f>IF(ISNA(VLOOKUP($B544,Online!$A$8:$V$298,7,FALSE)),"",VLOOKUP($B544,Online!$A$8:$V$298,7,FALSE))</f>
        <v/>
      </c>
      <c r="K544" s="85" t="str">
        <f>IF(ISNA(VLOOKUP($B544,Online!$A$8:$V$298,7,FALSE)),"",VLOOKUP($B544,Online!$A$8:$V$298,7,FALSE))</f>
        <v/>
      </c>
      <c r="L544" s="85" t="str">
        <f>IF(ISNA(VLOOKUP($B544,Online!$A$8:$V$298,7,FALSE)),"",VLOOKUP($B544,Online!$A$8:$V$298,7,FALSE))</f>
        <v/>
      </c>
      <c r="M544" s="146" t="str">
        <f>IF(ISNA(VLOOKUP($B544,Online!$A$8:$V$298,12,FALSE)),"",VLOOKUP($B544,Online!$A$8:$V$298,12,FALSE))</f>
        <v/>
      </c>
      <c r="N544" s="85" t="str">
        <f>IF(ISNA(VLOOKUP($B544,Online!$A$8:$V$298,7,FALSE)),"",VLOOKUP($B544,Online!$A$8:$V$298,7,FALSE))</f>
        <v/>
      </c>
      <c r="O544" s="85" t="str">
        <f>IF(ISNA(VLOOKUP($B544,Online!$A$8:$V$298,7,FALSE)),"",VLOOKUP($B544,Online!$A$8:$V$298,7,FALSE))</f>
        <v/>
      </c>
      <c r="P544" s="85" t="str">
        <f>IF(ISNA(VLOOKUP($B544,Online!$A$8:$V$298,7,FALSE)),"",VLOOKUP($B544,Online!$A$8:$V$298,7,FALSE))</f>
        <v/>
      </c>
      <c r="Q544" s="85" t="str">
        <f>IF(ISNA(VLOOKUP($B544,Online!$A$8:$V$298,7,FALSE)),"",VLOOKUP($B544,Online!$A$8:$V$298,7,FALSE))</f>
        <v/>
      </c>
      <c r="R544" s="85" t="str">
        <f>IF(ISNA(VLOOKUP($B544,Online!$A$8:$V$298,7,FALSE)),"",VLOOKUP($B544,Online!$A$8:$V$298,7,FALSE))</f>
        <v/>
      </c>
      <c r="S544" s="85" t="str">
        <f>IF(ISNA(VLOOKUP($B544,Online!$A$8:$V$298,7,FALSE)),"",VLOOKUP($B544,Online!$A$8:$V$298,7,FALSE))</f>
        <v/>
      </c>
      <c r="T544" s="85" t="str">
        <f>IF(ISNA(VLOOKUP($B544,Online!$A$8:$V$298,7,FALSE)),"",VLOOKUP($B544,Online!$A$8:$V$298,7,FALSE))</f>
        <v/>
      </c>
      <c r="U544" s="85" t="str">
        <f>IF(ISNA(VLOOKUP($B544,Online!$A$8:$V$298,7,FALSE)),"",VLOOKUP($B544,Online!$A$8:$V$298,7,FALSE))</f>
        <v/>
      </c>
      <c r="V544" s="85" t="str">
        <f>IF(ISNA(VLOOKUP($B544,Online!$A$8:$V$298,21,FALSE)),"",VLOOKUP($B544,Online!$A$8:$V$298,21,FALSE))</f>
        <v/>
      </c>
      <c r="W544" s="144"/>
      <c r="X544" s="2"/>
      <c r="Z544" s="138"/>
    </row>
    <row r="545" spans="1:26">
      <c r="A545" s="85" t="str">
        <f t="shared" si="2"/>
        <v/>
      </c>
      <c r="B545" s="144" t="str">
        <f t="array" ref="B545">IF(G545&lt;&gt;"",INDEX(Online!A$8:A$157, MATCH(CONCATENATE("*",$G545,"*"),Online!$F$8:$F$157,0)),"")</f>
        <v/>
      </c>
      <c r="C545" s="145" t="str">
        <f t="array" ref="C545">IF($G545="","",INDEX(Online!B$8:B$157, MATCH(CONCATENATE("*",$G545,"*"),Online!$F$8:$F$157,0)))</f>
        <v/>
      </c>
      <c r="D545" s="85" t="s">
        <v>38</v>
      </c>
      <c r="E545" s="85" t="str">
        <f t="array" ref="E545">IF($G545&lt;&gt;"",INDEX(Online!E$8:E$157, MATCH(CONCATENATE("*",$G545,"*"),Online!$F$8:$F$157,0)),"")</f>
        <v/>
      </c>
      <c r="F545" s="85" t="str">
        <f t="array" ref="F545">IF($G545&lt;&gt;"",INDEX(Online!D$8:D$157, MATCH(CONCATENATE("*",$G545,"*"),Online!$F$8:$F$157,0)),"")</f>
        <v/>
      </c>
      <c r="G545" s="85"/>
      <c r="H545" s="85" t="str">
        <f>IF(ISNA(VLOOKUP($B545,Online!$A$8:$V$298,7,FALSE)),"",VLOOKUP($B545,Online!$A$8:$V$298,7,FALSE))</f>
        <v/>
      </c>
      <c r="I545" s="85" t="str">
        <f>IF(ISNA(VLOOKUP($B545,Online!$A$8:$V$298,7,FALSE)),"",VLOOKUP($B545,Online!$A$8:$V$298,7,FALSE))</f>
        <v/>
      </c>
      <c r="J545" s="85" t="str">
        <f>IF(ISNA(VLOOKUP($B545,Online!$A$8:$V$298,7,FALSE)),"",VLOOKUP($B545,Online!$A$8:$V$298,7,FALSE))</f>
        <v/>
      </c>
      <c r="K545" s="85" t="str">
        <f>IF(ISNA(VLOOKUP($B545,Online!$A$8:$V$298,7,FALSE)),"",VLOOKUP($B545,Online!$A$8:$V$298,7,FALSE))</f>
        <v/>
      </c>
      <c r="L545" s="85" t="str">
        <f>IF(ISNA(VLOOKUP($B545,Online!$A$8:$V$298,7,FALSE)),"",VLOOKUP($B545,Online!$A$8:$V$298,7,FALSE))</f>
        <v/>
      </c>
      <c r="M545" s="146" t="str">
        <f>IF(ISNA(VLOOKUP($B545,Online!$A$8:$V$298,12,FALSE)),"",VLOOKUP($B545,Online!$A$8:$V$298,12,FALSE))</f>
        <v/>
      </c>
      <c r="N545" s="85" t="str">
        <f>IF(ISNA(VLOOKUP($B545,Online!$A$8:$V$298,7,FALSE)),"",VLOOKUP($B545,Online!$A$8:$V$298,7,FALSE))</f>
        <v/>
      </c>
      <c r="O545" s="85" t="str">
        <f>IF(ISNA(VLOOKUP($B545,Online!$A$8:$V$298,7,FALSE)),"",VLOOKUP($B545,Online!$A$8:$V$298,7,FALSE))</f>
        <v/>
      </c>
      <c r="P545" s="85" t="str">
        <f>IF(ISNA(VLOOKUP($B545,Online!$A$8:$V$298,7,FALSE)),"",VLOOKUP($B545,Online!$A$8:$V$298,7,FALSE))</f>
        <v/>
      </c>
      <c r="Q545" s="85" t="str">
        <f>IF(ISNA(VLOOKUP($B545,Online!$A$8:$V$298,7,FALSE)),"",VLOOKUP($B545,Online!$A$8:$V$298,7,FALSE))</f>
        <v/>
      </c>
      <c r="R545" s="85" t="str">
        <f>IF(ISNA(VLOOKUP($B545,Online!$A$8:$V$298,7,FALSE)),"",VLOOKUP($B545,Online!$A$8:$V$298,7,FALSE))</f>
        <v/>
      </c>
      <c r="S545" s="85" t="str">
        <f>IF(ISNA(VLOOKUP($B545,Online!$A$8:$V$298,7,FALSE)),"",VLOOKUP($B545,Online!$A$8:$V$298,7,FALSE))</f>
        <v/>
      </c>
      <c r="T545" s="85" t="str">
        <f>IF(ISNA(VLOOKUP($B545,Online!$A$8:$V$298,7,FALSE)),"",VLOOKUP($B545,Online!$A$8:$V$298,7,FALSE))</f>
        <v/>
      </c>
      <c r="U545" s="85" t="str">
        <f>IF(ISNA(VLOOKUP($B545,Online!$A$8:$V$298,7,FALSE)),"",VLOOKUP($B545,Online!$A$8:$V$298,7,FALSE))</f>
        <v/>
      </c>
      <c r="V545" s="85" t="str">
        <f>IF(ISNA(VLOOKUP($B545,Online!$A$8:$V$298,21,FALSE)),"",VLOOKUP($B545,Online!$A$8:$V$298,21,FALSE))</f>
        <v/>
      </c>
      <c r="W545" s="144"/>
      <c r="X545" s="2"/>
      <c r="Z545" s="138"/>
    </row>
    <row r="546" spans="1:26">
      <c r="A546" s="85" t="str">
        <f t="shared" si="2"/>
        <v/>
      </c>
      <c r="B546" s="144" t="str">
        <f t="array" ref="B546">IF(G546&lt;&gt;"",INDEX(Online!A$8:A$157, MATCH(CONCATENATE("*",$G546,"*"),Online!$F$8:$F$157,0)),"")</f>
        <v/>
      </c>
      <c r="C546" s="145" t="str">
        <f t="array" ref="C546">IF($G546="","",INDEX(Online!B$8:B$157, MATCH(CONCATENATE("*",$G546,"*"),Online!$F$8:$F$157,0)))</f>
        <v/>
      </c>
      <c r="D546" s="85" t="s">
        <v>38</v>
      </c>
      <c r="E546" s="85" t="str">
        <f t="array" ref="E546">IF($G546&lt;&gt;"",INDEX(Online!E$8:E$157, MATCH(CONCATENATE("*",$G546,"*"),Online!$F$8:$F$157,0)),"")</f>
        <v/>
      </c>
      <c r="F546" s="85" t="str">
        <f t="array" ref="F546">IF($G546&lt;&gt;"",INDEX(Online!D$8:D$157, MATCH(CONCATENATE("*",$G546,"*"),Online!$F$8:$F$157,0)),"")</f>
        <v/>
      </c>
      <c r="G546" s="85"/>
      <c r="H546" s="85" t="str">
        <f>IF(ISNA(VLOOKUP($B546,Online!$A$8:$V$298,7,FALSE)),"",VLOOKUP($B546,Online!$A$8:$V$298,7,FALSE))</f>
        <v/>
      </c>
      <c r="I546" s="85" t="str">
        <f>IF(ISNA(VLOOKUP($B546,Online!$A$8:$V$298,7,FALSE)),"",VLOOKUP($B546,Online!$A$8:$V$298,7,FALSE))</f>
        <v/>
      </c>
      <c r="J546" s="85" t="str">
        <f>IF(ISNA(VLOOKUP($B546,Online!$A$8:$V$298,7,FALSE)),"",VLOOKUP($B546,Online!$A$8:$V$298,7,FALSE))</f>
        <v/>
      </c>
      <c r="K546" s="85" t="str">
        <f>IF(ISNA(VLOOKUP($B546,Online!$A$8:$V$298,7,FALSE)),"",VLOOKUP($B546,Online!$A$8:$V$298,7,FALSE))</f>
        <v/>
      </c>
      <c r="L546" s="85" t="str">
        <f>IF(ISNA(VLOOKUP($B546,Online!$A$8:$V$298,7,FALSE)),"",VLOOKUP($B546,Online!$A$8:$V$298,7,FALSE))</f>
        <v/>
      </c>
      <c r="M546" s="146" t="str">
        <f>IF(ISNA(VLOOKUP($B546,Online!$A$8:$V$298,12,FALSE)),"",VLOOKUP($B546,Online!$A$8:$V$298,12,FALSE))</f>
        <v/>
      </c>
      <c r="N546" s="85" t="str">
        <f>IF(ISNA(VLOOKUP($B546,Online!$A$8:$V$298,7,FALSE)),"",VLOOKUP($B546,Online!$A$8:$V$298,7,FALSE))</f>
        <v/>
      </c>
      <c r="O546" s="85" t="str">
        <f>IF(ISNA(VLOOKUP($B546,Online!$A$8:$V$298,7,FALSE)),"",VLOOKUP($B546,Online!$A$8:$V$298,7,FALSE))</f>
        <v/>
      </c>
      <c r="P546" s="85" t="str">
        <f>IF(ISNA(VLOOKUP($B546,Online!$A$8:$V$298,7,FALSE)),"",VLOOKUP($B546,Online!$A$8:$V$298,7,FALSE))</f>
        <v/>
      </c>
      <c r="Q546" s="85" t="str">
        <f>IF(ISNA(VLOOKUP($B546,Online!$A$8:$V$298,7,FALSE)),"",VLOOKUP($B546,Online!$A$8:$V$298,7,FALSE))</f>
        <v/>
      </c>
      <c r="R546" s="85" t="str">
        <f>IF(ISNA(VLOOKUP($B546,Online!$A$8:$V$298,7,FALSE)),"",VLOOKUP($B546,Online!$A$8:$V$298,7,FALSE))</f>
        <v/>
      </c>
      <c r="S546" s="85" t="str">
        <f>IF(ISNA(VLOOKUP($B546,Online!$A$8:$V$298,7,FALSE)),"",VLOOKUP($B546,Online!$A$8:$V$298,7,FALSE))</f>
        <v/>
      </c>
      <c r="T546" s="85" t="str">
        <f>IF(ISNA(VLOOKUP($B546,Online!$A$8:$V$298,7,FALSE)),"",VLOOKUP($B546,Online!$A$8:$V$298,7,FALSE))</f>
        <v/>
      </c>
      <c r="U546" s="85" t="str">
        <f>IF(ISNA(VLOOKUP($B546,Online!$A$8:$V$298,7,FALSE)),"",VLOOKUP($B546,Online!$A$8:$V$298,7,FALSE))</f>
        <v/>
      </c>
      <c r="V546" s="85" t="str">
        <f>IF(ISNA(VLOOKUP($B546,Online!$A$8:$V$298,21,FALSE)),"",VLOOKUP($B546,Online!$A$8:$V$298,21,FALSE))</f>
        <v/>
      </c>
      <c r="W546" s="144"/>
      <c r="X546" s="2"/>
      <c r="Z546" s="138"/>
    </row>
    <row r="547" spans="1:26">
      <c r="A547" s="85" t="str">
        <f t="shared" si="2"/>
        <v/>
      </c>
      <c r="B547" s="144" t="str">
        <f t="array" ref="B547">IF(G547&lt;&gt;"",INDEX(Online!A$8:A$157, MATCH(CONCATENATE("*",$G547,"*"),Online!$F$8:$F$157,0)),"")</f>
        <v/>
      </c>
      <c r="C547" s="145" t="str">
        <f t="array" ref="C547">IF($G547="","",INDEX(Online!B$8:B$157, MATCH(CONCATENATE("*",$G547,"*"),Online!$F$8:$F$157,0)))</f>
        <v/>
      </c>
      <c r="D547" s="85" t="s">
        <v>38</v>
      </c>
      <c r="E547" s="85" t="str">
        <f t="array" ref="E547">IF($G547&lt;&gt;"",INDEX(Online!E$8:E$157, MATCH(CONCATENATE("*",$G547,"*"),Online!$F$8:$F$157,0)),"")</f>
        <v/>
      </c>
      <c r="F547" s="85" t="str">
        <f t="array" ref="F547">IF($G547&lt;&gt;"",INDEX(Online!D$8:D$157, MATCH(CONCATENATE("*",$G547,"*"),Online!$F$8:$F$157,0)),"")</f>
        <v/>
      </c>
      <c r="G547" s="85"/>
      <c r="H547" s="85" t="str">
        <f>IF(ISNA(VLOOKUP($B547,Online!$A$8:$V$298,7,FALSE)),"",VLOOKUP($B547,Online!$A$8:$V$298,7,FALSE))</f>
        <v/>
      </c>
      <c r="I547" s="85" t="str">
        <f>IF(ISNA(VLOOKUP($B547,Online!$A$8:$V$298,7,FALSE)),"",VLOOKUP($B547,Online!$A$8:$V$298,7,FALSE))</f>
        <v/>
      </c>
      <c r="J547" s="85" t="str">
        <f>IF(ISNA(VLOOKUP($B547,Online!$A$8:$V$298,7,FALSE)),"",VLOOKUP($B547,Online!$A$8:$V$298,7,FALSE))</f>
        <v/>
      </c>
      <c r="K547" s="85" t="str">
        <f>IF(ISNA(VLOOKUP($B547,Online!$A$8:$V$298,7,FALSE)),"",VLOOKUP($B547,Online!$A$8:$V$298,7,FALSE))</f>
        <v/>
      </c>
      <c r="L547" s="85" t="str">
        <f>IF(ISNA(VLOOKUP($B547,Online!$A$8:$V$298,7,FALSE)),"",VLOOKUP($B547,Online!$A$8:$V$298,7,FALSE))</f>
        <v/>
      </c>
      <c r="M547" s="146" t="str">
        <f>IF(ISNA(VLOOKUP($B547,Online!$A$8:$V$298,12,FALSE)),"",VLOOKUP($B547,Online!$A$8:$V$298,12,FALSE))</f>
        <v/>
      </c>
      <c r="N547" s="85" t="str">
        <f>IF(ISNA(VLOOKUP($B547,Online!$A$8:$V$298,7,FALSE)),"",VLOOKUP($B547,Online!$A$8:$V$298,7,FALSE))</f>
        <v/>
      </c>
      <c r="O547" s="85" t="str">
        <f>IF(ISNA(VLOOKUP($B547,Online!$A$8:$V$298,7,FALSE)),"",VLOOKUP($B547,Online!$A$8:$V$298,7,FALSE))</f>
        <v/>
      </c>
      <c r="P547" s="85" t="str">
        <f>IF(ISNA(VLOOKUP($B547,Online!$A$8:$V$298,7,FALSE)),"",VLOOKUP($B547,Online!$A$8:$V$298,7,FALSE))</f>
        <v/>
      </c>
      <c r="Q547" s="85" t="str">
        <f>IF(ISNA(VLOOKUP($B547,Online!$A$8:$V$298,7,FALSE)),"",VLOOKUP($B547,Online!$A$8:$V$298,7,FALSE))</f>
        <v/>
      </c>
      <c r="R547" s="85" t="str">
        <f>IF(ISNA(VLOOKUP($B547,Online!$A$8:$V$298,7,FALSE)),"",VLOOKUP($B547,Online!$A$8:$V$298,7,FALSE))</f>
        <v/>
      </c>
      <c r="S547" s="85" t="str">
        <f>IF(ISNA(VLOOKUP($B547,Online!$A$8:$V$298,7,FALSE)),"",VLOOKUP($B547,Online!$A$8:$V$298,7,FALSE))</f>
        <v/>
      </c>
      <c r="T547" s="85" t="str">
        <f>IF(ISNA(VLOOKUP($B547,Online!$A$8:$V$298,7,FALSE)),"",VLOOKUP($B547,Online!$A$8:$V$298,7,FALSE))</f>
        <v/>
      </c>
      <c r="U547" s="85" t="str">
        <f>IF(ISNA(VLOOKUP($B547,Online!$A$8:$V$298,7,FALSE)),"",VLOOKUP($B547,Online!$A$8:$V$298,7,FALSE))</f>
        <v/>
      </c>
      <c r="V547" s="85" t="str">
        <f>IF(ISNA(VLOOKUP($B547,Online!$A$8:$V$298,21,FALSE)),"",VLOOKUP($B547,Online!$A$8:$V$298,21,FALSE))</f>
        <v/>
      </c>
      <c r="W547" s="144"/>
      <c r="X547" s="2"/>
      <c r="Z547" s="138"/>
    </row>
    <row r="548" spans="1:26">
      <c r="A548" s="85" t="str">
        <f t="shared" si="2"/>
        <v/>
      </c>
      <c r="B548" s="144" t="str">
        <f t="array" ref="B548">IF(G548&lt;&gt;"",INDEX(Online!A$8:A$157, MATCH(CONCATENATE("*",$G548,"*"),Online!$F$8:$F$157,0)),"")</f>
        <v/>
      </c>
      <c r="C548" s="145" t="str">
        <f t="array" ref="C548">IF($G548="","",INDEX(Online!B$8:B$157, MATCH(CONCATENATE("*",$G548,"*"),Online!$F$8:$F$157,0)))</f>
        <v/>
      </c>
      <c r="D548" s="85" t="s">
        <v>38</v>
      </c>
      <c r="E548" s="85" t="str">
        <f t="array" ref="E548">IF($G548&lt;&gt;"",INDEX(Online!E$8:E$157, MATCH(CONCATENATE("*",$G548,"*"),Online!$F$8:$F$157,0)),"")</f>
        <v/>
      </c>
      <c r="F548" s="85" t="str">
        <f t="array" ref="F548">IF($G548&lt;&gt;"",INDEX(Online!D$8:D$157, MATCH(CONCATENATE("*",$G548,"*"),Online!$F$8:$F$157,0)),"")</f>
        <v/>
      </c>
      <c r="G548" s="85"/>
      <c r="H548" s="85" t="str">
        <f>IF(ISNA(VLOOKUP($B548,Online!$A$8:$V$298,7,FALSE)),"",VLOOKUP($B548,Online!$A$8:$V$298,7,FALSE))</f>
        <v/>
      </c>
      <c r="I548" s="85" t="str">
        <f>IF(ISNA(VLOOKUP($B548,Online!$A$8:$V$298,7,FALSE)),"",VLOOKUP($B548,Online!$A$8:$V$298,7,FALSE))</f>
        <v/>
      </c>
      <c r="J548" s="85" t="str">
        <f>IF(ISNA(VLOOKUP($B548,Online!$A$8:$V$298,7,FALSE)),"",VLOOKUP($B548,Online!$A$8:$V$298,7,FALSE))</f>
        <v/>
      </c>
      <c r="K548" s="85" t="str">
        <f>IF(ISNA(VLOOKUP($B548,Online!$A$8:$V$298,7,FALSE)),"",VLOOKUP($B548,Online!$A$8:$V$298,7,FALSE))</f>
        <v/>
      </c>
      <c r="L548" s="85" t="str">
        <f>IF(ISNA(VLOOKUP($B548,Online!$A$8:$V$298,7,FALSE)),"",VLOOKUP($B548,Online!$A$8:$V$298,7,FALSE))</f>
        <v/>
      </c>
      <c r="M548" s="146" t="str">
        <f>IF(ISNA(VLOOKUP($B548,Online!$A$8:$V$298,12,FALSE)),"",VLOOKUP($B548,Online!$A$8:$V$298,12,FALSE))</f>
        <v/>
      </c>
      <c r="N548" s="85" t="str">
        <f>IF(ISNA(VLOOKUP($B548,Online!$A$8:$V$298,7,FALSE)),"",VLOOKUP($B548,Online!$A$8:$V$298,7,FALSE))</f>
        <v/>
      </c>
      <c r="O548" s="85" t="str">
        <f>IF(ISNA(VLOOKUP($B548,Online!$A$8:$V$298,7,FALSE)),"",VLOOKUP($B548,Online!$A$8:$V$298,7,FALSE))</f>
        <v/>
      </c>
      <c r="P548" s="85" t="str">
        <f>IF(ISNA(VLOOKUP($B548,Online!$A$8:$V$298,7,FALSE)),"",VLOOKUP($B548,Online!$A$8:$V$298,7,FALSE))</f>
        <v/>
      </c>
      <c r="Q548" s="85" t="str">
        <f>IF(ISNA(VLOOKUP($B548,Online!$A$8:$V$298,7,FALSE)),"",VLOOKUP($B548,Online!$A$8:$V$298,7,FALSE))</f>
        <v/>
      </c>
      <c r="R548" s="85" t="str">
        <f>IF(ISNA(VLOOKUP($B548,Online!$A$8:$V$298,7,FALSE)),"",VLOOKUP($B548,Online!$A$8:$V$298,7,FALSE))</f>
        <v/>
      </c>
      <c r="S548" s="85" t="str">
        <f>IF(ISNA(VLOOKUP($B548,Online!$A$8:$V$298,7,FALSE)),"",VLOOKUP($B548,Online!$A$8:$V$298,7,FALSE))</f>
        <v/>
      </c>
      <c r="T548" s="85" t="str">
        <f>IF(ISNA(VLOOKUP($B548,Online!$A$8:$V$298,7,FALSE)),"",VLOOKUP($B548,Online!$A$8:$V$298,7,FALSE))</f>
        <v/>
      </c>
      <c r="U548" s="85" t="str">
        <f>IF(ISNA(VLOOKUP($B548,Online!$A$8:$V$298,7,FALSE)),"",VLOOKUP($B548,Online!$A$8:$V$298,7,FALSE))</f>
        <v/>
      </c>
      <c r="V548" s="85" t="str">
        <f>IF(ISNA(VLOOKUP($B548,Online!$A$8:$V$298,21,FALSE)),"",VLOOKUP($B548,Online!$A$8:$V$298,21,FALSE))</f>
        <v/>
      </c>
      <c r="W548" s="144"/>
      <c r="X548" s="2"/>
      <c r="Z548" s="138"/>
    </row>
    <row r="549" spans="1:26">
      <c r="A549" s="85" t="str">
        <f t="shared" si="2"/>
        <v/>
      </c>
      <c r="B549" s="144" t="str">
        <f t="array" ref="B549">IF(G549&lt;&gt;"",INDEX(Online!A$8:A$157, MATCH(CONCATENATE("*",$G549,"*"),Online!$F$8:$F$157,0)),"")</f>
        <v/>
      </c>
      <c r="C549" s="145" t="str">
        <f t="array" ref="C549">IF($G549="","",INDEX(Online!B$8:B$157, MATCH(CONCATENATE("*",$G549,"*"),Online!$F$8:$F$157,0)))</f>
        <v/>
      </c>
      <c r="D549" s="85" t="s">
        <v>38</v>
      </c>
      <c r="E549" s="85" t="str">
        <f t="array" ref="E549">IF($G549&lt;&gt;"",INDEX(Online!E$8:E$157, MATCH(CONCATENATE("*",$G549,"*"),Online!$F$8:$F$157,0)),"")</f>
        <v/>
      </c>
      <c r="F549" s="85" t="str">
        <f t="array" ref="F549">IF($G549&lt;&gt;"",INDEX(Online!D$8:D$157, MATCH(CONCATENATE("*",$G549,"*"),Online!$F$8:$F$157,0)),"")</f>
        <v/>
      </c>
      <c r="G549" s="85"/>
      <c r="H549" s="85" t="str">
        <f>IF(ISNA(VLOOKUP($B549,Online!$A$8:$V$298,7,FALSE)),"",VLOOKUP($B549,Online!$A$8:$V$298,7,FALSE))</f>
        <v/>
      </c>
      <c r="I549" s="85" t="str">
        <f>IF(ISNA(VLOOKUP($B549,Online!$A$8:$V$298,7,FALSE)),"",VLOOKUP($B549,Online!$A$8:$V$298,7,FALSE))</f>
        <v/>
      </c>
      <c r="J549" s="85" t="str">
        <f>IF(ISNA(VLOOKUP($B549,Online!$A$8:$V$298,7,FALSE)),"",VLOOKUP($B549,Online!$A$8:$V$298,7,FALSE))</f>
        <v/>
      </c>
      <c r="K549" s="85" t="str">
        <f>IF(ISNA(VLOOKUP($B549,Online!$A$8:$V$298,7,FALSE)),"",VLOOKUP($B549,Online!$A$8:$V$298,7,FALSE))</f>
        <v/>
      </c>
      <c r="L549" s="85" t="str">
        <f>IF(ISNA(VLOOKUP($B549,Online!$A$8:$V$298,7,FALSE)),"",VLOOKUP($B549,Online!$A$8:$V$298,7,FALSE))</f>
        <v/>
      </c>
      <c r="M549" s="146" t="str">
        <f>IF(ISNA(VLOOKUP($B549,Online!$A$8:$V$298,12,FALSE)),"",VLOOKUP($B549,Online!$A$8:$V$298,12,FALSE))</f>
        <v/>
      </c>
      <c r="N549" s="85" t="str">
        <f>IF(ISNA(VLOOKUP($B549,Online!$A$8:$V$298,7,FALSE)),"",VLOOKUP($B549,Online!$A$8:$V$298,7,FALSE))</f>
        <v/>
      </c>
      <c r="O549" s="85" t="str">
        <f>IF(ISNA(VLOOKUP($B549,Online!$A$8:$V$298,7,FALSE)),"",VLOOKUP($B549,Online!$A$8:$V$298,7,FALSE))</f>
        <v/>
      </c>
      <c r="P549" s="85" t="str">
        <f>IF(ISNA(VLOOKUP($B549,Online!$A$8:$V$298,7,FALSE)),"",VLOOKUP($B549,Online!$A$8:$V$298,7,FALSE))</f>
        <v/>
      </c>
      <c r="Q549" s="85" t="str">
        <f>IF(ISNA(VLOOKUP($B549,Online!$A$8:$V$298,7,FALSE)),"",VLOOKUP($B549,Online!$A$8:$V$298,7,FALSE))</f>
        <v/>
      </c>
      <c r="R549" s="85" t="str">
        <f>IF(ISNA(VLOOKUP($B549,Online!$A$8:$V$298,7,FALSE)),"",VLOOKUP($B549,Online!$A$8:$V$298,7,FALSE))</f>
        <v/>
      </c>
      <c r="S549" s="85" t="str">
        <f>IF(ISNA(VLOOKUP($B549,Online!$A$8:$V$298,7,FALSE)),"",VLOOKUP($B549,Online!$A$8:$V$298,7,FALSE))</f>
        <v/>
      </c>
      <c r="T549" s="85" t="str">
        <f>IF(ISNA(VLOOKUP($B549,Online!$A$8:$V$298,7,FALSE)),"",VLOOKUP($B549,Online!$A$8:$V$298,7,FALSE))</f>
        <v/>
      </c>
      <c r="U549" s="85" t="str">
        <f>IF(ISNA(VLOOKUP($B549,Online!$A$8:$V$298,7,FALSE)),"",VLOOKUP($B549,Online!$A$8:$V$298,7,FALSE))</f>
        <v/>
      </c>
      <c r="V549" s="85" t="str">
        <f>IF(ISNA(VLOOKUP($B549,Online!$A$8:$V$298,21,FALSE)),"",VLOOKUP($B549,Online!$A$8:$V$298,21,FALSE))</f>
        <v/>
      </c>
      <c r="W549" s="144"/>
      <c r="X549" s="2"/>
      <c r="Z549" s="138"/>
    </row>
    <row r="550" spans="1:26">
      <c r="A550" s="85" t="str">
        <f t="shared" si="2"/>
        <v/>
      </c>
      <c r="B550" s="144" t="str">
        <f t="array" ref="B550">IF(G550&lt;&gt;"",INDEX(Online!A$8:A$157, MATCH(CONCATENATE("*",$G550,"*"),Online!$F$8:$F$157,0)),"")</f>
        <v/>
      </c>
      <c r="C550" s="145" t="str">
        <f t="array" ref="C550">IF($G550="","",INDEX(Online!B$8:B$157, MATCH(CONCATENATE("*",$G550,"*"),Online!$F$8:$F$157,0)))</f>
        <v/>
      </c>
      <c r="D550" s="85" t="s">
        <v>38</v>
      </c>
      <c r="E550" s="85" t="str">
        <f t="array" ref="E550">IF($G550&lt;&gt;"",INDEX(Online!E$8:E$157, MATCH(CONCATENATE("*",$G550,"*"),Online!$F$8:$F$157,0)),"")</f>
        <v/>
      </c>
      <c r="F550" s="85" t="str">
        <f t="array" ref="F550">IF($G550&lt;&gt;"",INDEX(Online!D$8:D$157, MATCH(CONCATENATE("*",$G550,"*"),Online!$F$8:$F$157,0)),"")</f>
        <v/>
      </c>
      <c r="G550" s="85"/>
      <c r="H550" s="85" t="str">
        <f>IF(ISNA(VLOOKUP($B550,Online!$A$8:$V$298,7,FALSE)),"",VLOOKUP($B550,Online!$A$8:$V$298,7,FALSE))</f>
        <v/>
      </c>
      <c r="I550" s="85" t="str">
        <f>IF(ISNA(VLOOKUP($B550,Online!$A$8:$V$298,7,FALSE)),"",VLOOKUP($B550,Online!$A$8:$V$298,7,FALSE))</f>
        <v/>
      </c>
      <c r="J550" s="85" t="str">
        <f>IF(ISNA(VLOOKUP($B550,Online!$A$8:$V$298,7,FALSE)),"",VLOOKUP($B550,Online!$A$8:$V$298,7,FALSE))</f>
        <v/>
      </c>
      <c r="K550" s="85" t="str">
        <f>IF(ISNA(VLOOKUP($B550,Online!$A$8:$V$298,7,FALSE)),"",VLOOKUP($B550,Online!$A$8:$V$298,7,FALSE))</f>
        <v/>
      </c>
      <c r="L550" s="85" t="str">
        <f>IF(ISNA(VLOOKUP($B550,Online!$A$8:$V$298,7,FALSE)),"",VLOOKUP($B550,Online!$A$8:$V$298,7,FALSE))</f>
        <v/>
      </c>
      <c r="M550" s="146" t="str">
        <f>IF(ISNA(VLOOKUP($B550,Online!$A$8:$V$298,12,FALSE)),"",VLOOKUP($B550,Online!$A$8:$V$298,12,FALSE))</f>
        <v/>
      </c>
      <c r="N550" s="85" t="str">
        <f>IF(ISNA(VLOOKUP($B550,Online!$A$8:$V$298,7,FALSE)),"",VLOOKUP($B550,Online!$A$8:$V$298,7,FALSE))</f>
        <v/>
      </c>
      <c r="O550" s="85" t="str">
        <f>IF(ISNA(VLOOKUP($B550,Online!$A$8:$V$298,7,FALSE)),"",VLOOKUP($B550,Online!$A$8:$V$298,7,FALSE))</f>
        <v/>
      </c>
      <c r="P550" s="85" t="str">
        <f>IF(ISNA(VLOOKUP($B550,Online!$A$8:$V$298,7,FALSE)),"",VLOOKUP($B550,Online!$A$8:$V$298,7,FALSE))</f>
        <v/>
      </c>
      <c r="Q550" s="85" t="str">
        <f>IF(ISNA(VLOOKUP($B550,Online!$A$8:$V$298,7,FALSE)),"",VLOOKUP($B550,Online!$A$8:$V$298,7,FALSE))</f>
        <v/>
      </c>
      <c r="R550" s="85" t="str">
        <f>IF(ISNA(VLOOKUP($B550,Online!$A$8:$V$298,7,FALSE)),"",VLOOKUP($B550,Online!$A$8:$V$298,7,FALSE))</f>
        <v/>
      </c>
      <c r="S550" s="85" t="str">
        <f>IF(ISNA(VLOOKUP($B550,Online!$A$8:$V$298,7,FALSE)),"",VLOOKUP($B550,Online!$A$8:$V$298,7,FALSE))</f>
        <v/>
      </c>
      <c r="T550" s="85" t="str">
        <f>IF(ISNA(VLOOKUP($B550,Online!$A$8:$V$298,7,FALSE)),"",VLOOKUP($B550,Online!$A$8:$V$298,7,FALSE))</f>
        <v/>
      </c>
      <c r="U550" s="85" t="str">
        <f>IF(ISNA(VLOOKUP($B550,Online!$A$8:$V$298,7,FALSE)),"",VLOOKUP($B550,Online!$A$8:$V$298,7,FALSE))</f>
        <v/>
      </c>
      <c r="V550" s="85" t="str">
        <f>IF(ISNA(VLOOKUP($B550,Online!$A$8:$V$298,21,FALSE)),"",VLOOKUP($B550,Online!$A$8:$V$298,21,FALSE))</f>
        <v/>
      </c>
      <c r="W550" s="144"/>
      <c r="X550" s="2"/>
      <c r="Z550" s="138"/>
    </row>
    <row r="551" spans="1:26">
      <c r="B551" s="2"/>
      <c r="M551" s="50"/>
      <c r="V551" s="2"/>
      <c r="W551" s="2"/>
      <c r="X551" s="2"/>
      <c r="Z551" s="138"/>
    </row>
    <row r="552" spans="1:26">
      <c r="B552" s="2"/>
      <c r="M552" s="50"/>
      <c r="V552" s="2"/>
      <c r="W552" s="2"/>
      <c r="X552" s="2"/>
      <c r="Z552" s="138"/>
    </row>
    <row r="553" spans="1:26">
      <c r="B553" s="2"/>
      <c r="M553" s="50"/>
      <c r="V553" s="2"/>
      <c r="W553" s="2"/>
      <c r="X553" s="2"/>
      <c r="Z553" s="138"/>
    </row>
    <row r="554" spans="1:26">
      <c r="B554" s="2"/>
      <c r="M554" s="50"/>
      <c r="V554" s="2"/>
      <c r="W554" s="2"/>
      <c r="X554" s="2"/>
      <c r="Z554" s="138"/>
    </row>
    <row r="555" spans="1:26">
      <c r="B555" s="2"/>
      <c r="M555" s="50"/>
      <c r="V555" s="2"/>
      <c r="W555" s="2"/>
      <c r="X555" s="2"/>
      <c r="Z555" s="138"/>
    </row>
    <row r="556" spans="1:26">
      <c r="B556" s="2"/>
      <c r="M556" s="50"/>
      <c r="V556" s="2"/>
      <c r="W556" s="2"/>
      <c r="X556" s="2"/>
      <c r="Z556" s="138"/>
    </row>
    <row r="557" spans="1:26">
      <c r="B557" s="2"/>
      <c r="M557" s="50"/>
      <c r="V557" s="2"/>
      <c r="W557" s="2"/>
      <c r="X557" s="2"/>
      <c r="Z557" s="138"/>
    </row>
    <row r="558" spans="1:26">
      <c r="B558" s="2"/>
      <c r="M558" s="50"/>
      <c r="V558" s="2"/>
      <c r="W558" s="2"/>
      <c r="X558" s="2"/>
      <c r="Z558" s="138"/>
    </row>
    <row r="559" spans="1:26">
      <c r="B559" s="2"/>
      <c r="M559" s="50"/>
      <c r="V559" s="2"/>
      <c r="W559" s="2"/>
      <c r="X559" s="2"/>
      <c r="Z559" s="138"/>
    </row>
    <row r="560" spans="1:26">
      <c r="B560" s="2"/>
      <c r="M560" s="50"/>
      <c r="V560" s="2"/>
      <c r="W560" s="2"/>
      <c r="X560" s="2"/>
      <c r="Z560" s="138"/>
    </row>
    <row r="561" spans="2:26">
      <c r="B561" s="2"/>
      <c r="M561" s="50"/>
      <c r="V561" s="2"/>
      <c r="W561" s="2"/>
      <c r="X561" s="2"/>
      <c r="Z561" s="138"/>
    </row>
    <row r="562" spans="2:26">
      <c r="B562" s="2"/>
      <c r="M562" s="50"/>
      <c r="V562" s="2"/>
      <c r="W562" s="2"/>
      <c r="X562" s="2"/>
      <c r="Z562" s="138"/>
    </row>
    <row r="563" spans="2:26">
      <c r="B563" s="2"/>
      <c r="M563" s="50"/>
      <c r="V563" s="2"/>
      <c r="W563" s="2"/>
      <c r="X563" s="2"/>
      <c r="Z563" s="138"/>
    </row>
    <row r="564" spans="2:26">
      <c r="B564" s="2"/>
      <c r="M564" s="50"/>
      <c r="V564" s="2"/>
      <c r="W564" s="2"/>
      <c r="X564" s="2"/>
      <c r="Z564" s="138"/>
    </row>
    <row r="565" spans="2:26">
      <c r="B565" s="2"/>
      <c r="M565" s="50"/>
      <c r="V565" s="2"/>
      <c r="W565" s="2"/>
      <c r="X565" s="2"/>
      <c r="Z565" s="138"/>
    </row>
    <row r="566" spans="2:26">
      <c r="B566" s="2"/>
      <c r="M566" s="50"/>
      <c r="V566" s="2"/>
      <c r="W566" s="2"/>
      <c r="X566" s="2"/>
      <c r="Z566" s="138"/>
    </row>
    <row r="567" spans="2:26">
      <c r="B567" s="2"/>
      <c r="M567" s="50"/>
      <c r="V567" s="2"/>
      <c r="W567" s="2"/>
      <c r="X567" s="2"/>
      <c r="Z567" s="138"/>
    </row>
    <row r="568" spans="2:26">
      <c r="B568" s="2"/>
      <c r="M568" s="50"/>
      <c r="V568" s="2"/>
      <c r="W568" s="2"/>
      <c r="X568" s="2"/>
      <c r="Z568" s="138"/>
    </row>
    <row r="569" spans="2:26">
      <c r="B569" s="2"/>
      <c r="M569" s="50"/>
      <c r="V569" s="2"/>
      <c r="W569" s="2"/>
      <c r="X569" s="2"/>
      <c r="Z569" s="138"/>
    </row>
    <row r="570" spans="2:26">
      <c r="B570" s="2"/>
      <c r="M570" s="50"/>
      <c r="V570" s="2"/>
      <c r="W570" s="2"/>
      <c r="X570" s="2"/>
      <c r="Z570" s="138"/>
    </row>
    <row r="571" spans="2:26">
      <c r="B571" s="2"/>
      <c r="M571" s="50"/>
      <c r="V571" s="2"/>
      <c r="W571" s="2"/>
      <c r="X571" s="2"/>
      <c r="Z571" s="138"/>
    </row>
    <row r="572" spans="2:26">
      <c r="B572" s="2"/>
      <c r="M572" s="50"/>
      <c r="V572" s="2"/>
      <c r="W572" s="2"/>
      <c r="X572" s="2"/>
      <c r="Z572" s="138"/>
    </row>
    <row r="573" spans="2:26">
      <c r="B573" s="2"/>
      <c r="M573" s="50"/>
      <c r="V573" s="2"/>
      <c r="W573" s="2"/>
      <c r="X573" s="2"/>
      <c r="Z573" s="138"/>
    </row>
    <row r="574" spans="2:26">
      <c r="B574" s="2"/>
      <c r="M574" s="50"/>
      <c r="V574" s="2"/>
      <c r="W574" s="2"/>
      <c r="X574" s="2"/>
      <c r="Z574" s="138"/>
    </row>
    <row r="575" spans="2:26">
      <c r="B575" s="2"/>
      <c r="M575" s="50"/>
      <c r="V575" s="2"/>
      <c r="W575" s="2"/>
      <c r="X575" s="2"/>
      <c r="Z575" s="138"/>
    </row>
    <row r="576" spans="2:26">
      <c r="B576" s="2"/>
      <c r="M576" s="50"/>
      <c r="V576" s="2"/>
      <c r="W576" s="2"/>
      <c r="X576" s="2"/>
      <c r="Z576" s="138"/>
    </row>
    <row r="577" spans="2:26">
      <c r="B577" s="2"/>
      <c r="M577" s="50"/>
      <c r="V577" s="2"/>
      <c r="W577" s="2"/>
      <c r="X577" s="2"/>
      <c r="Z577" s="138"/>
    </row>
    <row r="578" spans="2:26">
      <c r="B578" s="2"/>
      <c r="M578" s="50"/>
      <c r="V578" s="2"/>
      <c r="W578" s="2"/>
      <c r="X578" s="2"/>
      <c r="Z578" s="138"/>
    </row>
    <row r="579" spans="2:26">
      <c r="B579" s="2"/>
      <c r="M579" s="50"/>
      <c r="V579" s="2"/>
      <c r="W579" s="2"/>
      <c r="X579" s="2"/>
      <c r="Z579" s="138"/>
    </row>
    <row r="580" spans="2:26">
      <c r="B580" s="2"/>
      <c r="M580" s="50"/>
      <c r="V580" s="2"/>
      <c r="W580" s="2"/>
      <c r="X580" s="2"/>
      <c r="Z580" s="138"/>
    </row>
    <row r="581" spans="2:26">
      <c r="B581" s="2"/>
      <c r="M581" s="50"/>
      <c r="V581" s="2"/>
      <c r="W581" s="2"/>
      <c r="X581" s="2"/>
      <c r="Z581" s="138"/>
    </row>
    <row r="582" spans="2:26">
      <c r="B582" s="2"/>
      <c r="M582" s="50"/>
      <c r="V582" s="2"/>
      <c r="W582" s="2"/>
      <c r="X582" s="2"/>
      <c r="Z582" s="138"/>
    </row>
    <row r="583" spans="2:26">
      <c r="B583" s="2"/>
      <c r="M583" s="50"/>
      <c r="V583" s="2"/>
      <c r="W583" s="2"/>
      <c r="X583" s="2"/>
      <c r="Z583" s="138"/>
    </row>
    <row r="584" spans="2:26">
      <c r="B584" s="2"/>
      <c r="M584" s="50"/>
      <c r="V584" s="2"/>
      <c r="W584" s="2"/>
      <c r="X584" s="2"/>
      <c r="Z584" s="138"/>
    </row>
    <row r="585" spans="2:26">
      <c r="B585" s="2"/>
      <c r="M585" s="50"/>
      <c r="V585" s="2"/>
      <c r="W585" s="2"/>
      <c r="X585" s="2"/>
      <c r="Z585" s="138"/>
    </row>
    <row r="586" spans="2:26">
      <c r="B586" s="2"/>
      <c r="M586" s="50"/>
      <c r="V586" s="2"/>
      <c r="W586" s="2"/>
      <c r="X586" s="2"/>
      <c r="Z586" s="138"/>
    </row>
    <row r="587" spans="2:26">
      <c r="B587" s="2"/>
      <c r="M587" s="50"/>
      <c r="V587" s="2"/>
      <c r="W587" s="2"/>
      <c r="X587" s="2"/>
      <c r="Z587" s="138"/>
    </row>
    <row r="588" spans="2:26">
      <c r="B588" s="2"/>
      <c r="M588" s="50"/>
      <c r="V588" s="2"/>
      <c r="W588" s="2"/>
      <c r="X588" s="2"/>
      <c r="Z588" s="138"/>
    </row>
    <row r="589" spans="2:26">
      <c r="B589" s="2"/>
      <c r="M589" s="50"/>
      <c r="V589" s="2"/>
      <c r="W589" s="2"/>
      <c r="X589" s="2"/>
      <c r="Z589" s="138"/>
    </row>
    <row r="590" spans="2:26">
      <c r="B590" s="2"/>
      <c r="M590" s="50"/>
      <c r="V590" s="2"/>
      <c r="W590" s="2"/>
      <c r="X590" s="2"/>
      <c r="Z590" s="138"/>
    </row>
    <row r="591" spans="2:26">
      <c r="B591" s="2"/>
      <c r="M591" s="50"/>
      <c r="V591" s="2"/>
      <c r="W591" s="2"/>
      <c r="X591" s="2"/>
      <c r="Z591" s="138"/>
    </row>
    <row r="592" spans="2:26">
      <c r="B592" s="2"/>
      <c r="M592" s="50"/>
      <c r="V592" s="2"/>
      <c r="W592" s="2"/>
      <c r="X592" s="2"/>
      <c r="Z592" s="138"/>
    </row>
    <row r="593" spans="2:26">
      <c r="B593" s="2"/>
      <c r="M593" s="50"/>
      <c r="V593" s="2"/>
      <c r="W593" s="2"/>
      <c r="X593" s="2"/>
      <c r="Z593" s="138"/>
    </row>
    <row r="594" spans="2:26">
      <c r="B594" s="2"/>
      <c r="M594" s="50"/>
      <c r="V594" s="2"/>
      <c r="W594" s="2"/>
      <c r="X594" s="2"/>
      <c r="Z594" s="138"/>
    </row>
    <row r="595" spans="2:26">
      <c r="B595" s="2"/>
      <c r="M595" s="50"/>
      <c r="V595" s="2"/>
      <c r="W595" s="2"/>
      <c r="X595" s="2"/>
      <c r="Z595" s="138"/>
    </row>
    <row r="596" spans="2:26">
      <c r="B596" s="2"/>
      <c r="M596" s="50"/>
      <c r="V596" s="2"/>
      <c r="W596" s="2"/>
      <c r="X596" s="2"/>
      <c r="Z596" s="138"/>
    </row>
    <row r="597" spans="2:26">
      <c r="B597" s="2"/>
      <c r="M597" s="50"/>
      <c r="V597" s="2"/>
      <c r="W597" s="2"/>
      <c r="X597" s="2"/>
      <c r="Z597" s="138"/>
    </row>
    <row r="598" spans="2:26">
      <c r="B598" s="2"/>
      <c r="M598" s="50"/>
      <c r="V598" s="2"/>
      <c r="W598" s="2"/>
      <c r="X598" s="2"/>
      <c r="Z598" s="138"/>
    </row>
    <row r="599" spans="2:26">
      <c r="B599" s="2"/>
      <c r="M599" s="50"/>
      <c r="V599" s="2"/>
      <c r="W599" s="2"/>
      <c r="X599" s="2"/>
      <c r="Z599" s="138"/>
    </row>
    <row r="600" spans="2:26">
      <c r="B600" s="2"/>
      <c r="M600" s="50"/>
      <c r="V600" s="2"/>
      <c r="W600" s="2"/>
      <c r="X600" s="2"/>
      <c r="Z600" s="138"/>
    </row>
    <row r="601" spans="2:26">
      <c r="B601" s="2"/>
      <c r="M601" s="50"/>
      <c r="V601" s="2"/>
      <c r="W601" s="2"/>
      <c r="X601" s="2"/>
      <c r="Z601" s="138"/>
    </row>
    <row r="602" spans="2:26">
      <c r="B602" s="2"/>
      <c r="M602" s="50"/>
      <c r="V602" s="2"/>
      <c r="W602" s="2"/>
      <c r="X602" s="2"/>
      <c r="Z602" s="138"/>
    </row>
    <row r="603" spans="2:26">
      <c r="B603" s="2"/>
      <c r="M603" s="50"/>
      <c r="V603" s="2"/>
      <c r="W603" s="2"/>
      <c r="X603" s="2"/>
      <c r="Z603" s="138"/>
    </row>
    <row r="604" spans="2:26">
      <c r="B604" s="2"/>
      <c r="M604" s="50"/>
      <c r="V604" s="2"/>
      <c r="W604" s="2"/>
      <c r="X604" s="2"/>
      <c r="Z604" s="138"/>
    </row>
    <row r="605" spans="2:26">
      <c r="B605" s="2"/>
      <c r="M605" s="50"/>
      <c r="V605" s="2"/>
      <c r="W605" s="2"/>
      <c r="X605" s="2"/>
      <c r="Z605" s="138"/>
    </row>
    <row r="606" spans="2:26">
      <c r="B606" s="2"/>
      <c r="M606" s="50"/>
      <c r="V606" s="2"/>
      <c r="W606" s="2"/>
      <c r="X606" s="2"/>
      <c r="Z606" s="138"/>
    </row>
    <row r="607" spans="2:26">
      <c r="B607" s="2"/>
      <c r="M607" s="50"/>
      <c r="V607" s="2"/>
      <c r="W607" s="2"/>
      <c r="X607" s="2"/>
      <c r="Z607" s="138"/>
    </row>
    <row r="608" spans="2:26">
      <c r="B608" s="2"/>
      <c r="M608" s="50"/>
      <c r="V608" s="2"/>
      <c r="W608" s="2"/>
      <c r="X608" s="2"/>
      <c r="Z608" s="138"/>
    </row>
    <row r="609" spans="2:26">
      <c r="B609" s="2"/>
      <c r="M609" s="50"/>
      <c r="V609" s="2"/>
      <c r="W609" s="2"/>
      <c r="X609" s="2"/>
      <c r="Z609" s="138"/>
    </row>
    <row r="610" spans="2:26">
      <c r="B610" s="2"/>
      <c r="M610" s="50"/>
      <c r="V610" s="2"/>
      <c r="W610" s="2"/>
      <c r="X610" s="2"/>
      <c r="Z610" s="138"/>
    </row>
    <row r="611" spans="2:26">
      <c r="B611" s="2"/>
      <c r="M611" s="50"/>
      <c r="V611" s="2"/>
      <c r="W611" s="2"/>
      <c r="X611" s="2"/>
      <c r="Z611" s="138"/>
    </row>
    <row r="612" spans="2:26">
      <c r="B612" s="2"/>
      <c r="M612" s="50"/>
      <c r="V612" s="2"/>
      <c r="W612" s="2"/>
      <c r="X612" s="2"/>
      <c r="Z612" s="138"/>
    </row>
    <row r="613" spans="2:26">
      <c r="B613" s="2"/>
      <c r="M613" s="50"/>
      <c r="V613" s="2"/>
      <c r="W613" s="2"/>
      <c r="X613" s="2"/>
      <c r="Z613" s="138"/>
    </row>
    <row r="614" spans="2:26">
      <c r="B614" s="2"/>
      <c r="M614" s="50"/>
      <c r="V614" s="2"/>
      <c r="W614" s="2"/>
      <c r="X614" s="2"/>
      <c r="Z614" s="138"/>
    </row>
    <row r="615" spans="2:26">
      <c r="B615" s="2"/>
      <c r="M615" s="50"/>
      <c r="V615" s="2"/>
      <c r="W615" s="2"/>
      <c r="X615" s="2"/>
      <c r="Z615" s="138"/>
    </row>
    <row r="616" spans="2:26">
      <c r="B616" s="2"/>
      <c r="M616" s="50"/>
      <c r="V616" s="2"/>
      <c r="W616" s="2"/>
      <c r="X616" s="2"/>
      <c r="Z616" s="138"/>
    </row>
    <row r="617" spans="2:26">
      <c r="B617" s="2"/>
      <c r="M617" s="50"/>
      <c r="V617" s="2"/>
      <c r="W617" s="2"/>
      <c r="X617" s="2"/>
      <c r="Z617" s="138"/>
    </row>
    <row r="618" spans="2:26">
      <c r="B618" s="2"/>
      <c r="M618" s="50"/>
      <c r="V618" s="2"/>
      <c r="W618" s="2"/>
      <c r="X618" s="2"/>
      <c r="Z618" s="138"/>
    </row>
    <row r="619" spans="2:26">
      <c r="B619" s="2"/>
      <c r="M619" s="50"/>
      <c r="V619" s="2"/>
      <c r="W619" s="2"/>
      <c r="X619" s="2"/>
      <c r="Z619" s="138"/>
    </row>
    <row r="620" spans="2:26">
      <c r="B620" s="2"/>
      <c r="M620" s="50"/>
      <c r="V620" s="2"/>
      <c r="W620" s="2"/>
      <c r="X620" s="2"/>
      <c r="Z620" s="138"/>
    </row>
    <row r="621" spans="2:26">
      <c r="B621" s="2"/>
      <c r="M621" s="50"/>
      <c r="V621" s="2"/>
      <c r="W621" s="2"/>
      <c r="X621" s="2"/>
      <c r="Z621" s="138"/>
    </row>
    <row r="622" spans="2:26">
      <c r="B622" s="2"/>
      <c r="M622" s="50"/>
      <c r="V622" s="2"/>
      <c r="W622" s="2"/>
      <c r="X622" s="2"/>
      <c r="Z622" s="138"/>
    </row>
    <row r="623" spans="2:26">
      <c r="B623" s="2"/>
      <c r="M623" s="50"/>
      <c r="V623" s="2"/>
      <c r="W623" s="2"/>
      <c r="X623" s="2"/>
      <c r="Z623" s="138"/>
    </row>
    <row r="624" spans="2:26">
      <c r="B624" s="2"/>
      <c r="M624" s="50"/>
      <c r="V624" s="2"/>
      <c r="W624" s="2"/>
      <c r="X624" s="2"/>
      <c r="Z624" s="138"/>
    </row>
    <row r="625" spans="2:26">
      <c r="B625" s="2"/>
      <c r="M625" s="50"/>
      <c r="V625" s="2"/>
      <c r="W625" s="2"/>
      <c r="X625" s="2"/>
      <c r="Z625" s="138"/>
    </row>
    <row r="626" spans="2:26">
      <c r="B626" s="2"/>
      <c r="M626" s="50"/>
      <c r="V626" s="2"/>
      <c r="W626" s="2"/>
      <c r="X626" s="2"/>
      <c r="Z626" s="138"/>
    </row>
    <row r="627" spans="2:26">
      <c r="B627" s="2"/>
      <c r="M627" s="50"/>
      <c r="V627" s="2"/>
      <c r="W627" s="2"/>
      <c r="X627" s="2"/>
      <c r="Z627" s="138"/>
    </row>
    <row r="628" spans="2:26">
      <c r="B628" s="2"/>
      <c r="M628" s="50"/>
      <c r="V628" s="2"/>
      <c r="W628" s="2"/>
      <c r="X628" s="2"/>
      <c r="Z628" s="138"/>
    </row>
    <row r="629" spans="2:26">
      <c r="B629" s="2"/>
      <c r="M629" s="50"/>
      <c r="V629" s="2"/>
      <c r="W629" s="2"/>
      <c r="X629" s="2"/>
      <c r="Z629" s="138"/>
    </row>
    <row r="630" spans="2:26">
      <c r="B630" s="2"/>
      <c r="M630" s="50"/>
      <c r="V630" s="2"/>
      <c r="W630" s="2"/>
      <c r="X630" s="2"/>
      <c r="Z630" s="138"/>
    </row>
    <row r="631" spans="2:26">
      <c r="B631" s="2"/>
      <c r="M631" s="50"/>
      <c r="V631" s="2"/>
      <c r="W631" s="2"/>
      <c r="X631" s="2"/>
      <c r="Z631" s="138"/>
    </row>
    <row r="632" spans="2:26">
      <c r="B632" s="2"/>
      <c r="M632" s="50"/>
      <c r="V632" s="2"/>
      <c r="W632" s="2"/>
      <c r="X632" s="2"/>
      <c r="Z632" s="138"/>
    </row>
    <row r="633" spans="2:26">
      <c r="B633" s="2"/>
      <c r="M633" s="50"/>
      <c r="V633" s="2"/>
      <c r="W633" s="2"/>
      <c r="X633" s="2"/>
      <c r="Z633" s="138"/>
    </row>
    <row r="634" spans="2:26">
      <c r="B634" s="2"/>
      <c r="M634" s="50"/>
      <c r="V634" s="2"/>
      <c r="W634" s="2"/>
      <c r="X634" s="2"/>
      <c r="Z634" s="138"/>
    </row>
    <row r="635" spans="2:26">
      <c r="B635" s="2"/>
      <c r="M635" s="50"/>
      <c r="V635" s="2"/>
      <c r="W635" s="2"/>
      <c r="X635" s="2"/>
      <c r="Z635" s="138"/>
    </row>
    <row r="636" spans="2:26">
      <c r="B636" s="2"/>
      <c r="M636" s="50"/>
      <c r="V636" s="2"/>
      <c r="W636" s="2"/>
      <c r="X636" s="2"/>
      <c r="Z636" s="138"/>
    </row>
    <row r="637" spans="2:26">
      <c r="B637" s="2"/>
      <c r="M637" s="50"/>
      <c r="V637" s="2"/>
      <c r="W637" s="2"/>
      <c r="X637" s="2"/>
      <c r="Z637" s="138"/>
    </row>
    <row r="638" spans="2:26">
      <c r="B638" s="2"/>
      <c r="M638" s="50"/>
      <c r="V638" s="2"/>
      <c r="W638" s="2"/>
      <c r="X638" s="2"/>
      <c r="Z638" s="138"/>
    </row>
    <row r="639" spans="2:26">
      <c r="B639" s="2"/>
      <c r="M639" s="50"/>
      <c r="V639" s="2"/>
      <c r="W639" s="2"/>
      <c r="X639" s="2"/>
      <c r="Z639" s="138"/>
    </row>
    <row r="640" spans="2:26">
      <c r="B640" s="2"/>
      <c r="M640" s="50"/>
      <c r="V640" s="2"/>
      <c r="W640" s="2"/>
      <c r="X640" s="2"/>
      <c r="Z640" s="138"/>
    </row>
    <row r="641" spans="2:26">
      <c r="B641" s="2"/>
      <c r="M641" s="50"/>
      <c r="V641" s="2"/>
      <c r="W641" s="2"/>
      <c r="X641" s="2"/>
      <c r="Z641" s="138"/>
    </row>
    <row r="642" spans="2:26">
      <c r="B642" s="2"/>
      <c r="M642" s="50"/>
      <c r="V642" s="2"/>
      <c r="W642" s="2"/>
      <c r="X642" s="2"/>
      <c r="Z642" s="138"/>
    </row>
    <row r="643" spans="2:26">
      <c r="B643" s="2"/>
      <c r="M643" s="50"/>
      <c r="V643" s="2"/>
      <c r="W643" s="2"/>
      <c r="X643" s="2"/>
      <c r="Z643" s="138"/>
    </row>
    <row r="644" spans="2:26">
      <c r="B644" s="2"/>
      <c r="M644" s="50"/>
      <c r="V644" s="2"/>
      <c r="W644" s="2"/>
      <c r="X644" s="2"/>
      <c r="Z644" s="138"/>
    </row>
    <row r="645" spans="2:26">
      <c r="B645" s="2"/>
      <c r="M645" s="50"/>
      <c r="V645" s="2"/>
      <c r="W645" s="2"/>
      <c r="X645" s="2"/>
      <c r="Z645" s="138"/>
    </row>
    <row r="646" spans="2:26">
      <c r="B646" s="2"/>
      <c r="M646" s="50"/>
      <c r="V646" s="2"/>
      <c r="W646" s="2"/>
      <c r="X646" s="2"/>
      <c r="Z646" s="138"/>
    </row>
    <row r="647" spans="2:26">
      <c r="B647" s="2"/>
      <c r="M647" s="50"/>
      <c r="V647" s="2"/>
      <c r="W647" s="2"/>
      <c r="X647" s="2"/>
      <c r="Z647" s="138"/>
    </row>
    <row r="648" spans="2:26">
      <c r="B648" s="2"/>
      <c r="M648" s="50"/>
      <c r="V648" s="2"/>
      <c r="W648" s="2"/>
      <c r="X648" s="2"/>
      <c r="Z648" s="138"/>
    </row>
    <row r="649" spans="2:26">
      <c r="B649" s="2"/>
      <c r="M649" s="50"/>
      <c r="V649" s="2"/>
      <c r="W649" s="2"/>
      <c r="X649" s="2"/>
      <c r="Z649" s="138"/>
    </row>
    <row r="650" spans="2:26">
      <c r="B650" s="2"/>
      <c r="M650" s="50"/>
      <c r="V650" s="2"/>
      <c r="W650" s="2"/>
      <c r="X650" s="2"/>
      <c r="Z650" s="138"/>
    </row>
    <row r="651" spans="2:26">
      <c r="B651" s="2"/>
      <c r="M651" s="50"/>
      <c r="V651" s="2"/>
      <c r="W651" s="2"/>
      <c r="X651" s="2"/>
      <c r="Z651" s="138"/>
    </row>
    <row r="652" spans="2:26">
      <c r="B652" s="2"/>
      <c r="M652" s="50"/>
      <c r="V652" s="2"/>
      <c r="W652" s="2"/>
      <c r="X652" s="2"/>
      <c r="Z652" s="138"/>
    </row>
    <row r="653" spans="2:26">
      <c r="B653" s="2"/>
      <c r="M653" s="50"/>
      <c r="V653" s="2"/>
      <c r="W653" s="2"/>
      <c r="X653" s="2"/>
      <c r="Z653" s="138"/>
    </row>
    <row r="654" spans="2:26">
      <c r="B654" s="2"/>
      <c r="M654" s="50"/>
      <c r="V654" s="2"/>
      <c r="W654" s="2"/>
      <c r="X654" s="2"/>
      <c r="Z654" s="138"/>
    </row>
    <row r="655" spans="2:26">
      <c r="B655" s="2"/>
      <c r="M655" s="50"/>
      <c r="V655" s="2"/>
      <c r="W655" s="2"/>
      <c r="X655" s="2"/>
      <c r="Z655" s="138"/>
    </row>
    <row r="656" spans="2:26">
      <c r="B656" s="2"/>
      <c r="M656" s="50"/>
      <c r="V656" s="2"/>
      <c r="W656" s="2"/>
      <c r="X656" s="2"/>
      <c r="Z656" s="138"/>
    </row>
    <row r="657" spans="2:26">
      <c r="B657" s="2"/>
      <c r="M657" s="50"/>
      <c r="V657" s="2"/>
      <c r="W657" s="2"/>
      <c r="X657" s="2"/>
      <c r="Z657" s="138"/>
    </row>
    <row r="658" spans="2:26">
      <c r="B658" s="2"/>
      <c r="M658" s="50"/>
      <c r="V658" s="2"/>
      <c r="W658" s="2"/>
      <c r="X658" s="2"/>
      <c r="Z658" s="138"/>
    </row>
    <row r="659" spans="2:26">
      <c r="B659" s="2"/>
      <c r="M659" s="50"/>
      <c r="V659" s="2"/>
      <c r="W659" s="2"/>
      <c r="X659" s="2"/>
      <c r="Z659" s="138"/>
    </row>
    <row r="660" spans="2:26">
      <c r="B660" s="2"/>
      <c r="M660" s="50"/>
      <c r="V660" s="2"/>
      <c r="W660" s="2"/>
      <c r="X660" s="2"/>
      <c r="Z660" s="138"/>
    </row>
    <row r="661" spans="2:26">
      <c r="B661" s="2"/>
      <c r="M661" s="50"/>
      <c r="V661" s="2"/>
      <c r="W661" s="2"/>
      <c r="X661" s="2"/>
      <c r="Z661" s="138"/>
    </row>
    <row r="662" spans="2:26">
      <c r="B662" s="2"/>
      <c r="M662" s="50"/>
      <c r="V662" s="2"/>
      <c r="W662" s="2"/>
      <c r="X662" s="2"/>
      <c r="Z662" s="138"/>
    </row>
    <row r="663" spans="2:26">
      <c r="B663" s="2"/>
      <c r="M663" s="50"/>
      <c r="V663" s="2"/>
      <c r="W663" s="2"/>
      <c r="X663" s="2"/>
      <c r="Z663" s="138"/>
    </row>
    <row r="664" spans="2:26">
      <c r="B664" s="2"/>
      <c r="M664" s="50"/>
      <c r="V664" s="2"/>
      <c r="W664" s="2"/>
      <c r="X664" s="2"/>
      <c r="Z664" s="138"/>
    </row>
    <row r="665" spans="2:26">
      <c r="B665" s="2"/>
      <c r="M665" s="50"/>
      <c r="V665" s="2"/>
      <c r="W665" s="2"/>
      <c r="X665" s="2"/>
      <c r="Z665" s="138"/>
    </row>
    <row r="666" spans="2:26">
      <c r="B666" s="2"/>
      <c r="M666" s="50"/>
      <c r="V666" s="2"/>
      <c r="W666" s="2"/>
      <c r="X666" s="2"/>
      <c r="Z666" s="138"/>
    </row>
    <row r="667" spans="2:26">
      <c r="B667" s="2"/>
      <c r="M667" s="50"/>
      <c r="V667" s="2"/>
      <c r="W667" s="2"/>
      <c r="X667" s="2"/>
      <c r="Z667" s="138"/>
    </row>
    <row r="668" spans="2:26">
      <c r="B668" s="2"/>
      <c r="M668" s="50"/>
      <c r="V668" s="2"/>
      <c r="W668" s="2"/>
      <c r="X668" s="2"/>
      <c r="Z668" s="138"/>
    </row>
    <row r="669" spans="2:26">
      <c r="B669" s="2"/>
      <c r="M669" s="50"/>
      <c r="V669" s="2"/>
      <c r="W669" s="2"/>
      <c r="X669" s="2"/>
      <c r="Z669" s="138"/>
    </row>
    <row r="670" spans="2:26">
      <c r="B670" s="2"/>
      <c r="M670" s="50"/>
      <c r="V670" s="2"/>
      <c r="W670" s="2"/>
      <c r="X670" s="2"/>
      <c r="Z670" s="138"/>
    </row>
    <row r="671" spans="2:26">
      <c r="B671" s="2"/>
      <c r="M671" s="50"/>
      <c r="V671" s="2"/>
      <c r="W671" s="2"/>
      <c r="X671" s="2"/>
      <c r="Z671" s="138"/>
    </row>
    <row r="672" spans="2:26">
      <c r="B672" s="2"/>
      <c r="M672" s="50"/>
      <c r="V672" s="2"/>
      <c r="W672" s="2"/>
      <c r="X672" s="2"/>
      <c r="Z672" s="138"/>
    </row>
    <row r="673" spans="2:26">
      <c r="B673" s="2"/>
      <c r="M673" s="50"/>
      <c r="V673" s="2"/>
      <c r="W673" s="2"/>
      <c r="X673" s="2"/>
      <c r="Z673" s="138"/>
    </row>
    <row r="674" spans="2:26">
      <c r="B674" s="2"/>
      <c r="M674" s="50"/>
      <c r="V674" s="2"/>
      <c r="W674" s="2"/>
      <c r="X674" s="2"/>
      <c r="Z674" s="138"/>
    </row>
    <row r="675" spans="2:26">
      <c r="B675" s="2"/>
      <c r="M675" s="50"/>
      <c r="V675" s="2"/>
      <c r="W675" s="2"/>
      <c r="X675" s="2"/>
      <c r="Z675" s="138"/>
    </row>
    <row r="676" spans="2:26">
      <c r="B676" s="2"/>
      <c r="M676" s="50"/>
      <c r="V676" s="2"/>
      <c r="W676" s="2"/>
      <c r="X676" s="2"/>
      <c r="Z676" s="138"/>
    </row>
    <row r="677" spans="2:26">
      <c r="B677" s="2"/>
      <c r="M677" s="50"/>
      <c r="V677" s="2"/>
      <c r="W677" s="2"/>
      <c r="X677" s="2"/>
      <c r="Z677" s="138"/>
    </row>
    <row r="678" spans="2:26">
      <c r="B678" s="2"/>
      <c r="M678" s="50"/>
      <c r="V678" s="2"/>
      <c r="W678" s="2"/>
      <c r="X678" s="2"/>
      <c r="Z678" s="138"/>
    </row>
    <row r="679" spans="2:26">
      <c r="B679" s="2"/>
      <c r="M679" s="50"/>
      <c r="V679" s="2"/>
      <c r="W679" s="2"/>
      <c r="X679" s="2"/>
      <c r="Z679" s="138"/>
    </row>
    <row r="680" spans="2:26">
      <c r="B680" s="2"/>
      <c r="M680" s="50"/>
      <c r="V680" s="2"/>
      <c r="W680" s="2"/>
      <c r="X680" s="2"/>
      <c r="Z680" s="138"/>
    </row>
    <row r="681" spans="2:26">
      <c r="B681" s="2"/>
      <c r="M681" s="50"/>
      <c r="V681" s="2"/>
      <c r="W681" s="2"/>
      <c r="X681" s="2"/>
      <c r="Z681" s="138"/>
    </row>
    <row r="682" spans="2:26">
      <c r="B682" s="2"/>
      <c r="M682" s="50"/>
      <c r="V682" s="2"/>
      <c r="W682" s="2"/>
      <c r="X682" s="2"/>
      <c r="Z682" s="138"/>
    </row>
    <row r="683" spans="2:26">
      <c r="B683" s="2"/>
      <c r="M683" s="50"/>
      <c r="V683" s="2"/>
      <c r="W683" s="2"/>
      <c r="X683" s="2"/>
      <c r="Z683" s="138"/>
    </row>
    <row r="684" spans="2:26">
      <c r="B684" s="2"/>
      <c r="M684" s="50"/>
      <c r="V684" s="2"/>
      <c r="W684" s="2"/>
      <c r="X684" s="2"/>
      <c r="Z684" s="138"/>
    </row>
    <row r="685" spans="2:26">
      <c r="B685" s="2"/>
      <c r="M685" s="50"/>
      <c r="V685" s="2"/>
      <c r="W685" s="2"/>
      <c r="X685" s="2"/>
      <c r="Z685" s="138"/>
    </row>
    <row r="686" spans="2:26">
      <c r="B686" s="2"/>
      <c r="M686" s="50"/>
      <c r="V686" s="2"/>
      <c r="W686" s="2"/>
      <c r="X686" s="2"/>
      <c r="Z686" s="138"/>
    </row>
    <row r="687" spans="2:26">
      <c r="B687" s="2"/>
      <c r="M687" s="50"/>
      <c r="V687" s="2"/>
      <c r="W687" s="2"/>
      <c r="X687" s="2"/>
      <c r="Z687" s="138"/>
    </row>
    <row r="688" spans="2:26">
      <c r="B688" s="2"/>
      <c r="M688" s="50"/>
      <c r="V688" s="2"/>
      <c r="W688" s="2"/>
      <c r="X688" s="2"/>
      <c r="Z688" s="138"/>
    </row>
    <row r="689" spans="2:26">
      <c r="B689" s="2"/>
      <c r="M689" s="50"/>
      <c r="V689" s="2"/>
      <c r="W689" s="2"/>
      <c r="X689" s="2"/>
      <c r="Z689" s="138"/>
    </row>
    <row r="690" spans="2:26">
      <c r="B690" s="2"/>
      <c r="M690" s="50"/>
      <c r="V690" s="2"/>
      <c r="W690" s="2"/>
      <c r="X690" s="2"/>
      <c r="Z690" s="138"/>
    </row>
    <row r="691" spans="2:26">
      <c r="B691" s="2"/>
      <c r="M691" s="50"/>
      <c r="V691" s="2"/>
      <c r="W691" s="2"/>
      <c r="X691" s="2"/>
      <c r="Z691" s="138"/>
    </row>
    <row r="692" spans="2:26">
      <c r="B692" s="2"/>
      <c r="M692" s="50"/>
      <c r="V692" s="2"/>
      <c r="W692" s="2"/>
      <c r="X692" s="2"/>
      <c r="Z692" s="138"/>
    </row>
    <row r="693" spans="2:26">
      <c r="B693" s="2"/>
      <c r="M693" s="50"/>
      <c r="V693" s="2"/>
      <c r="W693" s="2"/>
      <c r="X693" s="2"/>
      <c r="Z693" s="138"/>
    </row>
    <row r="694" spans="2:26">
      <c r="B694" s="2"/>
      <c r="M694" s="50"/>
      <c r="V694" s="2"/>
      <c r="W694" s="2"/>
      <c r="X694" s="2"/>
      <c r="Z694" s="138"/>
    </row>
    <row r="695" spans="2:26">
      <c r="B695" s="2"/>
      <c r="M695" s="50"/>
      <c r="V695" s="2"/>
      <c r="W695" s="2"/>
      <c r="X695" s="2"/>
      <c r="Z695" s="138"/>
    </row>
    <row r="696" spans="2:26">
      <c r="B696" s="2"/>
      <c r="M696" s="50"/>
      <c r="V696" s="2"/>
      <c r="W696" s="2"/>
      <c r="X696" s="2"/>
      <c r="Z696" s="138"/>
    </row>
    <row r="697" spans="2:26">
      <c r="B697" s="2"/>
      <c r="M697" s="50"/>
      <c r="V697" s="2"/>
      <c r="W697" s="2"/>
      <c r="X697" s="2"/>
      <c r="Z697" s="138"/>
    </row>
    <row r="698" spans="2:26">
      <c r="B698" s="2"/>
      <c r="M698" s="50"/>
      <c r="V698" s="2"/>
      <c r="W698" s="2"/>
      <c r="X698" s="2"/>
      <c r="Z698" s="138"/>
    </row>
    <row r="699" spans="2:26">
      <c r="B699" s="2"/>
      <c r="M699" s="50"/>
      <c r="V699" s="2"/>
      <c r="W699" s="2"/>
      <c r="X699" s="2"/>
      <c r="Z699" s="138"/>
    </row>
    <row r="700" spans="2:26">
      <c r="B700" s="2"/>
      <c r="M700" s="50"/>
      <c r="V700" s="2"/>
      <c r="W700" s="2"/>
      <c r="X700" s="2"/>
      <c r="Z700" s="138"/>
    </row>
    <row r="701" spans="2:26">
      <c r="B701" s="2"/>
      <c r="M701" s="50"/>
      <c r="V701" s="2"/>
      <c r="W701" s="2"/>
      <c r="X701" s="2"/>
      <c r="Z701" s="138"/>
    </row>
    <row r="702" spans="2:26">
      <c r="B702" s="2"/>
      <c r="M702" s="50"/>
      <c r="V702" s="2"/>
      <c r="W702" s="2"/>
      <c r="X702" s="2"/>
      <c r="Z702" s="138"/>
    </row>
    <row r="703" spans="2:26">
      <c r="B703" s="2"/>
      <c r="M703" s="50"/>
      <c r="V703" s="2"/>
      <c r="W703" s="2"/>
      <c r="X703" s="2"/>
      <c r="Z703" s="138"/>
    </row>
    <row r="704" spans="2:26">
      <c r="B704" s="2"/>
      <c r="M704" s="50"/>
      <c r="V704" s="2"/>
      <c r="W704" s="2"/>
      <c r="X704" s="2"/>
      <c r="Z704" s="138"/>
    </row>
    <row r="705" spans="2:26">
      <c r="B705" s="2"/>
      <c r="M705" s="50"/>
      <c r="V705" s="2"/>
      <c r="W705" s="2"/>
      <c r="X705" s="2"/>
      <c r="Z705" s="138"/>
    </row>
    <row r="706" spans="2:26">
      <c r="B706" s="2"/>
      <c r="M706" s="50"/>
      <c r="V706" s="2"/>
      <c r="W706" s="2"/>
      <c r="X706" s="2"/>
      <c r="Z706" s="138"/>
    </row>
    <row r="707" spans="2:26">
      <c r="B707" s="2"/>
      <c r="M707" s="50"/>
      <c r="V707" s="2"/>
      <c r="W707" s="2"/>
      <c r="X707" s="2"/>
      <c r="Z707" s="138"/>
    </row>
    <row r="708" spans="2:26">
      <c r="B708" s="2"/>
      <c r="M708" s="50"/>
      <c r="V708" s="2"/>
      <c r="W708" s="2"/>
      <c r="X708" s="2"/>
      <c r="Z708" s="138"/>
    </row>
    <row r="709" spans="2:26">
      <c r="B709" s="2"/>
      <c r="M709" s="50"/>
      <c r="V709" s="2"/>
      <c r="W709" s="2"/>
      <c r="X709" s="2"/>
      <c r="Z709" s="138"/>
    </row>
    <row r="710" spans="2:26">
      <c r="B710" s="2"/>
      <c r="M710" s="50"/>
      <c r="V710" s="2"/>
      <c r="W710" s="2"/>
      <c r="X710" s="2"/>
      <c r="Z710" s="138"/>
    </row>
    <row r="711" spans="2:26">
      <c r="B711" s="2"/>
      <c r="M711" s="50"/>
      <c r="V711" s="2"/>
      <c r="W711" s="2"/>
      <c r="X711" s="2"/>
      <c r="Z711" s="138"/>
    </row>
    <row r="712" spans="2:26">
      <c r="B712" s="2"/>
      <c r="M712" s="50"/>
      <c r="V712" s="2"/>
      <c r="W712" s="2"/>
      <c r="X712" s="2"/>
      <c r="Z712" s="138"/>
    </row>
    <row r="713" spans="2:26">
      <c r="B713" s="2"/>
      <c r="M713" s="50"/>
      <c r="V713" s="2"/>
      <c r="W713" s="2"/>
      <c r="X713" s="2"/>
      <c r="Z713" s="138"/>
    </row>
    <row r="714" spans="2:26">
      <c r="B714" s="2"/>
      <c r="M714" s="50"/>
      <c r="V714" s="2"/>
      <c r="W714" s="2"/>
      <c r="X714" s="2"/>
      <c r="Z714" s="138"/>
    </row>
    <row r="715" spans="2:26">
      <c r="B715" s="2"/>
      <c r="M715" s="50"/>
      <c r="V715" s="2"/>
      <c r="W715" s="2"/>
      <c r="X715" s="2"/>
      <c r="Z715" s="138"/>
    </row>
    <row r="716" spans="2:26">
      <c r="B716" s="2"/>
      <c r="M716" s="50"/>
      <c r="V716" s="2"/>
      <c r="W716" s="2"/>
      <c r="X716" s="2"/>
      <c r="Z716" s="138"/>
    </row>
    <row r="717" spans="2:26">
      <c r="B717" s="2"/>
      <c r="M717" s="50"/>
      <c r="V717" s="2"/>
      <c r="W717" s="2"/>
      <c r="X717" s="2"/>
      <c r="Z717" s="138"/>
    </row>
    <row r="718" spans="2:26">
      <c r="B718" s="2"/>
      <c r="M718" s="50"/>
      <c r="V718" s="2"/>
      <c r="W718" s="2"/>
      <c r="X718" s="2"/>
      <c r="Z718" s="138"/>
    </row>
    <row r="719" spans="2:26">
      <c r="B719" s="2"/>
      <c r="M719" s="50"/>
      <c r="V719" s="2"/>
      <c r="W719" s="2"/>
      <c r="X719" s="2"/>
      <c r="Z719" s="138"/>
    </row>
    <row r="720" spans="2:26">
      <c r="B720" s="2"/>
      <c r="M720" s="50"/>
      <c r="V720" s="2"/>
      <c r="W720" s="2"/>
      <c r="X720" s="2"/>
      <c r="Z720" s="138"/>
    </row>
    <row r="721" spans="2:26">
      <c r="B721" s="2"/>
      <c r="M721" s="50"/>
      <c r="V721" s="2"/>
      <c r="W721" s="2"/>
      <c r="X721" s="2"/>
      <c r="Z721" s="138"/>
    </row>
    <row r="722" spans="2:26">
      <c r="B722" s="2"/>
      <c r="M722" s="50"/>
      <c r="V722" s="2"/>
      <c r="W722" s="2"/>
      <c r="X722" s="2"/>
      <c r="Z722" s="138"/>
    </row>
    <row r="723" spans="2:26">
      <c r="B723" s="2"/>
      <c r="M723" s="50"/>
      <c r="V723" s="2"/>
      <c r="W723" s="2"/>
      <c r="X723" s="2"/>
      <c r="Z723" s="138"/>
    </row>
    <row r="724" spans="2:26">
      <c r="B724" s="2"/>
      <c r="M724" s="50"/>
      <c r="V724" s="2"/>
      <c r="W724" s="2"/>
      <c r="X724" s="2"/>
      <c r="Z724" s="138"/>
    </row>
    <row r="725" spans="2:26">
      <c r="B725" s="2"/>
      <c r="M725" s="50"/>
      <c r="V725" s="2"/>
      <c r="W725" s="2"/>
      <c r="X725" s="2"/>
      <c r="Z725" s="138"/>
    </row>
    <row r="726" spans="2:26">
      <c r="B726" s="2"/>
      <c r="M726" s="50"/>
      <c r="V726" s="2"/>
      <c r="W726" s="2"/>
      <c r="X726" s="2"/>
      <c r="Z726" s="138"/>
    </row>
    <row r="727" spans="2:26">
      <c r="B727" s="2"/>
      <c r="M727" s="50"/>
      <c r="V727" s="2"/>
      <c r="W727" s="2"/>
      <c r="X727" s="2"/>
      <c r="Z727" s="138"/>
    </row>
    <row r="728" spans="2:26">
      <c r="B728" s="2"/>
      <c r="M728" s="50"/>
      <c r="V728" s="2"/>
      <c r="W728" s="2"/>
      <c r="X728" s="2"/>
      <c r="Z728" s="138"/>
    </row>
    <row r="729" spans="2:26">
      <c r="B729" s="2"/>
      <c r="M729" s="50"/>
      <c r="V729" s="2"/>
      <c r="W729" s="2"/>
      <c r="X729" s="2"/>
      <c r="Z729" s="138"/>
    </row>
    <row r="730" spans="2:26">
      <c r="B730" s="2"/>
      <c r="M730" s="50"/>
      <c r="V730" s="2"/>
      <c r="W730" s="2"/>
      <c r="X730" s="2"/>
      <c r="Z730" s="138"/>
    </row>
    <row r="731" spans="2:26">
      <c r="B731" s="2"/>
      <c r="M731" s="50"/>
      <c r="V731" s="2"/>
      <c r="W731" s="2"/>
      <c r="X731" s="2"/>
      <c r="Z731" s="138"/>
    </row>
    <row r="732" spans="2:26">
      <c r="B732" s="2"/>
      <c r="M732" s="50"/>
      <c r="V732" s="2"/>
      <c r="W732" s="2"/>
      <c r="X732" s="2"/>
      <c r="Z732" s="138"/>
    </row>
    <row r="733" spans="2:26">
      <c r="B733" s="2"/>
      <c r="M733" s="50"/>
      <c r="V733" s="2"/>
      <c r="W733" s="2"/>
      <c r="X733" s="2"/>
      <c r="Z733" s="138"/>
    </row>
    <row r="734" spans="2:26">
      <c r="B734" s="2"/>
      <c r="M734" s="50"/>
      <c r="V734" s="2"/>
      <c r="W734" s="2"/>
      <c r="X734" s="2"/>
      <c r="Z734" s="138"/>
    </row>
    <row r="735" spans="2:26">
      <c r="B735" s="2"/>
      <c r="M735" s="50"/>
      <c r="V735" s="2"/>
      <c r="W735" s="2"/>
      <c r="X735" s="2"/>
      <c r="Z735" s="138"/>
    </row>
    <row r="736" spans="2:26">
      <c r="B736" s="2"/>
      <c r="M736" s="50"/>
      <c r="V736" s="2"/>
      <c r="W736" s="2"/>
      <c r="X736" s="2"/>
      <c r="Z736" s="138"/>
    </row>
    <row r="737" spans="2:26">
      <c r="B737" s="2"/>
      <c r="M737" s="50"/>
      <c r="V737" s="2"/>
      <c r="W737" s="2"/>
      <c r="X737" s="2"/>
      <c r="Z737" s="138"/>
    </row>
    <row r="738" spans="2:26">
      <c r="B738" s="2"/>
      <c r="M738" s="50"/>
      <c r="V738" s="2"/>
      <c r="W738" s="2"/>
      <c r="X738" s="2"/>
      <c r="Z738" s="138"/>
    </row>
    <row r="739" spans="2:26">
      <c r="B739" s="2"/>
      <c r="M739" s="50"/>
      <c r="V739" s="2"/>
      <c r="W739" s="2"/>
      <c r="X739" s="2"/>
      <c r="Z739" s="138"/>
    </row>
    <row r="740" spans="2:26">
      <c r="B740" s="2"/>
      <c r="M740" s="50"/>
      <c r="V740" s="2"/>
      <c r="W740" s="2"/>
      <c r="X740" s="2"/>
      <c r="Z740" s="138"/>
    </row>
    <row r="741" spans="2:26">
      <c r="B741" s="2"/>
      <c r="M741" s="50"/>
      <c r="V741" s="2"/>
      <c r="W741" s="2"/>
      <c r="X741" s="2"/>
      <c r="Z741" s="138"/>
    </row>
    <row r="742" spans="2:26">
      <c r="B742" s="2"/>
      <c r="M742" s="50"/>
      <c r="V742" s="2"/>
      <c r="W742" s="2"/>
      <c r="X742" s="2"/>
      <c r="Z742" s="138"/>
    </row>
    <row r="743" spans="2:26">
      <c r="B743" s="2"/>
      <c r="M743" s="50"/>
      <c r="V743" s="2"/>
      <c r="W743" s="2"/>
      <c r="X743" s="2"/>
      <c r="Z743" s="138"/>
    </row>
    <row r="744" spans="2:26">
      <c r="B744" s="2"/>
      <c r="M744" s="50"/>
      <c r="V744" s="2"/>
      <c r="W744" s="2"/>
      <c r="X744" s="2"/>
      <c r="Z744" s="138"/>
    </row>
    <row r="745" spans="2:26">
      <c r="B745" s="2"/>
      <c r="M745" s="50"/>
      <c r="V745" s="2"/>
      <c r="W745" s="2"/>
      <c r="X745" s="2"/>
      <c r="Z745" s="138"/>
    </row>
    <row r="746" spans="2:26">
      <c r="B746" s="2"/>
      <c r="M746" s="50"/>
      <c r="V746" s="2"/>
      <c r="W746" s="2"/>
      <c r="X746" s="2"/>
      <c r="Z746" s="138"/>
    </row>
    <row r="747" spans="2:26">
      <c r="B747" s="2"/>
      <c r="M747" s="50"/>
      <c r="V747" s="2"/>
      <c r="W747" s="2"/>
      <c r="X747" s="2"/>
      <c r="Z747" s="138"/>
    </row>
    <row r="748" spans="2:26">
      <c r="B748" s="2"/>
      <c r="M748" s="50"/>
      <c r="V748" s="2"/>
      <c r="W748" s="2"/>
      <c r="X748" s="2"/>
      <c r="Z748" s="138"/>
    </row>
    <row r="749" spans="2:26">
      <c r="B749" s="2"/>
      <c r="M749" s="50"/>
      <c r="V749" s="2"/>
      <c r="W749" s="2"/>
      <c r="X749" s="2"/>
      <c r="Z749" s="138"/>
    </row>
    <row r="750" spans="2:26">
      <c r="B750" s="2"/>
      <c r="M750" s="50"/>
      <c r="V750" s="2"/>
      <c r="W750" s="2"/>
      <c r="X750" s="2"/>
      <c r="Z750" s="138"/>
    </row>
    <row r="751" spans="2:26">
      <c r="B751" s="2"/>
      <c r="M751" s="50"/>
      <c r="V751" s="2"/>
      <c r="W751" s="2"/>
      <c r="X751" s="2"/>
      <c r="Z751" s="138"/>
    </row>
    <row r="752" spans="2:26">
      <c r="B752" s="2"/>
      <c r="M752" s="50"/>
      <c r="V752" s="2"/>
      <c r="W752" s="2"/>
      <c r="X752" s="2"/>
      <c r="Z752" s="138"/>
    </row>
    <row r="753" spans="2:26">
      <c r="B753" s="2"/>
      <c r="M753" s="50"/>
      <c r="V753" s="2"/>
      <c r="W753" s="2"/>
      <c r="X753" s="2"/>
      <c r="Z753" s="138"/>
    </row>
    <row r="754" spans="2:26">
      <c r="B754" s="2"/>
      <c r="M754" s="50"/>
      <c r="V754" s="2"/>
      <c r="W754" s="2"/>
      <c r="X754" s="2"/>
      <c r="Z754" s="138"/>
    </row>
    <row r="755" spans="2:26">
      <c r="B755" s="2"/>
      <c r="M755" s="50"/>
      <c r="V755" s="2"/>
      <c r="W755" s="2"/>
      <c r="X755" s="2"/>
      <c r="Z755" s="138"/>
    </row>
    <row r="756" spans="2:26">
      <c r="B756" s="2"/>
      <c r="M756" s="50"/>
      <c r="V756" s="2"/>
      <c r="W756" s="2"/>
      <c r="X756" s="2"/>
      <c r="Z756" s="138"/>
    </row>
    <row r="757" spans="2:26">
      <c r="B757" s="2"/>
      <c r="M757" s="50"/>
      <c r="V757" s="2"/>
      <c r="W757" s="2"/>
      <c r="X757" s="2"/>
      <c r="Z757" s="138"/>
    </row>
    <row r="758" spans="2:26">
      <c r="B758" s="2"/>
      <c r="M758" s="50"/>
      <c r="V758" s="2"/>
      <c r="W758" s="2"/>
      <c r="X758" s="2"/>
      <c r="Z758" s="138"/>
    </row>
    <row r="759" spans="2:26">
      <c r="B759" s="2"/>
      <c r="M759" s="50"/>
      <c r="V759" s="2"/>
      <c r="W759" s="2"/>
      <c r="X759" s="2"/>
      <c r="Z759" s="138"/>
    </row>
    <row r="760" spans="2:26">
      <c r="B760" s="2"/>
      <c r="M760" s="50"/>
      <c r="V760" s="2"/>
      <c r="W760" s="2"/>
      <c r="X760" s="2"/>
      <c r="Z760" s="138"/>
    </row>
    <row r="761" spans="2:26">
      <c r="B761" s="2"/>
      <c r="M761" s="50"/>
      <c r="V761" s="2"/>
      <c r="W761" s="2"/>
      <c r="X761" s="2"/>
      <c r="Z761" s="138"/>
    </row>
    <row r="762" spans="2:26">
      <c r="B762" s="2"/>
      <c r="M762" s="50"/>
      <c r="V762" s="2"/>
      <c r="W762" s="2"/>
      <c r="X762" s="2"/>
      <c r="Z762" s="138"/>
    </row>
    <row r="763" spans="2:26">
      <c r="B763" s="2"/>
      <c r="M763" s="50"/>
      <c r="V763" s="2"/>
      <c r="W763" s="2"/>
      <c r="X763" s="2"/>
      <c r="Z763" s="138"/>
    </row>
    <row r="764" spans="2:26">
      <c r="B764" s="2"/>
      <c r="M764" s="50"/>
      <c r="V764" s="2"/>
      <c r="W764" s="2"/>
      <c r="X764" s="2"/>
      <c r="Z764" s="138"/>
    </row>
    <row r="765" spans="2:26">
      <c r="B765" s="2"/>
      <c r="M765" s="50"/>
      <c r="V765" s="2"/>
      <c r="W765" s="2"/>
      <c r="X765" s="2"/>
      <c r="Z765" s="138"/>
    </row>
    <row r="766" spans="2:26">
      <c r="B766" s="2"/>
      <c r="M766" s="50"/>
      <c r="V766" s="2"/>
      <c r="W766" s="2"/>
      <c r="X766" s="2"/>
      <c r="Z766" s="138"/>
    </row>
    <row r="767" spans="2:26">
      <c r="B767" s="2"/>
      <c r="M767" s="50"/>
      <c r="V767" s="2"/>
      <c r="W767" s="2"/>
      <c r="X767" s="2"/>
      <c r="Z767" s="138"/>
    </row>
    <row r="768" spans="2:26">
      <c r="B768" s="2"/>
      <c r="M768" s="50"/>
      <c r="V768" s="2"/>
      <c r="W768" s="2"/>
      <c r="X768" s="2"/>
      <c r="Z768" s="138"/>
    </row>
    <row r="769" spans="2:26">
      <c r="B769" s="2"/>
      <c r="M769" s="50"/>
      <c r="V769" s="2"/>
      <c r="W769" s="2"/>
      <c r="X769" s="2"/>
      <c r="Z769" s="138"/>
    </row>
    <row r="770" spans="2:26">
      <c r="B770" s="2"/>
      <c r="M770" s="50"/>
      <c r="V770" s="2"/>
      <c r="W770" s="2"/>
      <c r="X770" s="2"/>
      <c r="Z770" s="138"/>
    </row>
    <row r="771" spans="2:26">
      <c r="B771" s="2"/>
      <c r="M771" s="50"/>
      <c r="V771" s="2"/>
      <c r="W771" s="2"/>
      <c r="X771" s="2"/>
      <c r="Z771" s="138"/>
    </row>
    <row r="772" spans="2:26">
      <c r="B772" s="2"/>
      <c r="M772" s="50"/>
      <c r="V772" s="2"/>
      <c r="W772" s="2"/>
      <c r="X772" s="2"/>
      <c r="Z772" s="138"/>
    </row>
    <row r="773" spans="2:26">
      <c r="B773" s="2"/>
      <c r="M773" s="50"/>
      <c r="V773" s="2"/>
      <c r="W773" s="2"/>
      <c r="X773" s="2"/>
      <c r="Z773" s="138"/>
    </row>
    <row r="774" spans="2:26">
      <c r="B774" s="2"/>
      <c r="M774" s="50"/>
      <c r="V774" s="2"/>
      <c r="W774" s="2"/>
      <c r="X774" s="2"/>
      <c r="Z774" s="138"/>
    </row>
    <row r="775" spans="2:26">
      <c r="B775" s="2"/>
      <c r="M775" s="50"/>
      <c r="V775" s="2"/>
      <c r="W775" s="2"/>
      <c r="X775" s="2"/>
      <c r="Z775" s="138"/>
    </row>
    <row r="776" spans="2:26">
      <c r="B776" s="2"/>
      <c r="M776" s="50"/>
      <c r="V776" s="2"/>
      <c r="W776" s="2"/>
      <c r="X776" s="2"/>
      <c r="Z776" s="138"/>
    </row>
    <row r="777" spans="2:26">
      <c r="B777" s="2"/>
      <c r="M777" s="50"/>
      <c r="V777" s="2"/>
      <c r="W777" s="2"/>
      <c r="X777" s="2"/>
      <c r="Z777" s="138"/>
    </row>
    <row r="778" spans="2:26">
      <c r="B778" s="2"/>
      <c r="M778" s="50"/>
      <c r="V778" s="2"/>
      <c r="W778" s="2"/>
      <c r="X778" s="2"/>
      <c r="Z778" s="138"/>
    </row>
    <row r="779" spans="2:26">
      <c r="B779" s="2"/>
      <c r="M779" s="50"/>
      <c r="V779" s="2"/>
      <c r="W779" s="2"/>
      <c r="X779" s="2"/>
      <c r="Z779" s="138"/>
    </row>
    <row r="780" spans="2:26">
      <c r="B780" s="2"/>
      <c r="M780" s="50"/>
      <c r="V780" s="2"/>
      <c r="W780" s="2"/>
      <c r="X780" s="2"/>
      <c r="Z780" s="138"/>
    </row>
    <row r="781" spans="2:26">
      <c r="B781" s="2"/>
      <c r="M781" s="50"/>
      <c r="V781" s="2"/>
      <c r="W781" s="2"/>
      <c r="X781" s="2"/>
      <c r="Z781" s="138"/>
    </row>
    <row r="782" spans="2:26">
      <c r="B782" s="2"/>
      <c r="M782" s="50"/>
      <c r="V782" s="2"/>
      <c r="W782" s="2"/>
      <c r="X782" s="2"/>
      <c r="Z782" s="138"/>
    </row>
    <row r="783" spans="2:26">
      <c r="B783" s="2"/>
      <c r="M783" s="50"/>
      <c r="V783" s="2"/>
      <c r="W783" s="2"/>
      <c r="X783" s="2"/>
      <c r="Z783" s="138"/>
    </row>
    <row r="784" spans="2:26">
      <c r="B784" s="2"/>
      <c r="M784" s="50"/>
      <c r="V784" s="2"/>
      <c r="W784" s="2"/>
      <c r="X784" s="2"/>
      <c r="Z784" s="138"/>
    </row>
    <row r="785" spans="2:26">
      <c r="B785" s="2"/>
      <c r="M785" s="50"/>
      <c r="V785" s="2"/>
      <c r="W785" s="2"/>
      <c r="X785" s="2"/>
      <c r="Z785" s="138"/>
    </row>
    <row r="786" spans="2:26">
      <c r="B786" s="2"/>
      <c r="M786" s="50"/>
      <c r="V786" s="2"/>
      <c r="W786" s="2"/>
      <c r="X786" s="2"/>
      <c r="Z786" s="138"/>
    </row>
    <row r="787" spans="2:26">
      <c r="B787" s="2"/>
      <c r="M787" s="50"/>
      <c r="V787" s="2"/>
      <c r="W787" s="2"/>
      <c r="X787" s="2"/>
      <c r="Z787" s="138"/>
    </row>
    <row r="788" spans="2:26">
      <c r="B788" s="2"/>
      <c r="M788" s="50"/>
      <c r="V788" s="2"/>
      <c r="W788" s="2"/>
      <c r="X788" s="2"/>
      <c r="Z788" s="138"/>
    </row>
    <row r="789" spans="2:26">
      <c r="B789" s="2"/>
      <c r="M789" s="50"/>
      <c r="V789" s="2"/>
      <c r="W789" s="2"/>
      <c r="X789" s="2"/>
      <c r="Z789" s="138"/>
    </row>
    <row r="790" spans="2:26">
      <c r="B790" s="2"/>
      <c r="M790" s="50"/>
      <c r="V790" s="2"/>
      <c r="W790" s="2"/>
      <c r="X790" s="2"/>
      <c r="Z790" s="138"/>
    </row>
    <row r="791" spans="2:26">
      <c r="B791" s="2"/>
      <c r="M791" s="50"/>
      <c r="V791" s="2"/>
      <c r="W791" s="2"/>
      <c r="X791" s="2"/>
      <c r="Z791" s="138"/>
    </row>
    <row r="792" spans="2:26">
      <c r="B792" s="2"/>
      <c r="M792" s="50"/>
      <c r="V792" s="2"/>
      <c r="W792" s="2"/>
      <c r="X792" s="2"/>
      <c r="Z792" s="138"/>
    </row>
    <row r="793" spans="2:26">
      <c r="B793" s="2"/>
      <c r="M793" s="50"/>
      <c r="V793" s="2"/>
      <c r="W793" s="2"/>
      <c r="X793" s="2"/>
      <c r="Z793" s="138"/>
    </row>
    <row r="794" spans="2:26">
      <c r="B794" s="2"/>
      <c r="M794" s="50"/>
      <c r="V794" s="2"/>
      <c r="W794" s="2"/>
      <c r="X794" s="2"/>
      <c r="Z794" s="138"/>
    </row>
    <row r="795" spans="2:26">
      <c r="B795" s="2"/>
      <c r="M795" s="50"/>
      <c r="V795" s="2"/>
      <c r="W795" s="2"/>
      <c r="X795" s="2"/>
      <c r="Z795" s="138"/>
    </row>
    <row r="796" spans="2:26">
      <c r="B796" s="2"/>
      <c r="M796" s="50"/>
      <c r="V796" s="2"/>
      <c r="W796" s="2"/>
      <c r="X796" s="2"/>
      <c r="Z796" s="138"/>
    </row>
    <row r="797" spans="2:26">
      <c r="B797" s="2"/>
      <c r="M797" s="50"/>
      <c r="V797" s="2"/>
      <c r="W797" s="2"/>
      <c r="X797" s="2"/>
      <c r="Z797" s="138"/>
    </row>
    <row r="798" spans="2:26">
      <c r="B798" s="2"/>
      <c r="M798" s="50"/>
      <c r="V798" s="2"/>
      <c r="W798" s="2"/>
      <c r="X798" s="2"/>
      <c r="Z798" s="138"/>
    </row>
    <row r="799" spans="2:26">
      <c r="B799" s="2"/>
      <c r="M799" s="50"/>
      <c r="V799" s="2"/>
      <c r="W799" s="2"/>
      <c r="X799" s="2"/>
      <c r="Z799" s="138"/>
    </row>
    <row r="800" spans="2:26">
      <c r="B800" s="2"/>
      <c r="M800" s="50"/>
      <c r="V800" s="2"/>
      <c r="W800" s="2"/>
      <c r="X800" s="2"/>
      <c r="Z800" s="138"/>
    </row>
    <row r="801" spans="2:26">
      <c r="B801" s="2"/>
      <c r="M801" s="50"/>
      <c r="V801" s="2"/>
      <c r="W801" s="2"/>
      <c r="X801" s="2"/>
      <c r="Z801" s="138"/>
    </row>
    <row r="802" spans="2:26">
      <c r="B802" s="2"/>
      <c r="M802" s="50"/>
      <c r="V802" s="2"/>
      <c r="W802" s="2"/>
      <c r="X802" s="2"/>
      <c r="Z802" s="138"/>
    </row>
    <row r="803" spans="2:26">
      <c r="B803" s="2"/>
      <c r="M803" s="50"/>
      <c r="V803" s="2"/>
      <c r="W803" s="2"/>
      <c r="X803" s="2"/>
      <c r="Z803" s="138"/>
    </row>
    <row r="804" spans="2:26">
      <c r="B804" s="2"/>
      <c r="M804" s="50"/>
      <c r="V804" s="2"/>
      <c r="W804" s="2"/>
      <c r="X804" s="2"/>
      <c r="Z804" s="138"/>
    </row>
    <row r="805" spans="2:26">
      <c r="B805" s="2"/>
      <c r="M805" s="50"/>
      <c r="V805" s="2"/>
      <c r="W805" s="2"/>
      <c r="X805" s="2"/>
      <c r="Z805" s="138"/>
    </row>
    <row r="806" spans="2:26">
      <c r="B806" s="2"/>
      <c r="M806" s="50"/>
      <c r="V806" s="2"/>
      <c r="W806" s="2"/>
      <c r="X806" s="2"/>
      <c r="Z806" s="138"/>
    </row>
    <row r="807" spans="2:26">
      <c r="B807" s="2"/>
      <c r="M807" s="50"/>
      <c r="V807" s="2"/>
      <c r="W807" s="2"/>
      <c r="X807" s="2"/>
      <c r="Z807" s="138"/>
    </row>
    <row r="808" spans="2:26">
      <c r="B808" s="2"/>
      <c r="M808" s="50"/>
      <c r="V808" s="2"/>
      <c r="W808" s="2"/>
      <c r="X808" s="2"/>
      <c r="Z808" s="138"/>
    </row>
    <row r="809" spans="2:26">
      <c r="B809" s="2"/>
      <c r="M809" s="50"/>
      <c r="V809" s="2"/>
      <c r="W809" s="2"/>
      <c r="X809" s="2"/>
      <c r="Z809" s="138"/>
    </row>
    <row r="810" spans="2:26">
      <c r="B810" s="2"/>
      <c r="M810" s="50"/>
      <c r="V810" s="2"/>
      <c r="W810" s="2"/>
      <c r="X810" s="2"/>
      <c r="Z810" s="138"/>
    </row>
    <row r="811" spans="2:26">
      <c r="B811" s="2"/>
      <c r="M811" s="50"/>
      <c r="V811" s="2"/>
      <c r="W811" s="2"/>
      <c r="X811" s="2"/>
      <c r="Z811" s="138"/>
    </row>
    <row r="812" spans="2:26">
      <c r="B812" s="2"/>
      <c r="M812" s="50"/>
      <c r="V812" s="2"/>
      <c r="W812" s="2"/>
      <c r="X812" s="2"/>
      <c r="Z812" s="138"/>
    </row>
    <row r="813" spans="2:26">
      <c r="B813" s="2"/>
      <c r="M813" s="50"/>
      <c r="V813" s="2"/>
      <c r="W813" s="2"/>
      <c r="X813" s="2"/>
      <c r="Z813" s="138"/>
    </row>
    <row r="814" spans="2:26">
      <c r="B814" s="2"/>
      <c r="M814" s="50"/>
      <c r="V814" s="2"/>
      <c r="W814" s="2"/>
      <c r="X814" s="2"/>
      <c r="Z814" s="138"/>
    </row>
    <row r="815" spans="2:26">
      <c r="B815" s="2"/>
      <c r="M815" s="50"/>
      <c r="V815" s="2"/>
      <c r="W815" s="2"/>
      <c r="X815" s="2"/>
      <c r="Z815" s="138"/>
    </row>
    <row r="816" spans="2:26">
      <c r="B816" s="2"/>
      <c r="M816" s="50"/>
      <c r="V816" s="2"/>
      <c r="W816" s="2"/>
      <c r="X816" s="2"/>
      <c r="Z816" s="138"/>
    </row>
    <row r="817" spans="2:26">
      <c r="B817" s="2"/>
      <c r="M817" s="50"/>
      <c r="V817" s="2"/>
      <c r="W817" s="2"/>
      <c r="X817" s="2"/>
      <c r="Z817" s="138"/>
    </row>
    <row r="818" spans="2:26">
      <c r="B818" s="2"/>
      <c r="M818" s="50"/>
      <c r="V818" s="2"/>
      <c r="W818" s="2"/>
      <c r="X818" s="2"/>
      <c r="Z818" s="138"/>
    </row>
    <row r="819" spans="2:26">
      <c r="B819" s="2"/>
      <c r="M819" s="50"/>
      <c r="V819" s="2"/>
      <c r="W819" s="2"/>
      <c r="X819" s="2"/>
      <c r="Z819" s="138"/>
    </row>
    <row r="820" spans="2:26">
      <c r="B820" s="2"/>
      <c r="M820" s="50"/>
      <c r="V820" s="2"/>
      <c r="W820" s="2"/>
      <c r="X820" s="2"/>
      <c r="Z820" s="138"/>
    </row>
    <row r="821" spans="2:26">
      <c r="B821" s="2"/>
      <c r="M821" s="50"/>
      <c r="V821" s="2"/>
      <c r="W821" s="2"/>
      <c r="X821" s="2"/>
      <c r="Z821" s="138"/>
    </row>
    <row r="822" spans="2:26">
      <c r="B822" s="2"/>
      <c r="M822" s="50"/>
      <c r="V822" s="2"/>
      <c r="W822" s="2"/>
      <c r="X822" s="2"/>
      <c r="Z822" s="138"/>
    </row>
    <row r="823" spans="2:26">
      <c r="B823" s="2"/>
      <c r="M823" s="50"/>
      <c r="V823" s="2"/>
      <c r="W823" s="2"/>
      <c r="X823" s="2"/>
      <c r="Z823" s="138"/>
    </row>
    <row r="824" spans="2:26">
      <c r="B824" s="2"/>
      <c r="M824" s="50"/>
      <c r="V824" s="2"/>
      <c r="W824" s="2"/>
      <c r="X824" s="2"/>
      <c r="Z824" s="138"/>
    </row>
    <row r="825" spans="2:26">
      <c r="B825" s="2"/>
      <c r="M825" s="50"/>
      <c r="V825" s="2"/>
      <c r="W825" s="2"/>
      <c r="X825" s="2"/>
      <c r="Z825" s="138"/>
    </row>
    <row r="826" spans="2:26">
      <c r="B826" s="2"/>
      <c r="M826" s="50"/>
      <c r="V826" s="2"/>
      <c r="W826" s="2"/>
      <c r="X826" s="2"/>
      <c r="Z826" s="138"/>
    </row>
    <row r="827" spans="2:26">
      <c r="B827" s="2"/>
      <c r="M827" s="50"/>
      <c r="V827" s="2"/>
      <c r="W827" s="2"/>
      <c r="X827" s="2"/>
      <c r="Z827" s="138"/>
    </row>
    <row r="828" spans="2:26">
      <c r="B828" s="2"/>
      <c r="M828" s="50"/>
      <c r="V828" s="2"/>
      <c r="W828" s="2"/>
      <c r="X828" s="2"/>
      <c r="Z828" s="138"/>
    </row>
    <row r="829" spans="2:26">
      <c r="B829" s="2"/>
      <c r="M829" s="50"/>
      <c r="V829" s="2"/>
      <c r="W829" s="2"/>
      <c r="X829" s="2"/>
      <c r="Z829" s="138"/>
    </row>
    <row r="830" spans="2:26">
      <c r="B830" s="2"/>
      <c r="M830" s="50"/>
      <c r="V830" s="2"/>
      <c r="W830" s="2"/>
      <c r="X830" s="2"/>
      <c r="Z830" s="138"/>
    </row>
    <row r="831" spans="2:26">
      <c r="B831" s="2"/>
      <c r="M831" s="50"/>
      <c r="V831" s="2"/>
      <c r="W831" s="2"/>
      <c r="X831" s="2"/>
      <c r="Z831" s="138"/>
    </row>
    <row r="832" spans="2:26">
      <c r="B832" s="2"/>
      <c r="M832" s="50"/>
      <c r="V832" s="2"/>
      <c r="W832" s="2"/>
      <c r="X832" s="2"/>
      <c r="Z832" s="138"/>
    </row>
    <row r="833" spans="2:26">
      <c r="B833" s="2"/>
      <c r="M833" s="50"/>
      <c r="V833" s="2"/>
      <c r="W833" s="2"/>
      <c r="X833" s="2"/>
      <c r="Z833" s="138"/>
    </row>
    <row r="834" spans="2:26">
      <c r="B834" s="2"/>
      <c r="M834" s="50"/>
      <c r="V834" s="2"/>
      <c r="W834" s="2"/>
      <c r="X834" s="2"/>
      <c r="Z834" s="138"/>
    </row>
    <row r="835" spans="2:26">
      <c r="B835" s="2"/>
      <c r="M835" s="50"/>
      <c r="V835" s="2"/>
      <c r="W835" s="2"/>
      <c r="X835" s="2"/>
      <c r="Z835" s="138"/>
    </row>
    <row r="836" spans="2:26">
      <c r="B836" s="2"/>
      <c r="M836" s="50"/>
      <c r="V836" s="2"/>
      <c r="W836" s="2"/>
      <c r="X836" s="2"/>
      <c r="Z836" s="138"/>
    </row>
    <row r="837" spans="2:26">
      <c r="B837" s="2"/>
      <c r="M837" s="50"/>
      <c r="V837" s="2"/>
      <c r="W837" s="2"/>
      <c r="X837" s="2"/>
      <c r="Z837" s="138"/>
    </row>
    <row r="838" spans="2:26">
      <c r="B838" s="2"/>
      <c r="M838" s="50"/>
      <c r="V838" s="2"/>
      <c r="W838" s="2"/>
      <c r="X838" s="2"/>
      <c r="Z838" s="138"/>
    </row>
    <row r="839" spans="2:26">
      <c r="B839" s="2"/>
      <c r="M839" s="50"/>
      <c r="V839" s="2"/>
      <c r="W839" s="2"/>
      <c r="X839" s="2"/>
      <c r="Z839" s="138"/>
    </row>
    <row r="840" spans="2:26">
      <c r="B840" s="2"/>
      <c r="M840" s="50"/>
      <c r="V840" s="2"/>
      <c r="W840" s="2"/>
      <c r="X840" s="2"/>
      <c r="Z840" s="138"/>
    </row>
    <row r="841" spans="2:26">
      <c r="B841" s="2"/>
      <c r="M841" s="50"/>
      <c r="V841" s="2"/>
      <c r="W841" s="2"/>
      <c r="X841" s="2"/>
      <c r="Z841" s="138"/>
    </row>
    <row r="842" spans="2:26">
      <c r="B842" s="2"/>
      <c r="M842" s="50"/>
      <c r="V842" s="2"/>
      <c r="W842" s="2"/>
      <c r="X842" s="2"/>
      <c r="Z842" s="138"/>
    </row>
    <row r="843" spans="2:26">
      <c r="B843" s="2"/>
      <c r="M843" s="50"/>
      <c r="V843" s="2"/>
      <c r="W843" s="2"/>
      <c r="X843" s="2"/>
      <c r="Z843" s="138"/>
    </row>
    <row r="844" spans="2:26">
      <c r="B844" s="2"/>
      <c r="M844" s="50"/>
      <c r="V844" s="2"/>
      <c r="W844" s="2"/>
      <c r="X844" s="2"/>
      <c r="Z844" s="138"/>
    </row>
    <row r="845" spans="2:26">
      <c r="B845" s="2"/>
      <c r="M845" s="50"/>
      <c r="V845" s="2"/>
      <c r="W845" s="2"/>
      <c r="X845" s="2"/>
      <c r="Z845" s="138"/>
    </row>
    <row r="846" spans="2:26">
      <c r="B846" s="2"/>
      <c r="M846" s="50"/>
      <c r="V846" s="2"/>
      <c r="W846" s="2"/>
      <c r="X846" s="2"/>
      <c r="Z846" s="138"/>
    </row>
    <row r="847" spans="2:26">
      <c r="B847" s="2"/>
      <c r="M847" s="50"/>
      <c r="V847" s="2"/>
      <c r="W847" s="2"/>
      <c r="X847" s="2"/>
      <c r="Z847" s="138"/>
    </row>
    <row r="848" spans="2:26">
      <c r="B848" s="2"/>
      <c r="M848" s="50"/>
      <c r="V848" s="2"/>
      <c r="W848" s="2"/>
      <c r="X848" s="2"/>
      <c r="Z848" s="138"/>
    </row>
    <row r="849" spans="2:26">
      <c r="B849" s="2"/>
      <c r="M849" s="50"/>
      <c r="V849" s="2"/>
      <c r="W849" s="2"/>
      <c r="X849" s="2"/>
      <c r="Z849" s="138"/>
    </row>
    <row r="850" spans="2:26">
      <c r="B850" s="2"/>
      <c r="M850" s="50"/>
      <c r="V850" s="2"/>
      <c r="W850" s="2"/>
      <c r="X850" s="2"/>
      <c r="Z850" s="138"/>
    </row>
    <row r="851" spans="2:26">
      <c r="B851" s="2"/>
      <c r="M851" s="50"/>
      <c r="V851" s="2"/>
      <c r="W851" s="2"/>
      <c r="X851" s="2"/>
      <c r="Z851" s="138"/>
    </row>
    <row r="852" spans="2:26">
      <c r="B852" s="2"/>
      <c r="M852" s="50"/>
      <c r="V852" s="2"/>
      <c r="W852" s="2"/>
      <c r="X852" s="2"/>
      <c r="Z852" s="138"/>
    </row>
    <row r="853" spans="2:26">
      <c r="B853" s="2"/>
      <c r="M853" s="50"/>
      <c r="V853" s="2"/>
      <c r="W853" s="2"/>
      <c r="X853" s="2"/>
      <c r="Z853" s="138"/>
    </row>
    <row r="854" spans="2:26">
      <c r="B854" s="2"/>
      <c r="M854" s="50"/>
      <c r="V854" s="2"/>
      <c r="W854" s="2"/>
      <c r="X854" s="2"/>
      <c r="Z854" s="138"/>
    </row>
    <row r="855" spans="2:26">
      <c r="B855" s="2"/>
      <c r="M855" s="50"/>
      <c r="V855" s="2"/>
      <c r="W855" s="2"/>
      <c r="X855" s="2"/>
      <c r="Z855" s="138"/>
    </row>
    <row r="856" spans="2:26">
      <c r="B856" s="2"/>
      <c r="M856" s="50"/>
      <c r="V856" s="2"/>
      <c r="W856" s="2"/>
      <c r="X856" s="2"/>
      <c r="Z856" s="138"/>
    </row>
    <row r="857" spans="2:26">
      <c r="B857" s="2"/>
      <c r="M857" s="50"/>
      <c r="V857" s="2"/>
      <c r="W857" s="2"/>
      <c r="X857" s="2"/>
      <c r="Z857" s="138"/>
    </row>
    <row r="858" spans="2:26">
      <c r="B858" s="2"/>
      <c r="M858" s="50"/>
      <c r="V858" s="2"/>
      <c r="W858" s="2"/>
      <c r="X858" s="2"/>
      <c r="Z858" s="138"/>
    </row>
    <row r="859" spans="2:26">
      <c r="B859" s="2"/>
      <c r="M859" s="50"/>
      <c r="V859" s="2"/>
      <c r="W859" s="2"/>
      <c r="X859" s="2"/>
      <c r="Z859" s="138"/>
    </row>
    <row r="860" spans="2:26">
      <c r="B860" s="2"/>
      <c r="M860" s="50"/>
      <c r="V860" s="2"/>
      <c r="W860" s="2"/>
      <c r="X860" s="2"/>
      <c r="Z860" s="138"/>
    </row>
    <row r="861" spans="2:26">
      <c r="B861" s="2"/>
      <c r="M861" s="50"/>
      <c r="V861" s="2"/>
      <c r="W861" s="2"/>
      <c r="X861" s="2"/>
      <c r="Z861" s="138"/>
    </row>
    <row r="862" spans="2:26">
      <c r="B862" s="2"/>
      <c r="M862" s="50"/>
      <c r="V862" s="2"/>
      <c r="W862" s="2"/>
      <c r="X862" s="2"/>
      <c r="Z862" s="138"/>
    </row>
    <row r="863" spans="2:26">
      <c r="B863" s="2"/>
      <c r="M863" s="50"/>
      <c r="V863" s="2"/>
      <c r="W863" s="2"/>
      <c r="X863" s="2"/>
      <c r="Z863" s="138"/>
    </row>
    <row r="864" spans="2:26">
      <c r="B864" s="2"/>
      <c r="M864" s="50"/>
      <c r="V864" s="2"/>
      <c r="W864" s="2"/>
      <c r="X864" s="2"/>
      <c r="Z864" s="138"/>
    </row>
    <row r="865" spans="2:26">
      <c r="B865" s="2"/>
      <c r="M865" s="50"/>
      <c r="V865" s="2"/>
      <c r="W865" s="2"/>
      <c r="X865" s="2"/>
      <c r="Z865" s="138"/>
    </row>
    <row r="866" spans="2:26">
      <c r="B866" s="2"/>
      <c r="M866" s="50"/>
      <c r="V866" s="2"/>
      <c r="W866" s="2"/>
      <c r="X866" s="2"/>
      <c r="Z866" s="138"/>
    </row>
    <row r="867" spans="2:26">
      <c r="B867" s="2"/>
      <c r="M867" s="50"/>
      <c r="V867" s="2"/>
      <c r="W867" s="2"/>
      <c r="X867" s="2"/>
      <c r="Z867" s="138"/>
    </row>
    <row r="868" spans="2:26">
      <c r="B868" s="2"/>
      <c r="M868" s="50"/>
      <c r="V868" s="2"/>
      <c r="W868" s="2"/>
      <c r="X868" s="2"/>
      <c r="Z868" s="138"/>
    </row>
    <row r="869" spans="2:26">
      <c r="B869" s="2"/>
      <c r="M869" s="50"/>
      <c r="V869" s="2"/>
      <c r="W869" s="2"/>
      <c r="X869" s="2"/>
      <c r="Z869" s="138"/>
    </row>
    <row r="870" spans="2:26">
      <c r="B870" s="2"/>
      <c r="M870" s="50"/>
      <c r="V870" s="2"/>
      <c r="W870" s="2"/>
      <c r="X870" s="2"/>
      <c r="Z870" s="138"/>
    </row>
    <row r="871" spans="2:26">
      <c r="B871" s="2"/>
      <c r="M871" s="50"/>
      <c r="V871" s="2"/>
      <c r="W871" s="2"/>
      <c r="X871" s="2"/>
      <c r="Z871" s="138"/>
    </row>
    <row r="872" spans="2:26">
      <c r="B872" s="2"/>
      <c r="M872" s="50"/>
      <c r="V872" s="2"/>
      <c r="W872" s="2"/>
      <c r="X872" s="2"/>
      <c r="Z872" s="138"/>
    </row>
    <row r="873" spans="2:26">
      <c r="B873" s="2"/>
      <c r="M873" s="50"/>
      <c r="V873" s="2"/>
      <c r="W873" s="2"/>
      <c r="X873" s="2"/>
      <c r="Z873" s="138"/>
    </row>
    <row r="874" spans="2:26">
      <c r="B874" s="2"/>
      <c r="M874" s="50"/>
      <c r="V874" s="2"/>
      <c r="W874" s="2"/>
      <c r="X874" s="2"/>
      <c r="Z874" s="138"/>
    </row>
    <row r="875" spans="2:26">
      <c r="B875" s="2"/>
      <c r="M875" s="50"/>
      <c r="V875" s="2"/>
      <c r="W875" s="2"/>
      <c r="X875" s="2"/>
      <c r="Z875" s="138"/>
    </row>
    <row r="876" spans="2:26">
      <c r="B876" s="2"/>
      <c r="M876" s="50"/>
      <c r="V876" s="2"/>
      <c r="W876" s="2"/>
      <c r="X876" s="2"/>
      <c r="Z876" s="138"/>
    </row>
    <row r="877" spans="2:26">
      <c r="B877" s="2"/>
      <c r="M877" s="50"/>
      <c r="V877" s="2"/>
      <c r="W877" s="2"/>
      <c r="X877" s="2"/>
      <c r="Z877" s="138"/>
    </row>
    <row r="878" spans="2:26">
      <c r="B878" s="2"/>
      <c r="M878" s="50"/>
      <c r="V878" s="2"/>
      <c r="W878" s="2"/>
      <c r="X878" s="2"/>
      <c r="Z878" s="138"/>
    </row>
    <row r="879" spans="2:26">
      <c r="B879" s="2"/>
      <c r="M879" s="50"/>
      <c r="V879" s="2"/>
      <c r="W879" s="2"/>
      <c r="X879" s="2"/>
      <c r="Z879" s="138"/>
    </row>
    <row r="880" spans="2:26">
      <c r="B880" s="2"/>
      <c r="M880" s="50"/>
      <c r="V880" s="2"/>
      <c r="W880" s="2"/>
      <c r="X880" s="2"/>
      <c r="Z880" s="138"/>
    </row>
    <row r="881" spans="2:26">
      <c r="B881" s="2"/>
      <c r="M881" s="50"/>
      <c r="V881" s="2"/>
      <c r="W881" s="2"/>
      <c r="X881" s="2"/>
      <c r="Z881" s="138"/>
    </row>
    <row r="882" spans="2:26">
      <c r="B882" s="2"/>
      <c r="M882" s="50"/>
      <c r="V882" s="2"/>
      <c r="W882" s="2"/>
      <c r="X882" s="2"/>
      <c r="Z882" s="138"/>
    </row>
    <row r="883" spans="2:26">
      <c r="B883" s="2"/>
      <c r="M883" s="50"/>
      <c r="V883" s="2"/>
      <c r="W883" s="2"/>
      <c r="X883" s="2"/>
      <c r="Z883" s="138"/>
    </row>
    <row r="884" spans="2:26">
      <c r="B884" s="2"/>
      <c r="M884" s="50"/>
      <c r="V884" s="2"/>
      <c r="W884" s="2"/>
      <c r="X884" s="2"/>
      <c r="Z884" s="138"/>
    </row>
    <row r="885" spans="2:26">
      <c r="B885" s="2"/>
      <c r="M885" s="50"/>
      <c r="V885" s="2"/>
      <c r="W885" s="2"/>
      <c r="X885" s="2"/>
      <c r="Z885" s="138"/>
    </row>
    <row r="886" spans="2:26">
      <c r="B886" s="2"/>
      <c r="M886" s="50"/>
      <c r="V886" s="2"/>
      <c r="W886" s="2"/>
      <c r="X886" s="2"/>
      <c r="Z886" s="138"/>
    </row>
    <row r="887" spans="2:26">
      <c r="B887" s="2"/>
      <c r="M887" s="50"/>
      <c r="V887" s="2"/>
      <c r="W887" s="2"/>
      <c r="X887" s="2"/>
      <c r="Z887" s="138"/>
    </row>
    <row r="888" spans="2:26">
      <c r="B888" s="2"/>
      <c r="M888" s="50"/>
      <c r="V888" s="2"/>
      <c r="W888" s="2"/>
      <c r="X888" s="2"/>
      <c r="Z888" s="138"/>
    </row>
    <row r="889" spans="2:26">
      <c r="B889" s="2"/>
      <c r="M889" s="50"/>
      <c r="V889" s="2"/>
      <c r="W889" s="2"/>
      <c r="X889" s="2"/>
      <c r="Z889" s="138"/>
    </row>
    <row r="890" spans="2:26">
      <c r="B890" s="2"/>
      <c r="M890" s="50"/>
      <c r="V890" s="2"/>
      <c r="W890" s="2"/>
      <c r="X890" s="2"/>
      <c r="Z890" s="138"/>
    </row>
    <row r="891" spans="2:26">
      <c r="B891" s="2"/>
      <c r="M891" s="50"/>
      <c r="V891" s="2"/>
      <c r="W891" s="2"/>
      <c r="X891" s="2"/>
      <c r="Z891" s="138"/>
    </row>
    <row r="892" spans="2:26">
      <c r="B892" s="2"/>
      <c r="M892" s="50"/>
      <c r="V892" s="2"/>
      <c r="W892" s="2"/>
      <c r="X892" s="2"/>
      <c r="Z892" s="138"/>
    </row>
    <row r="893" spans="2:26">
      <c r="B893" s="2"/>
      <c r="M893" s="50"/>
      <c r="V893" s="2"/>
      <c r="W893" s="2"/>
      <c r="X893" s="2"/>
      <c r="Z893" s="138"/>
    </row>
    <row r="894" spans="2:26">
      <c r="B894" s="2"/>
      <c r="M894" s="50"/>
      <c r="V894" s="2"/>
      <c r="W894" s="2"/>
      <c r="X894" s="2"/>
      <c r="Z894" s="138"/>
    </row>
    <row r="895" spans="2:26">
      <c r="B895" s="2"/>
      <c r="M895" s="50"/>
      <c r="V895" s="2"/>
      <c r="W895" s="2"/>
      <c r="X895" s="2"/>
      <c r="Z895" s="138"/>
    </row>
    <row r="896" spans="2:26">
      <c r="B896" s="2"/>
      <c r="M896" s="50"/>
      <c r="V896" s="2"/>
      <c r="W896" s="2"/>
      <c r="X896" s="2"/>
      <c r="Z896" s="138"/>
    </row>
    <row r="897" spans="2:26">
      <c r="B897" s="2"/>
      <c r="M897" s="50"/>
      <c r="V897" s="2"/>
      <c r="W897" s="2"/>
      <c r="X897" s="2"/>
      <c r="Z897" s="138"/>
    </row>
    <row r="898" spans="2:26">
      <c r="B898" s="2"/>
      <c r="M898" s="50"/>
      <c r="V898" s="2"/>
      <c r="W898" s="2"/>
      <c r="X898" s="2"/>
      <c r="Z898" s="138"/>
    </row>
    <row r="899" spans="2:26">
      <c r="B899" s="2"/>
      <c r="M899" s="50"/>
      <c r="V899" s="2"/>
      <c r="W899" s="2"/>
      <c r="X899" s="2"/>
      <c r="Z899" s="138"/>
    </row>
    <row r="900" spans="2:26">
      <c r="B900" s="2"/>
      <c r="M900" s="50"/>
      <c r="V900" s="2"/>
      <c r="W900" s="2"/>
      <c r="X900" s="2"/>
      <c r="Z900" s="138"/>
    </row>
    <row r="901" spans="2:26">
      <c r="B901" s="2"/>
      <c r="M901" s="50"/>
      <c r="V901" s="2"/>
      <c r="W901" s="2"/>
      <c r="X901" s="2"/>
      <c r="Z901" s="138"/>
    </row>
    <row r="902" spans="2:26">
      <c r="B902" s="2"/>
      <c r="M902" s="50"/>
      <c r="V902" s="2"/>
      <c r="W902" s="2"/>
      <c r="X902" s="2"/>
      <c r="Z902" s="138"/>
    </row>
    <row r="903" spans="2:26">
      <c r="B903" s="2"/>
      <c r="M903" s="50"/>
      <c r="V903" s="2"/>
      <c r="W903" s="2"/>
      <c r="X903" s="2"/>
      <c r="Z903" s="138"/>
    </row>
    <row r="904" spans="2:26">
      <c r="B904" s="2"/>
      <c r="M904" s="50"/>
      <c r="V904" s="2"/>
      <c r="W904" s="2"/>
      <c r="X904" s="2"/>
      <c r="Z904" s="138"/>
    </row>
    <row r="905" spans="2:26">
      <c r="B905" s="2"/>
      <c r="M905" s="50"/>
      <c r="V905" s="2"/>
      <c r="W905" s="2"/>
      <c r="X905" s="2"/>
      <c r="Z905" s="138"/>
    </row>
    <row r="906" spans="2:26">
      <c r="B906" s="2"/>
      <c r="M906" s="50"/>
      <c r="V906" s="2"/>
      <c r="W906" s="2"/>
      <c r="X906" s="2"/>
      <c r="Z906" s="138"/>
    </row>
    <row r="907" spans="2:26">
      <c r="B907" s="2"/>
      <c r="M907" s="50"/>
      <c r="V907" s="2"/>
      <c r="W907" s="2"/>
      <c r="X907" s="2"/>
      <c r="Z907" s="138"/>
    </row>
    <row r="908" spans="2:26">
      <c r="B908" s="2"/>
      <c r="M908" s="50"/>
      <c r="V908" s="2"/>
      <c r="W908" s="2"/>
      <c r="X908" s="2"/>
      <c r="Z908" s="138"/>
    </row>
    <row r="909" spans="2:26">
      <c r="B909" s="2"/>
      <c r="M909" s="50"/>
      <c r="V909" s="2"/>
      <c r="W909" s="2"/>
      <c r="X909" s="2"/>
      <c r="Z909" s="138"/>
    </row>
    <row r="910" spans="2:26">
      <c r="B910" s="2"/>
      <c r="M910" s="50"/>
      <c r="V910" s="2"/>
      <c r="W910" s="2"/>
      <c r="X910" s="2"/>
      <c r="Z910" s="138"/>
    </row>
    <row r="911" spans="2:26">
      <c r="B911" s="2"/>
      <c r="M911" s="50"/>
      <c r="V911" s="2"/>
      <c r="W911" s="2"/>
      <c r="X911" s="2"/>
      <c r="Z911" s="138"/>
    </row>
    <row r="912" spans="2:26">
      <c r="B912" s="2"/>
      <c r="M912" s="50"/>
      <c r="V912" s="2"/>
      <c r="W912" s="2"/>
      <c r="X912" s="2"/>
      <c r="Z912" s="138"/>
    </row>
    <row r="913" spans="2:26">
      <c r="B913" s="2"/>
      <c r="M913" s="50"/>
      <c r="V913" s="2"/>
      <c r="W913" s="2"/>
      <c r="X913" s="2"/>
      <c r="Z913" s="138"/>
    </row>
    <row r="914" spans="2:26">
      <c r="B914" s="2"/>
      <c r="M914" s="50"/>
      <c r="V914" s="2"/>
      <c r="W914" s="2"/>
      <c r="X914" s="2"/>
      <c r="Z914" s="138"/>
    </row>
    <row r="915" spans="2:26">
      <c r="B915" s="2"/>
      <c r="M915" s="50"/>
      <c r="V915" s="2"/>
      <c r="W915" s="2"/>
      <c r="X915" s="2"/>
      <c r="Z915" s="138"/>
    </row>
    <row r="916" spans="2:26">
      <c r="B916" s="2"/>
      <c r="M916" s="50"/>
      <c r="V916" s="2"/>
      <c r="W916" s="2"/>
      <c r="X916" s="2"/>
      <c r="Z916" s="138"/>
    </row>
    <row r="917" spans="2:26">
      <c r="B917" s="2"/>
      <c r="M917" s="50"/>
      <c r="V917" s="2"/>
      <c r="W917" s="2"/>
      <c r="X917" s="2"/>
      <c r="Z917" s="138"/>
    </row>
    <row r="918" spans="2:26">
      <c r="B918" s="2"/>
      <c r="M918" s="50"/>
      <c r="V918" s="2"/>
      <c r="W918" s="2"/>
      <c r="X918" s="2"/>
      <c r="Z918" s="138"/>
    </row>
    <row r="919" spans="2:26">
      <c r="B919" s="2"/>
      <c r="M919" s="50"/>
      <c r="V919" s="2"/>
      <c r="W919" s="2"/>
      <c r="X919" s="2"/>
      <c r="Z919" s="138"/>
    </row>
    <row r="920" spans="2:26">
      <c r="B920" s="2"/>
      <c r="M920" s="50"/>
      <c r="V920" s="2"/>
      <c r="W920" s="2"/>
      <c r="X920" s="2"/>
      <c r="Z920" s="138"/>
    </row>
    <row r="921" spans="2:26">
      <c r="B921" s="2"/>
      <c r="M921" s="50"/>
      <c r="V921" s="2"/>
      <c r="W921" s="2"/>
      <c r="X921" s="2"/>
      <c r="Z921" s="138"/>
    </row>
    <row r="922" spans="2:26">
      <c r="B922" s="2"/>
      <c r="M922" s="50"/>
      <c r="V922" s="2"/>
      <c r="W922" s="2"/>
      <c r="X922" s="2"/>
      <c r="Z922" s="138"/>
    </row>
    <row r="923" spans="2:26">
      <c r="B923" s="2"/>
      <c r="M923" s="50"/>
      <c r="V923" s="2"/>
      <c r="W923" s="2"/>
      <c r="X923" s="2"/>
      <c r="Z923" s="138"/>
    </row>
    <row r="924" spans="2:26">
      <c r="B924" s="2"/>
      <c r="M924" s="50"/>
      <c r="V924" s="2"/>
      <c r="W924" s="2"/>
      <c r="X924" s="2"/>
      <c r="Z924" s="138"/>
    </row>
    <row r="925" spans="2:26">
      <c r="B925" s="2"/>
      <c r="M925" s="50"/>
      <c r="V925" s="2"/>
      <c r="W925" s="2"/>
      <c r="X925" s="2"/>
      <c r="Z925" s="138"/>
    </row>
    <row r="926" spans="2:26">
      <c r="B926" s="2"/>
      <c r="M926" s="50"/>
      <c r="V926" s="2"/>
      <c r="W926" s="2"/>
      <c r="X926" s="2"/>
      <c r="Z926" s="138"/>
    </row>
    <row r="927" spans="2:26">
      <c r="B927" s="2"/>
      <c r="M927" s="50"/>
      <c r="V927" s="2"/>
      <c r="W927" s="2"/>
      <c r="X927" s="2"/>
      <c r="Z927" s="138"/>
    </row>
    <row r="928" spans="2:26">
      <c r="B928" s="2"/>
      <c r="M928" s="50"/>
      <c r="V928" s="2"/>
      <c r="W928" s="2"/>
      <c r="X928" s="2"/>
      <c r="Z928" s="138"/>
    </row>
    <row r="929" spans="2:26">
      <c r="B929" s="2"/>
      <c r="M929" s="50"/>
      <c r="V929" s="2"/>
      <c r="W929" s="2"/>
      <c r="X929" s="2"/>
      <c r="Z929" s="138"/>
    </row>
    <row r="930" spans="2:26">
      <c r="B930" s="2"/>
      <c r="M930" s="50"/>
      <c r="V930" s="2"/>
      <c r="W930" s="2"/>
      <c r="X930" s="2"/>
      <c r="Z930" s="138"/>
    </row>
    <row r="931" spans="2:26">
      <c r="B931" s="2"/>
      <c r="M931" s="50"/>
      <c r="V931" s="2"/>
      <c r="W931" s="2"/>
      <c r="X931" s="2"/>
      <c r="Z931" s="138"/>
    </row>
    <row r="932" spans="2:26">
      <c r="B932" s="2"/>
      <c r="M932" s="50"/>
      <c r="V932" s="2"/>
      <c r="W932" s="2"/>
      <c r="X932" s="2"/>
      <c r="Z932" s="138"/>
    </row>
    <row r="933" spans="2:26">
      <c r="B933" s="2"/>
      <c r="M933" s="50"/>
      <c r="V933" s="2"/>
      <c r="W933" s="2"/>
      <c r="X933" s="2"/>
      <c r="Z933" s="138"/>
    </row>
    <row r="934" spans="2:26">
      <c r="B934" s="2"/>
      <c r="M934" s="50"/>
      <c r="V934" s="2"/>
      <c r="W934" s="2"/>
      <c r="X934" s="2"/>
      <c r="Z934" s="138"/>
    </row>
    <row r="935" spans="2:26">
      <c r="B935" s="2"/>
      <c r="M935" s="50"/>
      <c r="V935" s="2"/>
      <c r="W935" s="2"/>
      <c r="X935" s="2"/>
      <c r="Z935" s="138"/>
    </row>
    <row r="936" spans="2:26">
      <c r="B936" s="2"/>
      <c r="M936" s="50"/>
      <c r="V936" s="2"/>
      <c r="W936" s="2"/>
      <c r="X936" s="2"/>
      <c r="Z936" s="138"/>
    </row>
    <row r="937" spans="2:26">
      <c r="B937" s="2"/>
      <c r="M937" s="50"/>
      <c r="V937" s="2"/>
      <c r="W937" s="2"/>
      <c r="X937" s="2"/>
      <c r="Z937" s="138"/>
    </row>
    <row r="938" spans="2:26">
      <c r="B938" s="2"/>
      <c r="M938" s="50"/>
      <c r="V938" s="2"/>
      <c r="W938" s="2"/>
      <c r="X938" s="2"/>
      <c r="Z938" s="138"/>
    </row>
    <row r="939" spans="2:26">
      <c r="B939" s="2"/>
      <c r="M939" s="50"/>
      <c r="V939" s="2"/>
      <c r="W939" s="2"/>
      <c r="X939" s="2"/>
      <c r="Z939" s="138"/>
    </row>
    <row r="940" spans="2:26">
      <c r="B940" s="2"/>
      <c r="M940" s="50"/>
      <c r="V940" s="2"/>
      <c r="W940" s="2"/>
      <c r="X940" s="2"/>
      <c r="Z940" s="138"/>
    </row>
    <row r="941" spans="2:26">
      <c r="B941" s="2"/>
      <c r="M941" s="50"/>
      <c r="V941" s="2"/>
      <c r="W941" s="2"/>
      <c r="X941" s="2"/>
      <c r="Z941" s="138"/>
    </row>
    <row r="942" spans="2:26">
      <c r="B942" s="2"/>
      <c r="M942" s="50"/>
      <c r="V942" s="2"/>
      <c r="W942" s="2"/>
      <c r="X942" s="2"/>
      <c r="Z942" s="138"/>
    </row>
    <row r="943" spans="2:26">
      <c r="B943" s="2"/>
      <c r="M943" s="50"/>
      <c r="V943" s="2"/>
      <c r="W943" s="2"/>
      <c r="X943" s="2"/>
      <c r="Z943" s="138"/>
    </row>
    <row r="944" spans="2:26">
      <c r="B944" s="2"/>
      <c r="M944" s="50"/>
      <c r="V944" s="2"/>
      <c r="W944" s="2"/>
      <c r="X944" s="2"/>
      <c r="Z944" s="138"/>
    </row>
    <row r="945" spans="2:26">
      <c r="B945" s="2"/>
      <c r="M945" s="50"/>
      <c r="V945" s="2"/>
      <c r="W945" s="2"/>
      <c r="X945" s="2"/>
      <c r="Z945" s="138"/>
    </row>
    <row r="946" spans="2:26">
      <c r="B946" s="2"/>
      <c r="M946" s="50"/>
      <c r="V946" s="2"/>
      <c r="W946" s="2"/>
      <c r="X946" s="2"/>
      <c r="Z946" s="138"/>
    </row>
    <row r="947" spans="2:26">
      <c r="B947" s="2"/>
      <c r="M947" s="50"/>
      <c r="V947" s="2"/>
      <c r="W947" s="2"/>
      <c r="X947" s="2"/>
      <c r="Z947" s="138"/>
    </row>
    <row r="948" spans="2:26">
      <c r="B948" s="2"/>
      <c r="M948" s="50"/>
      <c r="V948" s="2"/>
      <c r="W948" s="2"/>
      <c r="X948" s="2"/>
      <c r="Z948" s="138"/>
    </row>
    <row r="949" spans="2:26">
      <c r="B949" s="2"/>
      <c r="M949" s="50"/>
      <c r="V949" s="2"/>
      <c r="W949" s="2"/>
      <c r="X949" s="2"/>
      <c r="Z949" s="138"/>
    </row>
    <row r="950" spans="2:26">
      <c r="B950" s="2"/>
      <c r="M950" s="50"/>
      <c r="V950" s="2"/>
      <c r="W950" s="2"/>
      <c r="X950" s="2"/>
      <c r="Z950" s="138"/>
    </row>
    <row r="951" spans="2:26">
      <c r="B951" s="2"/>
      <c r="M951" s="50"/>
      <c r="V951" s="2"/>
      <c r="W951" s="2"/>
      <c r="X951" s="2"/>
      <c r="Z951" s="138"/>
    </row>
    <row r="952" spans="2:26">
      <c r="B952" s="2"/>
      <c r="M952" s="50"/>
      <c r="V952" s="2"/>
      <c r="W952" s="2"/>
      <c r="X952" s="2"/>
      <c r="Z952" s="138"/>
    </row>
    <row r="953" spans="2:26">
      <c r="B953" s="2"/>
      <c r="M953" s="50"/>
      <c r="V953" s="2"/>
      <c r="W953" s="2"/>
      <c r="X953" s="2"/>
      <c r="Z953" s="138"/>
    </row>
    <row r="954" spans="2:26">
      <c r="B954" s="2"/>
      <c r="M954" s="50"/>
      <c r="V954" s="2"/>
      <c r="W954" s="2"/>
      <c r="X954" s="2"/>
      <c r="Z954" s="138"/>
    </row>
    <row r="955" spans="2:26">
      <c r="B955" s="2"/>
      <c r="M955" s="50"/>
      <c r="V955" s="2"/>
      <c r="W955" s="2"/>
      <c r="X955" s="2"/>
      <c r="Z955" s="138"/>
    </row>
    <row r="956" spans="2:26">
      <c r="B956" s="2"/>
      <c r="M956" s="50"/>
      <c r="V956" s="2"/>
      <c r="W956" s="2"/>
      <c r="X956" s="2"/>
      <c r="Z956" s="138"/>
    </row>
    <row r="957" spans="2:26">
      <c r="B957" s="2"/>
      <c r="M957" s="50"/>
      <c r="V957" s="2"/>
      <c r="W957" s="2"/>
      <c r="X957" s="2"/>
      <c r="Z957" s="138"/>
    </row>
    <row r="958" spans="2:26">
      <c r="B958" s="2"/>
      <c r="M958" s="50"/>
      <c r="V958" s="2"/>
      <c r="W958" s="2"/>
      <c r="X958" s="2"/>
      <c r="Z958" s="138"/>
    </row>
    <row r="959" spans="2:26">
      <c r="B959" s="2"/>
      <c r="M959" s="50"/>
      <c r="V959" s="2"/>
      <c r="W959" s="2"/>
      <c r="X959" s="2"/>
      <c r="Z959" s="138"/>
    </row>
    <row r="960" spans="2:26">
      <c r="B960" s="2"/>
      <c r="M960" s="50"/>
      <c r="V960" s="2"/>
      <c r="W960" s="2"/>
      <c r="X960" s="2"/>
      <c r="Z960" s="138"/>
    </row>
    <row r="961" spans="2:26">
      <c r="B961" s="2"/>
      <c r="M961" s="50"/>
      <c r="V961" s="2"/>
      <c r="W961" s="2"/>
      <c r="X961" s="2"/>
      <c r="Z961" s="138"/>
    </row>
    <row r="962" spans="2:26">
      <c r="B962" s="2"/>
      <c r="M962" s="50"/>
      <c r="V962" s="2"/>
      <c r="W962" s="2"/>
      <c r="X962" s="2"/>
      <c r="Z962" s="138"/>
    </row>
    <row r="963" spans="2:26">
      <c r="B963" s="2"/>
      <c r="M963" s="50"/>
      <c r="V963" s="2"/>
      <c r="W963" s="2"/>
      <c r="X963" s="2"/>
      <c r="Z963" s="138"/>
    </row>
    <row r="964" spans="2:26">
      <c r="B964" s="2"/>
      <c r="M964" s="50"/>
      <c r="V964" s="2"/>
      <c r="W964" s="2"/>
      <c r="X964" s="2"/>
      <c r="Z964" s="138"/>
    </row>
    <row r="965" spans="2:26">
      <c r="B965" s="2"/>
      <c r="M965" s="50"/>
      <c r="V965" s="2"/>
      <c r="W965" s="2"/>
      <c r="X965" s="2"/>
      <c r="Z965" s="138"/>
    </row>
    <row r="966" spans="2:26">
      <c r="B966" s="2"/>
      <c r="M966" s="50"/>
      <c r="V966" s="2"/>
      <c r="W966" s="2"/>
      <c r="X966" s="2"/>
      <c r="Z966" s="138"/>
    </row>
    <row r="967" spans="2:26">
      <c r="B967" s="2"/>
      <c r="M967" s="50"/>
      <c r="V967" s="2"/>
      <c r="W967" s="2"/>
      <c r="X967" s="2"/>
      <c r="Z967" s="138"/>
    </row>
    <row r="968" spans="2:26">
      <c r="B968" s="2"/>
      <c r="M968" s="50"/>
      <c r="V968" s="2"/>
      <c r="W968" s="2"/>
      <c r="X968" s="2"/>
      <c r="Z968" s="138"/>
    </row>
    <row r="969" spans="2:26">
      <c r="B969" s="2"/>
      <c r="M969" s="50"/>
      <c r="V969" s="2"/>
      <c r="W969" s="2"/>
      <c r="X969" s="2"/>
      <c r="Z969" s="138"/>
    </row>
    <row r="970" spans="2:26">
      <c r="B970" s="2"/>
      <c r="M970" s="50"/>
      <c r="V970" s="2"/>
      <c r="W970" s="2"/>
      <c r="X970" s="2"/>
      <c r="Z970" s="138"/>
    </row>
    <row r="971" spans="2:26">
      <c r="B971" s="2"/>
      <c r="M971" s="50"/>
      <c r="V971" s="2"/>
      <c r="W971" s="2"/>
      <c r="X971" s="2"/>
      <c r="Z971" s="138"/>
    </row>
    <row r="972" spans="2:26">
      <c r="B972" s="2"/>
      <c r="M972" s="50"/>
      <c r="V972" s="2"/>
      <c r="W972" s="2"/>
      <c r="X972" s="2"/>
      <c r="Z972" s="138"/>
    </row>
    <row r="973" spans="2:26">
      <c r="B973" s="2"/>
      <c r="M973" s="50"/>
      <c r="V973" s="2"/>
      <c r="W973" s="2"/>
      <c r="X973" s="2"/>
      <c r="Z973" s="138"/>
    </row>
    <row r="974" spans="2:26">
      <c r="B974" s="2"/>
      <c r="M974" s="50"/>
      <c r="V974" s="2"/>
      <c r="W974" s="2"/>
      <c r="X974" s="2"/>
      <c r="Z974" s="138"/>
    </row>
    <row r="975" spans="2:26">
      <c r="B975" s="2"/>
      <c r="M975" s="50"/>
      <c r="V975" s="2"/>
      <c r="W975" s="2"/>
      <c r="X975" s="2"/>
      <c r="Z975" s="138"/>
    </row>
    <row r="976" spans="2:26">
      <c r="B976" s="2"/>
      <c r="M976" s="50"/>
      <c r="V976" s="2"/>
      <c r="W976" s="2"/>
      <c r="X976" s="2"/>
      <c r="Z976" s="138"/>
    </row>
    <row r="977" spans="2:26">
      <c r="B977" s="2"/>
      <c r="M977" s="50"/>
      <c r="V977" s="2"/>
      <c r="W977" s="2"/>
      <c r="X977" s="2"/>
      <c r="Z977" s="138"/>
    </row>
    <row r="978" spans="2:26">
      <c r="B978" s="2"/>
      <c r="M978" s="50"/>
      <c r="V978" s="2"/>
      <c r="W978" s="2"/>
      <c r="X978" s="2"/>
      <c r="Z978" s="138"/>
    </row>
    <row r="979" spans="2:26">
      <c r="B979" s="2"/>
      <c r="M979" s="50"/>
      <c r="V979" s="2"/>
      <c r="W979" s="2"/>
      <c r="X979" s="2"/>
      <c r="Z979" s="138"/>
    </row>
    <row r="980" spans="2:26">
      <c r="B980" s="2"/>
      <c r="M980" s="50"/>
      <c r="V980" s="2"/>
      <c r="W980" s="2"/>
      <c r="X980" s="2"/>
      <c r="Z980" s="138"/>
    </row>
    <row r="981" spans="2:26">
      <c r="B981" s="2"/>
      <c r="M981" s="50"/>
      <c r="V981" s="2"/>
      <c r="W981" s="2"/>
      <c r="X981" s="2"/>
      <c r="Z981" s="138"/>
    </row>
    <row r="982" spans="2:26">
      <c r="B982" s="2"/>
      <c r="M982" s="50"/>
      <c r="V982" s="2"/>
      <c r="W982" s="2"/>
      <c r="X982" s="2"/>
      <c r="Z982" s="138"/>
    </row>
    <row r="983" spans="2:26">
      <c r="B983" s="2"/>
      <c r="M983" s="50"/>
      <c r="V983" s="2"/>
      <c r="W983" s="2"/>
      <c r="X983" s="2"/>
      <c r="Z983" s="138"/>
    </row>
    <row r="984" spans="2:26">
      <c r="B984" s="2"/>
      <c r="M984" s="50"/>
      <c r="V984" s="2"/>
      <c r="W984" s="2"/>
      <c r="X984" s="2"/>
      <c r="Z984" s="138"/>
    </row>
    <row r="985" spans="2:26">
      <c r="B985" s="2"/>
      <c r="M985" s="50"/>
      <c r="V985" s="2"/>
      <c r="W985" s="2"/>
      <c r="X985" s="2"/>
      <c r="Z985" s="138"/>
    </row>
    <row r="986" spans="2:26">
      <c r="B986" s="2"/>
      <c r="M986" s="50"/>
      <c r="V986" s="2"/>
      <c r="W986" s="2"/>
      <c r="X986" s="2"/>
      <c r="Z986" s="138"/>
    </row>
    <row r="987" spans="2:26">
      <c r="B987" s="2"/>
      <c r="M987" s="50"/>
      <c r="V987" s="2"/>
      <c r="W987" s="2"/>
      <c r="X987" s="2"/>
      <c r="Z987" s="138"/>
    </row>
    <row r="988" spans="2:26">
      <c r="B988" s="2"/>
      <c r="M988" s="50"/>
      <c r="V988" s="2"/>
      <c r="W988" s="2"/>
      <c r="X988" s="2"/>
      <c r="Z988" s="138"/>
    </row>
    <row r="989" spans="2:26">
      <c r="B989" s="2"/>
      <c r="M989" s="50"/>
      <c r="V989" s="2"/>
      <c r="W989" s="2"/>
      <c r="X989" s="2"/>
      <c r="Z989" s="138"/>
    </row>
    <row r="990" spans="2:26">
      <c r="B990" s="2"/>
      <c r="M990" s="50"/>
      <c r="V990" s="2"/>
      <c r="W990" s="2"/>
      <c r="X990" s="2"/>
      <c r="Z990" s="138"/>
    </row>
    <row r="991" spans="2:26">
      <c r="B991" s="2"/>
      <c r="M991" s="50"/>
      <c r="V991" s="2"/>
      <c r="W991" s="2"/>
      <c r="X991" s="2"/>
      <c r="Z991" s="138"/>
    </row>
    <row r="992" spans="2:26">
      <c r="B992" s="2"/>
      <c r="M992" s="50"/>
      <c r="V992" s="2"/>
      <c r="W992" s="2"/>
      <c r="X992" s="2"/>
      <c r="Z992" s="138"/>
    </row>
    <row r="993" spans="2:26">
      <c r="B993" s="2"/>
      <c r="M993" s="50"/>
      <c r="V993" s="2"/>
      <c r="W993" s="2"/>
      <c r="X993" s="2"/>
      <c r="Z993" s="138"/>
    </row>
    <row r="994" spans="2:26">
      <c r="B994" s="2"/>
      <c r="M994" s="50"/>
      <c r="V994" s="2"/>
      <c r="W994" s="2"/>
      <c r="X994" s="2"/>
      <c r="Z994" s="138"/>
    </row>
    <row r="995" spans="2:26">
      <c r="B995" s="2"/>
      <c r="M995" s="50"/>
      <c r="V995" s="2"/>
      <c r="W995" s="2"/>
      <c r="X995" s="2"/>
      <c r="Z995" s="138"/>
    </row>
    <row r="996" spans="2:26">
      <c r="B996" s="2"/>
      <c r="M996" s="50"/>
      <c r="V996" s="2"/>
      <c r="W996" s="2"/>
      <c r="X996" s="2"/>
      <c r="Z996" s="138"/>
    </row>
    <row r="997" spans="2:26">
      <c r="B997" s="2"/>
      <c r="M997" s="50"/>
      <c r="V997" s="2"/>
      <c r="W997" s="2"/>
      <c r="X997" s="2"/>
      <c r="Z997" s="138"/>
    </row>
    <row r="998" spans="2:26">
      <c r="B998" s="2"/>
      <c r="M998" s="50"/>
      <c r="V998" s="2"/>
      <c r="W998" s="2"/>
      <c r="X998" s="2"/>
      <c r="Z998" s="138"/>
    </row>
    <row r="999" spans="2:26">
      <c r="B999" s="2"/>
      <c r="M999" s="50"/>
      <c r="V999" s="2"/>
      <c r="W999" s="2"/>
      <c r="X999" s="2"/>
      <c r="Z999" s="138"/>
    </row>
    <row r="1000" spans="2:26">
      <c r="B1000" s="2"/>
      <c r="M1000" s="50"/>
      <c r="V1000" s="2"/>
      <c r="W1000" s="2"/>
      <c r="X1000" s="2"/>
      <c r="Z1000" s="138"/>
    </row>
  </sheetData>
  <autoFilter ref="B3:AB270" xr:uid="{00000000-0009-0000-0000-000008000000}"/>
  <mergeCells count="1">
    <mergeCell ref="E3:F3"/>
  </mergeCells>
  <conditionalFormatting sqref="B202:F221 X271:AB299 A4:G4 A5:A270 G213:G264 A271:G550 W271:W550 B222:G270 B5:G201 W4:AB270 H4:V550">
    <cfRule type="expression" dxfId="599" priority="1">
      <formula>AND($V4="",$AA4&lt;TODAY())</formula>
    </cfRule>
  </conditionalFormatting>
  <conditionalFormatting sqref="B202:F221 X271:AB299 A4:G4 A5:A270 G213:G264 A271:G550 W271:W550 B222:G270 B5:G201 W4:AB270 H4:V550">
    <cfRule type="expression" dxfId="598" priority="2">
      <formula>$Z4="×"</formula>
    </cfRule>
  </conditionalFormatting>
  <conditionalFormatting sqref="B202:F221 X271:AB299 A4:G4 A5:A270 G213:G264 A271:G550 W271:W550 B222:G270 B5:G201 W4:AB270 H4:V550">
    <cfRule type="expression" dxfId="597" priority="3">
      <formula>$Z4="○"</formula>
    </cfRule>
  </conditionalFormatting>
  <conditionalFormatting sqref="G202">
    <cfRule type="expression" dxfId="596" priority="4">
      <formula>AND($C202="WAIT",$R202="")</formula>
    </cfRule>
  </conditionalFormatting>
  <conditionalFormatting sqref="G202">
    <cfRule type="expression" dxfId="595" priority="5">
      <formula>AND($U202="",$Z202&lt;TODAY())</formula>
    </cfRule>
  </conditionalFormatting>
  <conditionalFormatting sqref="G202">
    <cfRule type="expression" dxfId="594" priority="6">
      <formula>$Y202="×"</formula>
    </cfRule>
  </conditionalFormatting>
  <conditionalFormatting sqref="G202">
    <cfRule type="expression" dxfId="593" priority="7">
      <formula>$Y202="○"</formula>
    </cfRule>
  </conditionalFormatting>
  <conditionalFormatting sqref="G203">
    <cfRule type="expression" dxfId="592" priority="8">
      <formula>AND($C203="WAIT",$R203="")</formula>
    </cfRule>
  </conditionalFormatting>
  <conditionalFormatting sqref="G203">
    <cfRule type="expression" dxfId="591" priority="9">
      <formula>AND($U203="",$Z203&lt;TODAY())</formula>
    </cfRule>
  </conditionalFormatting>
  <conditionalFormatting sqref="G203">
    <cfRule type="expression" dxfId="590" priority="10">
      <formula>$Y203="×"</formula>
    </cfRule>
  </conditionalFormatting>
  <conditionalFormatting sqref="G203">
    <cfRule type="expression" dxfId="589" priority="11">
      <formula>$Y203="○"</formula>
    </cfRule>
  </conditionalFormatting>
  <conditionalFormatting sqref="G204">
    <cfRule type="expression" dxfId="588" priority="12">
      <formula>AND($C204="WAIT",$R204="")</formula>
    </cfRule>
  </conditionalFormatting>
  <conditionalFormatting sqref="G204">
    <cfRule type="expression" dxfId="587" priority="13">
      <formula>AND($U204="",$Z204&lt;TODAY())</formula>
    </cfRule>
  </conditionalFormatting>
  <conditionalFormatting sqref="G204">
    <cfRule type="expression" dxfId="586" priority="14">
      <formula>$Y204="×"</formula>
    </cfRule>
  </conditionalFormatting>
  <conditionalFormatting sqref="G204">
    <cfRule type="expression" dxfId="585" priority="15">
      <formula>$Y204="○"</formula>
    </cfRule>
  </conditionalFormatting>
  <conditionalFormatting sqref="G205">
    <cfRule type="expression" dxfId="584" priority="16">
      <formula>AND($C205="WAIT",$R205="")</formula>
    </cfRule>
  </conditionalFormatting>
  <conditionalFormatting sqref="G205">
    <cfRule type="expression" dxfId="583" priority="17">
      <formula>AND($U205="",$Z205&lt;TODAY())</formula>
    </cfRule>
  </conditionalFormatting>
  <conditionalFormatting sqref="G205">
    <cfRule type="expression" dxfId="582" priority="18">
      <formula>$Y205="×"</formula>
    </cfRule>
  </conditionalFormatting>
  <conditionalFormatting sqref="G205">
    <cfRule type="expression" dxfId="581" priority="19">
      <formula>$Y205="○"</formula>
    </cfRule>
  </conditionalFormatting>
  <conditionalFormatting sqref="G206">
    <cfRule type="expression" dxfId="580" priority="20">
      <formula>AND($C206="WAIT",$R206="")</formula>
    </cfRule>
  </conditionalFormatting>
  <conditionalFormatting sqref="G206">
    <cfRule type="expression" dxfId="579" priority="21">
      <formula>AND($U206="",$Z206&lt;TODAY())</formula>
    </cfRule>
  </conditionalFormatting>
  <conditionalFormatting sqref="G206">
    <cfRule type="expression" dxfId="578" priority="22">
      <formula>$Y206="×"</formula>
    </cfRule>
  </conditionalFormatting>
  <conditionalFormatting sqref="G206">
    <cfRule type="expression" dxfId="577" priority="23">
      <formula>$Y206="○"</formula>
    </cfRule>
  </conditionalFormatting>
  <conditionalFormatting sqref="G207">
    <cfRule type="expression" dxfId="576" priority="24">
      <formula>AND($C207="WAIT",$R207="")</formula>
    </cfRule>
  </conditionalFormatting>
  <conditionalFormatting sqref="G207">
    <cfRule type="expression" dxfId="575" priority="25">
      <formula>AND($U207="",$Z207&lt;TODAY())</formula>
    </cfRule>
  </conditionalFormatting>
  <conditionalFormatting sqref="G207">
    <cfRule type="expression" dxfId="574" priority="26">
      <formula>$Y207="×"</formula>
    </cfRule>
  </conditionalFormatting>
  <conditionalFormatting sqref="G207">
    <cfRule type="expression" dxfId="573" priority="27">
      <formula>$Y207="○"</formula>
    </cfRule>
  </conditionalFormatting>
  <conditionalFormatting sqref="G207:G210">
    <cfRule type="expression" dxfId="572" priority="28">
      <formula>AND($C207="WAIT",$R207="")</formula>
    </cfRule>
  </conditionalFormatting>
  <conditionalFormatting sqref="G207:G210">
    <cfRule type="expression" dxfId="571" priority="29">
      <formula>AND($U207="",$Z207&lt;TODAY())</formula>
    </cfRule>
  </conditionalFormatting>
  <conditionalFormatting sqref="G207:G210">
    <cfRule type="expression" dxfId="570" priority="30">
      <formula>$Y207="×"</formula>
    </cfRule>
  </conditionalFormatting>
  <conditionalFormatting sqref="G207:G210">
    <cfRule type="expression" dxfId="569" priority="31">
      <formula>$Y207="○"</formula>
    </cfRule>
  </conditionalFormatting>
  <conditionalFormatting sqref="G211">
    <cfRule type="expression" dxfId="568" priority="32">
      <formula>AND($C211="WAIT",$R211="")</formula>
    </cfRule>
  </conditionalFormatting>
  <conditionalFormatting sqref="G211">
    <cfRule type="expression" dxfId="567" priority="33">
      <formula>AND($U211="",$Z211&lt;TODAY())</formula>
    </cfRule>
  </conditionalFormatting>
  <conditionalFormatting sqref="G211">
    <cfRule type="expression" dxfId="566" priority="34">
      <formula>$Y211="×"</formula>
    </cfRule>
  </conditionalFormatting>
  <conditionalFormatting sqref="G211">
    <cfRule type="expression" dxfId="565" priority="35">
      <formula>$Y211="○"</formula>
    </cfRule>
  </conditionalFormatting>
  <conditionalFormatting sqref="G212">
    <cfRule type="expression" dxfId="564" priority="36">
      <formula>AND($C212="WAIT",$R212="")</formula>
    </cfRule>
  </conditionalFormatting>
  <conditionalFormatting sqref="G212">
    <cfRule type="expression" dxfId="563" priority="37">
      <formula>AND($U212="",$Z212&lt;TODAY())</formula>
    </cfRule>
  </conditionalFormatting>
  <conditionalFormatting sqref="G212">
    <cfRule type="expression" dxfId="562" priority="38">
      <formula>$Y212="×"</formula>
    </cfRule>
  </conditionalFormatting>
  <conditionalFormatting sqref="G212">
    <cfRule type="expression" dxfId="561" priority="39">
      <formula>$Y212="○"</formula>
    </cfRule>
  </conditionalFormatting>
  <conditionalFormatting sqref="G213">
    <cfRule type="expression" dxfId="560" priority="40">
      <formula>AND($C213="WAIT",$R213="")</formula>
    </cfRule>
  </conditionalFormatting>
  <conditionalFormatting sqref="G213">
    <cfRule type="expression" dxfId="559" priority="41">
      <formula>AND($U213="",$Z213&lt;TODAY())</formula>
    </cfRule>
  </conditionalFormatting>
  <conditionalFormatting sqref="G213">
    <cfRule type="expression" dxfId="558" priority="42">
      <formula>$Y213="×"</formula>
    </cfRule>
  </conditionalFormatting>
  <conditionalFormatting sqref="G213">
    <cfRule type="expression" dxfId="557" priority="43">
      <formula>$Y213="○"</formula>
    </cfRule>
  </conditionalFormatting>
  <conditionalFormatting sqref="G214">
    <cfRule type="expression" dxfId="556" priority="44">
      <formula>AND($C214="WAIT",$R214="")</formula>
    </cfRule>
  </conditionalFormatting>
  <conditionalFormatting sqref="G214">
    <cfRule type="expression" dxfId="555" priority="45">
      <formula>AND($U214="",$Z214&lt;TODAY())</formula>
    </cfRule>
  </conditionalFormatting>
  <conditionalFormatting sqref="G214">
    <cfRule type="expression" dxfId="554" priority="46">
      <formula>$Y214="×"</formula>
    </cfRule>
  </conditionalFormatting>
  <conditionalFormatting sqref="G214">
    <cfRule type="expression" dxfId="553" priority="47">
      <formula>$Y214="○"</formula>
    </cfRule>
  </conditionalFormatting>
  <conditionalFormatting sqref="G215">
    <cfRule type="expression" dxfId="552" priority="48">
      <formula>AND($C215="WAIT",$R215="")</formula>
    </cfRule>
  </conditionalFormatting>
  <conditionalFormatting sqref="G215">
    <cfRule type="expression" dxfId="551" priority="49">
      <formula>AND($U215="",$Z215&lt;TODAY())</formula>
    </cfRule>
  </conditionalFormatting>
  <conditionalFormatting sqref="G215">
    <cfRule type="expression" dxfId="550" priority="50">
      <formula>$Y215="×"</formula>
    </cfRule>
  </conditionalFormatting>
  <conditionalFormatting sqref="G215">
    <cfRule type="expression" dxfId="549" priority="51">
      <formula>$Y215="○"</formula>
    </cfRule>
  </conditionalFormatting>
  <conditionalFormatting sqref="G216">
    <cfRule type="expression" dxfId="548" priority="52">
      <formula>AND($C216="WAIT",$R216="")</formula>
    </cfRule>
  </conditionalFormatting>
  <conditionalFormatting sqref="G216">
    <cfRule type="expression" dxfId="547" priority="53">
      <formula>AND($U216="",$Z216&lt;TODAY())</formula>
    </cfRule>
  </conditionalFormatting>
  <conditionalFormatting sqref="G216">
    <cfRule type="expression" dxfId="546" priority="54">
      <formula>$Y216="×"</formula>
    </cfRule>
  </conditionalFormatting>
  <conditionalFormatting sqref="G216">
    <cfRule type="expression" dxfId="545" priority="55">
      <formula>$Y216="○"</formula>
    </cfRule>
  </conditionalFormatting>
  <conditionalFormatting sqref="G217">
    <cfRule type="expression" dxfId="544" priority="56">
      <formula>AND($C217="WAIT",$R217="")</formula>
    </cfRule>
  </conditionalFormatting>
  <conditionalFormatting sqref="G217">
    <cfRule type="expression" dxfId="543" priority="57">
      <formula>AND($U217="",$Z217&lt;TODAY())</formula>
    </cfRule>
  </conditionalFormatting>
  <conditionalFormatting sqref="G217">
    <cfRule type="expression" dxfId="542" priority="58">
      <formula>$Y217="×"</formula>
    </cfRule>
  </conditionalFormatting>
  <conditionalFormatting sqref="G217">
    <cfRule type="expression" dxfId="541" priority="59">
      <formula>$Y217="○"</formula>
    </cfRule>
  </conditionalFormatting>
  <conditionalFormatting sqref="G218">
    <cfRule type="expression" dxfId="540" priority="60">
      <formula>AND($C218="WAIT",$R218="")</formula>
    </cfRule>
  </conditionalFormatting>
  <conditionalFormatting sqref="G218">
    <cfRule type="expression" dxfId="539" priority="61">
      <formula>AND($U218="",$Z218&lt;TODAY())</formula>
    </cfRule>
  </conditionalFormatting>
  <conditionalFormatting sqref="G218">
    <cfRule type="expression" dxfId="538" priority="62">
      <formula>$Y218="×"</formula>
    </cfRule>
  </conditionalFormatting>
  <conditionalFormatting sqref="G218">
    <cfRule type="expression" dxfId="537" priority="63">
      <formula>$Y218="○"</formula>
    </cfRule>
  </conditionalFormatting>
  <conditionalFormatting sqref="G219">
    <cfRule type="expression" dxfId="536" priority="64">
      <formula>AND($C219="WAIT",$R219="")</formula>
    </cfRule>
  </conditionalFormatting>
  <conditionalFormatting sqref="G219">
    <cfRule type="expression" dxfId="535" priority="65">
      <formula>AND($U219="",$Z219&lt;TODAY())</formula>
    </cfRule>
  </conditionalFormatting>
  <conditionalFormatting sqref="G219">
    <cfRule type="expression" dxfId="534" priority="66">
      <formula>$Y219="×"</formula>
    </cfRule>
  </conditionalFormatting>
  <conditionalFormatting sqref="G219">
    <cfRule type="expression" dxfId="533" priority="67">
      <formula>$Y219="○"</formula>
    </cfRule>
  </conditionalFormatting>
  <conditionalFormatting sqref="G220">
    <cfRule type="expression" dxfId="532" priority="68">
      <formula>AND($C220="WAIT",$R220="")</formula>
    </cfRule>
  </conditionalFormatting>
  <conditionalFormatting sqref="G220">
    <cfRule type="expression" dxfId="531" priority="69">
      <formula>AND($U220="",$Z220&lt;TODAY())</formula>
    </cfRule>
  </conditionalFormatting>
  <conditionalFormatting sqref="G220">
    <cfRule type="expression" dxfId="530" priority="70">
      <formula>$Y220="×"</formula>
    </cfRule>
  </conditionalFormatting>
  <conditionalFormatting sqref="G220">
    <cfRule type="expression" dxfId="529" priority="71">
      <formula>$Y220="○"</formula>
    </cfRule>
  </conditionalFormatting>
  <conditionalFormatting sqref="G221">
    <cfRule type="expression" dxfId="528" priority="72">
      <formula>AND($C221="WAIT",$R221="")</formula>
    </cfRule>
  </conditionalFormatting>
  <conditionalFormatting sqref="G221">
    <cfRule type="expression" dxfId="527" priority="73">
      <formula>AND($U221="",$Z221&lt;TODAY())</formula>
    </cfRule>
  </conditionalFormatting>
  <conditionalFormatting sqref="G221">
    <cfRule type="expression" dxfId="526" priority="74">
      <formula>$Y221="×"</formula>
    </cfRule>
  </conditionalFormatting>
  <conditionalFormatting sqref="G221">
    <cfRule type="expression" dxfId="525" priority="75">
      <formula>$Y221="○"</formula>
    </cfRule>
  </conditionalFormatting>
  <conditionalFormatting sqref="G198">
    <cfRule type="expression" dxfId="524" priority="76">
      <formula>AND($C198="WAIT",$R198="")</formula>
    </cfRule>
  </conditionalFormatting>
  <conditionalFormatting sqref="G198">
    <cfRule type="expression" dxfId="523" priority="77">
      <formula>AND($U198="",$Z198&lt;TODAY())</formula>
    </cfRule>
  </conditionalFormatting>
  <conditionalFormatting sqref="G198">
    <cfRule type="expression" dxfId="522" priority="78">
      <formula>$Y198="×"</formula>
    </cfRule>
  </conditionalFormatting>
  <conditionalFormatting sqref="G198">
    <cfRule type="expression" dxfId="521" priority="79">
      <formula>$Y198="○"</formula>
    </cfRule>
  </conditionalFormatting>
  <conditionalFormatting sqref="G199">
    <cfRule type="expression" dxfId="520" priority="80">
      <formula>AND($C199="WAIT",$R199="")</formula>
    </cfRule>
  </conditionalFormatting>
  <conditionalFormatting sqref="G199">
    <cfRule type="expression" dxfId="519" priority="81">
      <formula>AND($U199="",$Z199&lt;TODAY())</formula>
    </cfRule>
  </conditionalFormatting>
  <conditionalFormatting sqref="G199">
    <cfRule type="expression" dxfId="518" priority="82">
      <formula>$Y199="×"</formula>
    </cfRule>
  </conditionalFormatting>
  <conditionalFormatting sqref="G199">
    <cfRule type="expression" dxfId="517" priority="83">
      <formula>$Y199="○"</formula>
    </cfRule>
  </conditionalFormatting>
  <conditionalFormatting sqref="G200">
    <cfRule type="expression" dxfId="516" priority="84">
      <formula>AND($C200="WAIT",$R200="")</formula>
    </cfRule>
  </conditionalFormatting>
  <conditionalFormatting sqref="G200">
    <cfRule type="expression" dxfId="515" priority="85">
      <formula>AND($U200="",$Z200&lt;TODAY())</formula>
    </cfRule>
  </conditionalFormatting>
  <conditionalFormatting sqref="G200">
    <cfRule type="expression" dxfId="514" priority="86">
      <formula>$Y200="×"</formula>
    </cfRule>
  </conditionalFormatting>
  <conditionalFormatting sqref="G200">
    <cfRule type="expression" dxfId="513" priority="87">
      <formula>$Y200="○"</formula>
    </cfRule>
  </conditionalFormatting>
  <conditionalFormatting sqref="G201">
    <cfRule type="expression" dxfId="512" priority="88">
      <formula>AND($C201="WAIT",$R201="")</formula>
    </cfRule>
  </conditionalFormatting>
  <conditionalFormatting sqref="G201">
    <cfRule type="expression" dxfId="511" priority="89">
      <formula>AND($U201="",$Z201&lt;TODAY())</formula>
    </cfRule>
  </conditionalFormatting>
  <conditionalFormatting sqref="G201">
    <cfRule type="expression" dxfId="510" priority="90">
      <formula>$Y201="×"</formula>
    </cfRule>
  </conditionalFormatting>
  <conditionalFormatting sqref="G201">
    <cfRule type="expression" dxfId="509" priority="91">
      <formula>$Y201="○"</formula>
    </cfRule>
  </conditionalFormatting>
  <conditionalFormatting sqref="G202">
    <cfRule type="expression" dxfId="508" priority="92">
      <formula>AND($C202="WAIT",$R202="")</formula>
    </cfRule>
  </conditionalFormatting>
  <conditionalFormatting sqref="G202">
    <cfRule type="expression" dxfId="507" priority="93">
      <formula>AND($U202="",$Z202&lt;TODAY())</formula>
    </cfRule>
  </conditionalFormatting>
  <conditionalFormatting sqref="G202">
    <cfRule type="expression" dxfId="506" priority="94">
      <formula>$Y202="×"</formula>
    </cfRule>
  </conditionalFormatting>
  <conditionalFormatting sqref="G202">
    <cfRule type="expression" dxfId="505" priority="95">
      <formula>$Y202="○"</formula>
    </cfRule>
  </conditionalFormatting>
  <conditionalFormatting sqref="G203">
    <cfRule type="expression" dxfId="504" priority="96">
      <formula>AND($C203="WAIT",$R203="")</formula>
    </cfRule>
  </conditionalFormatting>
  <conditionalFormatting sqref="G203">
    <cfRule type="expression" dxfId="503" priority="97">
      <formula>AND($U203="",$Z203&lt;TODAY())</formula>
    </cfRule>
  </conditionalFormatting>
  <conditionalFormatting sqref="G203">
    <cfRule type="expression" dxfId="502" priority="98">
      <formula>$Y203="×"</formula>
    </cfRule>
  </conditionalFormatting>
  <conditionalFormatting sqref="G203">
    <cfRule type="expression" dxfId="501" priority="99">
      <formula>$Y203="○"</formula>
    </cfRule>
  </conditionalFormatting>
  <conditionalFormatting sqref="G203:G206">
    <cfRule type="expression" dxfId="500" priority="100">
      <formula>AND($C203="WAIT",$R203="")</formula>
    </cfRule>
  </conditionalFormatting>
  <conditionalFormatting sqref="G203:G206">
    <cfRule type="expression" dxfId="499" priority="101">
      <formula>AND($U203="",$Z203&lt;TODAY())</formula>
    </cfRule>
  </conditionalFormatting>
  <conditionalFormatting sqref="G203:G206">
    <cfRule type="expression" dxfId="498" priority="102">
      <formula>$Y203="×"</formula>
    </cfRule>
  </conditionalFormatting>
  <conditionalFormatting sqref="G203:G206">
    <cfRule type="expression" dxfId="497" priority="103">
      <formula>$Y203="○"</formula>
    </cfRule>
  </conditionalFormatting>
  <conditionalFormatting sqref="G207">
    <cfRule type="expression" dxfId="496" priority="104">
      <formula>AND($C207="WAIT",$R207="")</formula>
    </cfRule>
  </conditionalFormatting>
  <conditionalFormatting sqref="G207">
    <cfRule type="expression" dxfId="495" priority="105">
      <formula>AND($U207="",$Z207&lt;TODAY())</formula>
    </cfRule>
  </conditionalFormatting>
  <conditionalFormatting sqref="G207">
    <cfRule type="expression" dxfId="494" priority="106">
      <formula>$Y207="×"</formula>
    </cfRule>
  </conditionalFormatting>
  <conditionalFormatting sqref="G207">
    <cfRule type="expression" dxfId="493" priority="107">
      <formula>$Y207="○"</formula>
    </cfRule>
  </conditionalFormatting>
  <conditionalFormatting sqref="G208">
    <cfRule type="expression" dxfId="492" priority="108">
      <formula>AND($C208="WAIT",$R208="")</formula>
    </cfRule>
  </conditionalFormatting>
  <conditionalFormatting sqref="G208">
    <cfRule type="expression" dxfId="491" priority="109">
      <formula>AND($U208="",$Z208&lt;TODAY())</formula>
    </cfRule>
  </conditionalFormatting>
  <conditionalFormatting sqref="G208">
    <cfRule type="expression" dxfId="490" priority="110">
      <formula>$Y208="×"</formula>
    </cfRule>
  </conditionalFormatting>
  <conditionalFormatting sqref="G208">
    <cfRule type="expression" dxfId="489" priority="111">
      <formula>$Y208="○"</formula>
    </cfRule>
  </conditionalFormatting>
  <conditionalFormatting sqref="G209">
    <cfRule type="expression" dxfId="488" priority="112">
      <formula>AND($C209="WAIT",$R209="")</formula>
    </cfRule>
  </conditionalFormatting>
  <conditionalFormatting sqref="G209">
    <cfRule type="expression" dxfId="487" priority="113">
      <formula>AND($U209="",$Z209&lt;TODAY())</formula>
    </cfRule>
  </conditionalFormatting>
  <conditionalFormatting sqref="G209">
    <cfRule type="expression" dxfId="486" priority="114">
      <formula>$Y209="×"</formula>
    </cfRule>
  </conditionalFormatting>
  <conditionalFormatting sqref="G209">
    <cfRule type="expression" dxfId="485" priority="115">
      <formula>$Y209="○"</formula>
    </cfRule>
  </conditionalFormatting>
  <conditionalFormatting sqref="G210">
    <cfRule type="expression" dxfId="484" priority="116">
      <formula>AND($C210="WAIT",$R210="")</formula>
    </cfRule>
  </conditionalFormatting>
  <conditionalFormatting sqref="G210">
    <cfRule type="expression" dxfId="483" priority="117">
      <formula>AND($U210="",$Z210&lt;TODAY())</formula>
    </cfRule>
  </conditionalFormatting>
  <conditionalFormatting sqref="G210">
    <cfRule type="expression" dxfId="482" priority="118">
      <formula>$Y210="×"</formula>
    </cfRule>
  </conditionalFormatting>
  <conditionalFormatting sqref="G210">
    <cfRule type="expression" dxfId="481" priority="119">
      <formula>$Y210="○"</formula>
    </cfRule>
  </conditionalFormatting>
  <conditionalFormatting sqref="G211">
    <cfRule type="expression" dxfId="480" priority="120">
      <formula>AND($C211="WAIT",$R211="")</formula>
    </cfRule>
  </conditionalFormatting>
  <conditionalFormatting sqref="G211">
    <cfRule type="expression" dxfId="479" priority="121">
      <formula>AND($U211="",$Z211&lt;TODAY())</formula>
    </cfRule>
  </conditionalFormatting>
  <conditionalFormatting sqref="G211">
    <cfRule type="expression" dxfId="478" priority="122">
      <formula>$Y211="×"</formula>
    </cfRule>
  </conditionalFormatting>
  <conditionalFormatting sqref="G211">
    <cfRule type="expression" dxfId="477" priority="123">
      <formula>$Y211="○"</formula>
    </cfRule>
  </conditionalFormatting>
  <conditionalFormatting sqref="G212">
    <cfRule type="expression" dxfId="476" priority="124">
      <formula>AND($C212="WAIT",$R212="")</formula>
    </cfRule>
  </conditionalFormatting>
  <conditionalFormatting sqref="G212">
    <cfRule type="expression" dxfId="475" priority="125">
      <formula>AND($U212="",$Z212&lt;TODAY())</formula>
    </cfRule>
  </conditionalFormatting>
  <conditionalFormatting sqref="G212">
    <cfRule type="expression" dxfId="474" priority="126">
      <formula>$Y212="×"</formula>
    </cfRule>
  </conditionalFormatting>
  <conditionalFormatting sqref="G212">
    <cfRule type="expression" dxfId="473" priority="127">
      <formula>$Y212="○"</formula>
    </cfRule>
  </conditionalFormatting>
  <conditionalFormatting sqref="G213">
    <cfRule type="expression" dxfId="472" priority="128">
      <formula>AND($C213="WAIT",$R213="")</formula>
    </cfRule>
  </conditionalFormatting>
  <conditionalFormatting sqref="G213">
    <cfRule type="expression" dxfId="471" priority="129">
      <formula>AND($U213="",$Z213&lt;TODAY())</formula>
    </cfRule>
  </conditionalFormatting>
  <conditionalFormatting sqref="G213">
    <cfRule type="expression" dxfId="470" priority="130">
      <formula>$Y213="×"</formula>
    </cfRule>
  </conditionalFormatting>
  <conditionalFormatting sqref="G213">
    <cfRule type="expression" dxfId="469" priority="131">
      <formula>$Y213="○"</formula>
    </cfRule>
  </conditionalFormatting>
  <conditionalFormatting sqref="G214">
    <cfRule type="expression" dxfId="468" priority="132">
      <formula>AND($C214="WAIT",$R214="")</formula>
    </cfRule>
  </conditionalFormatting>
  <conditionalFormatting sqref="G214">
    <cfRule type="expression" dxfId="467" priority="133">
      <formula>AND($U214="",$Z214&lt;TODAY())</formula>
    </cfRule>
  </conditionalFormatting>
  <conditionalFormatting sqref="G214">
    <cfRule type="expression" dxfId="466" priority="134">
      <formula>$Y214="×"</formula>
    </cfRule>
  </conditionalFormatting>
  <conditionalFormatting sqref="G214">
    <cfRule type="expression" dxfId="465" priority="135">
      <formula>$Y214="○"</formula>
    </cfRule>
  </conditionalFormatting>
  <conditionalFormatting sqref="G215">
    <cfRule type="expression" dxfId="464" priority="136">
      <formula>AND($C215="WAIT",$R215="")</formula>
    </cfRule>
  </conditionalFormatting>
  <conditionalFormatting sqref="G215">
    <cfRule type="expression" dxfId="463" priority="137">
      <formula>AND($U215="",$Z215&lt;TODAY())</formula>
    </cfRule>
  </conditionalFormatting>
  <conditionalFormatting sqref="G215">
    <cfRule type="expression" dxfId="462" priority="138">
      <formula>$Y215="×"</formula>
    </cfRule>
  </conditionalFormatting>
  <conditionalFormatting sqref="G215">
    <cfRule type="expression" dxfId="461" priority="139">
      <formula>$Y215="○"</formula>
    </cfRule>
  </conditionalFormatting>
  <conditionalFormatting sqref="G216">
    <cfRule type="expression" dxfId="460" priority="140">
      <formula>AND($C216="WAIT",$R216="")</formula>
    </cfRule>
  </conditionalFormatting>
  <conditionalFormatting sqref="G216">
    <cfRule type="expression" dxfId="459" priority="141">
      <formula>AND($U216="",$Z216&lt;TODAY())</formula>
    </cfRule>
  </conditionalFormatting>
  <conditionalFormatting sqref="G216">
    <cfRule type="expression" dxfId="458" priority="142">
      <formula>$Y216="×"</formula>
    </cfRule>
  </conditionalFormatting>
  <conditionalFormatting sqref="G216">
    <cfRule type="expression" dxfId="457" priority="143">
      <formula>$Y216="○"</formula>
    </cfRule>
  </conditionalFormatting>
  <conditionalFormatting sqref="G217">
    <cfRule type="expression" dxfId="456" priority="144">
      <formula>AND($C217="WAIT",$R217="")</formula>
    </cfRule>
  </conditionalFormatting>
  <conditionalFormatting sqref="G217">
    <cfRule type="expression" dxfId="455" priority="145">
      <formula>AND($U217="",$Z217&lt;TODAY())</formula>
    </cfRule>
  </conditionalFormatting>
  <conditionalFormatting sqref="G217">
    <cfRule type="expression" dxfId="454" priority="146">
      <formula>$Y217="×"</formula>
    </cfRule>
  </conditionalFormatting>
  <conditionalFormatting sqref="G217">
    <cfRule type="expression" dxfId="453" priority="147">
      <formula>$Y217="○"</formula>
    </cfRule>
  </conditionalFormatting>
  <conditionalFormatting sqref="G198">
    <cfRule type="expression" dxfId="452" priority="148">
      <formula>AND($C198="WAIT",$R198="")</formula>
    </cfRule>
  </conditionalFormatting>
  <conditionalFormatting sqref="G198">
    <cfRule type="expression" dxfId="451" priority="149">
      <formula>AND($U198="",$Z198&lt;TODAY())</formula>
    </cfRule>
  </conditionalFormatting>
  <conditionalFormatting sqref="G198">
    <cfRule type="expression" dxfId="450" priority="150">
      <formula>$Y198="×"</formula>
    </cfRule>
  </conditionalFormatting>
  <conditionalFormatting sqref="G198">
    <cfRule type="expression" dxfId="449" priority="151">
      <formula>$Y198="○"</formula>
    </cfRule>
  </conditionalFormatting>
  <conditionalFormatting sqref="G199">
    <cfRule type="expression" dxfId="448" priority="152">
      <formula>AND($C199="WAIT",$R199="")</formula>
    </cfRule>
  </conditionalFormatting>
  <conditionalFormatting sqref="G199">
    <cfRule type="expression" dxfId="447" priority="153">
      <formula>AND($U199="",$Z199&lt;TODAY())</formula>
    </cfRule>
  </conditionalFormatting>
  <conditionalFormatting sqref="G199">
    <cfRule type="expression" dxfId="446" priority="154">
      <formula>$Y199="×"</formula>
    </cfRule>
  </conditionalFormatting>
  <conditionalFormatting sqref="G199">
    <cfRule type="expression" dxfId="445" priority="155">
      <formula>$Y199="○"</formula>
    </cfRule>
  </conditionalFormatting>
  <conditionalFormatting sqref="G200">
    <cfRule type="expression" dxfId="444" priority="156">
      <formula>AND($C200="WAIT",$R200="")</formula>
    </cfRule>
  </conditionalFormatting>
  <conditionalFormatting sqref="G200">
    <cfRule type="expression" dxfId="443" priority="157">
      <formula>AND($U200="",$Z200&lt;TODAY())</formula>
    </cfRule>
  </conditionalFormatting>
  <conditionalFormatting sqref="G200">
    <cfRule type="expression" dxfId="442" priority="158">
      <formula>$Y200="×"</formula>
    </cfRule>
  </conditionalFormatting>
  <conditionalFormatting sqref="G200">
    <cfRule type="expression" dxfId="441" priority="159">
      <formula>$Y200="○"</formula>
    </cfRule>
  </conditionalFormatting>
  <conditionalFormatting sqref="G201">
    <cfRule type="expression" dxfId="440" priority="160">
      <formula>AND($C201="WAIT",$R201="")</formula>
    </cfRule>
  </conditionalFormatting>
  <conditionalFormatting sqref="G201">
    <cfRule type="expression" dxfId="439" priority="161">
      <formula>AND($U201="",$Z201&lt;TODAY())</formula>
    </cfRule>
  </conditionalFormatting>
  <conditionalFormatting sqref="G201">
    <cfRule type="expression" dxfId="438" priority="162">
      <formula>$Y201="×"</formula>
    </cfRule>
  </conditionalFormatting>
  <conditionalFormatting sqref="G201">
    <cfRule type="expression" dxfId="437" priority="163">
      <formula>$Y201="○"</formula>
    </cfRule>
  </conditionalFormatting>
  <conditionalFormatting sqref="G202">
    <cfRule type="expression" dxfId="436" priority="164">
      <formula>AND($C202="WAIT",$R202="")</formula>
    </cfRule>
  </conditionalFormatting>
  <conditionalFormatting sqref="G202">
    <cfRule type="expression" dxfId="435" priority="165">
      <formula>AND($U202="",$Z202&lt;TODAY())</formula>
    </cfRule>
  </conditionalFormatting>
  <conditionalFormatting sqref="G202">
    <cfRule type="expression" dxfId="434" priority="166">
      <formula>$Y202="×"</formula>
    </cfRule>
  </conditionalFormatting>
  <conditionalFormatting sqref="G202">
    <cfRule type="expression" dxfId="433" priority="167">
      <formula>$Y202="○"</formula>
    </cfRule>
  </conditionalFormatting>
  <conditionalFormatting sqref="G203">
    <cfRule type="expression" dxfId="432" priority="168">
      <formula>AND($C203="WAIT",$R203="")</formula>
    </cfRule>
  </conditionalFormatting>
  <conditionalFormatting sqref="G203">
    <cfRule type="expression" dxfId="431" priority="169">
      <formula>AND($U203="",$Z203&lt;TODAY())</formula>
    </cfRule>
  </conditionalFormatting>
  <conditionalFormatting sqref="G203">
    <cfRule type="expression" dxfId="430" priority="170">
      <formula>$Y203="×"</formula>
    </cfRule>
  </conditionalFormatting>
  <conditionalFormatting sqref="G203">
    <cfRule type="expression" dxfId="429" priority="171">
      <formula>$Y203="○"</formula>
    </cfRule>
  </conditionalFormatting>
  <conditionalFormatting sqref="G203:G206">
    <cfRule type="expression" dxfId="428" priority="172">
      <formula>AND($C203="WAIT",$R203="")</formula>
    </cfRule>
  </conditionalFormatting>
  <conditionalFormatting sqref="G203:G206">
    <cfRule type="expression" dxfId="427" priority="173">
      <formula>AND($U203="",$Z203&lt;TODAY())</formula>
    </cfRule>
  </conditionalFormatting>
  <conditionalFormatting sqref="G203:G206">
    <cfRule type="expression" dxfId="426" priority="174">
      <formula>$Y203="×"</formula>
    </cfRule>
  </conditionalFormatting>
  <conditionalFormatting sqref="G203:G206">
    <cfRule type="expression" dxfId="425" priority="175">
      <formula>$Y203="○"</formula>
    </cfRule>
  </conditionalFormatting>
  <conditionalFormatting sqref="G207">
    <cfRule type="expression" dxfId="424" priority="176">
      <formula>AND($C207="WAIT",$R207="")</formula>
    </cfRule>
  </conditionalFormatting>
  <conditionalFormatting sqref="G207">
    <cfRule type="expression" dxfId="423" priority="177">
      <formula>AND($U207="",$Z207&lt;TODAY())</formula>
    </cfRule>
  </conditionalFormatting>
  <conditionalFormatting sqref="G207">
    <cfRule type="expression" dxfId="422" priority="178">
      <formula>$Y207="×"</formula>
    </cfRule>
  </conditionalFormatting>
  <conditionalFormatting sqref="G207">
    <cfRule type="expression" dxfId="421" priority="179">
      <formula>$Y207="○"</formula>
    </cfRule>
  </conditionalFormatting>
  <conditionalFormatting sqref="G208">
    <cfRule type="expression" dxfId="420" priority="180">
      <formula>AND($C208="WAIT",$R208="")</formula>
    </cfRule>
  </conditionalFormatting>
  <conditionalFormatting sqref="G208">
    <cfRule type="expression" dxfId="419" priority="181">
      <formula>AND($U208="",$Z208&lt;TODAY())</formula>
    </cfRule>
  </conditionalFormatting>
  <conditionalFormatting sqref="G208">
    <cfRule type="expression" dxfId="418" priority="182">
      <formula>$Y208="×"</formula>
    </cfRule>
  </conditionalFormatting>
  <conditionalFormatting sqref="G208">
    <cfRule type="expression" dxfId="417" priority="183">
      <formula>$Y208="○"</formula>
    </cfRule>
  </conditionalFormatting>
  <conditionalFormatting sqref="G209">
    <cfRule type="expression" dxfId="416" priority="184">
      <formula>AND($C209="WAIT",$R209="")</formula>
    </cfRule>
  </conditionalFormatting>
  <conditionalFormatting sqref="G209">
    <cfRule type="expression" dxfId="415" priority="185">
      <formula>AND($U209="",$Z209&lt;TODAY())</formula>
    </cfRule>
  </conditionalFormatting>
  <conditionalFormatting sqref="G209">
    <cfRule type="expression" dxfId="414" priority="186">
      <formula>$Y209="×"</formula>
    </cfRule>
  </conditionalFormatting>
  <conditionalFormatting sqref="G209">
    <cfRule type="expression" dxfId="413" priority="187">
      <formula>$Y209="○"</formula>
    </cfRule>
  </conditionalFormatting>
  <conditionalFormatting sqref="G210">
    <cfRule type="expression" dxfId="412" priority="188">
      <formula>AND($C210="WAIT",$R210="")</formula>
    </cfRule>
  </conditionalFormatting>
  <conditionalFormatting sqref="G210">
    <cfRule type="expression" dxfId="411" priority="189">
      <formula>AND($U210="",$Z210&lt;TODAY())</formula>
    </cfRule>
  </conditionalFormatting>
  <conditionalFormatting sqref="G210">
    <cfRule type="expression" dxfId="410" priority="190">
      <formula>$Y210="×"</formula>
    </cfRule>
  </conditionalFormatting>
  <conditionalFormatting sqref="G210">
    <cfRule type="expression" dxfId="409" priority="191">
      <formula>$Y210="○"</formula>
    </cfRule>
  </conditionalFormatting>
  <conditionalFormatting sqref="G211">
    <cfRule type="expression" dxfId="408" priority="192">
      <formula>AND($C211="WAIT",$R211="")</formula>
    </cfRule>
  </conditionalFormatting>
  <conditionalFormatting sqref="G211">
    <cfRule type="expression" dxfId="407" priority="193">
      <formula>AND($U211="",$Z211&lt;TODAY())</formula>
    </cfRule>
  </conditionalFormatting>
  <conditionalFormatting sqref="G211">
    <cfRule type="expression" dxfId="406" priority="194">
      <formula>$Y211="×"</formula>
    </cfRule>
  </conditionalFormatting>
  <conditionalFormatting sqref="G211">
    <cfRule type="expression" dxfId="405" priority="195">
      <formula>$Y211="○"</formula>
    </cfRule>
  </conditionalFormatting>
  <conditionalFormatting sqref="G212">
    <cfRule type="expression" dxfId="404" priority="196">
      <formula>AND($C212="WAIT",$R212="")</formula>
    </cfRule>
  </conditionalFormatting>
  <conditionalFormatting sqref="G212">
    <cfRule type="expression" dxfId="403" priority="197">
      <formula>AND($U212="",$Z212&lt;TODAY())</formula>
    </cfRule>
  </conditionalFormatting>
  <conditionalFormatting sqref="G212">
    <cfRule type="expression" dxfId="402" priority="198">
      <formula>$Y212="×"</formula>
    </cfRule>
  </conditionalFormatting>
  <conditionalFormatting sqref="G212">
    <cfRule type="expression" dxfId="401" priority="199">
      <formula>$Y212="○"</formula>
    </cfRule>
  </conditionalFormatting>
  <conditionalFormatting sqref="G213">
    <cfRule type="expression" dxfId="400" priority="200">
      <formula>AND($C213="WAIT",$R213="")</formula>
    </cfRule>
  </conditionalFormatting>
  <conditionalFormatting sqref="G213">
    <cfRule type="expression" dxfId="399" priority="201">
      <formula>AND($U213="",$Z213&lt;TODAY())</formula>
    </cfRule>
  </conditionalFormatting>
  <conditionalFormatting sqref="G213">
    <cfRule type="expression" dxfId="398" priority="202">
      <formula>$Y213="×"</formula>
    </cfRule>
  </conditionalFormatting>
  <conditionalFormatting sqref="G213">
    <cfRule type="expression" dxfId="397" priority="203">
      <formula>$Y213="○"</formula>
    </cfRule>
  </conditionalFormatting>
  <conditionalFormatting sqref="G214">
    <cfRule type="expression" dxfId="396" priority="204">
      <formula>AND($C214="WAIT",$R214="")</formula>
    </cfRule>
  </conditionalFormatting>
  <conditionalFormatting sqref="G214">
    <cfRule type="expression" dxfId="395" priority="205">
      <formula>AND($U214="",$Z214&lt;TODAY())</formula>
    </cfRule>
  </conditionalFormatting>
  <conditionalFormatting sqref="G214">
    <cfRule type="expression" dxfId="394" priority="206">
      <formula>$Y214="×"</formula>
    </cfRule>
  </conditionalFormatting>
  <conditionalFormatting sqref="G214">
    <cfRule type="expression" dxfId="393" priority="207">
      <formula>$Y214="○"</formula>
    </cfRule>
  </conditionalFormatting>
  <conditionalFormatting sqref="G215">
    <cfRule type="expression" dxfId="392" priority="208">
      <formula>AND($C215="WAIT",$R215="")</formula>
    </cfRule>
  </conditionalFormatting>
  <conditionalFormatting sqref="G215">
    <cfRule type="expression" dxfId="391" priority="209">
      <formula>AND($U215="",$Z215&lt;TODAY())</formula>
    </cfRule>
  </conditionalFormatting>
  <conditionalFormatting sqref="G215">
    <cfRule type="expression" dxfId="390" priority="210">
      <formula>$Y215="×"</formula>
    </cfRule>
  </conditionalFormatting>
  <conditionalFormatting sqref="G215">
    <cfRule type="expression" dxfId="389" priority="211">
      <formula>$Y215="○"</formula>
    </cfRule>
  </conditionalFormatting>
  <conditionalFormatting sqref="G216">
    <cfRule type="expression" dxfId="388" priority="212">
      <formula>AND($C216="WAIT",$R216="")</formula>
    </cfRule>
  </conditionalFormatting>
  <conditionalFormatting sqref="G216">
    <cfRule type="expression" dxfId="387" priority="213">
      <formula>AND($U216="",$Z216&lt;TODAY())</formula>
    </cfRule>
  </conditionalFormatting>
  <conditionalFormatting sqref="G216">
    <cfRule type="expression" dxfId="386" priority="214">
      <formula>$Y216="×"</formula>
    </cfRule>
  </conditionalFormatting>
  <conditionalFormatting sqref="G216">
    <cfRule type="expression" dxfId="385" priority="215">
      <formula>$Y216="○"</formula>
    </cfRule>
  </conditionalFormatting>
  <conditionalFormatting sqref="G217">
    <cfRule type="expression" dxfId="384" priority="216">
      <formula>AND($C217="WAIT",$R217="")</formula>
    </cfRule>
  </conditionalFormatting>
  <conditionalFormatting sqref="G217">
    <cfRule type="expression" dxfId="383" priority="217">
      <formula>AND($U217="",$Z217&lt;TODAY())</formula>
    </cfRule>
  </conditionalFormatting>
  <conditionalFormatting sqref="G217">
    <cfRule type="expression" dxfId="382" priority="218">
      <formula>$Y217="×"</formula>
    </cfRule>
  </conditionalFormatting>
  <conditionalFormatting sqref="G217">
    <cfRule type="expression" dxfId="381" priority="219">
      <formula>$Y217="○"</formula>
    </cfRule>
  </conditionalFormatting>
  <conditionalFormatting sqref="G194">
    <cfRule type="expression" dxfId="380" priority="220">
      <formula>AND($C194="WAIT",$R194="")</formula>
    </cfRule>
  </conditionalFormatting>
  <conditionalFormatting sqref="G194">
    <cfRule type="expression" dxfId="379" priority="221">
      <formula>AND($U194="",$Z194&lt;TODAY())</formula>
    </cfRule>
  </conditionalFormatting>
  <conditionalFormatting sqref="G194">
    <cfRule type="expression" dxfId="378" priority="222">
      <formula>$Y194="×"</formula>
    </cfRule>
  </conditionalFormatting>
  <conditionalFormatting sqref="G194">
    <cfRule type="expression" dxfId="377" priority="223">
      <formula>$Y194="○"</formula>
    </cfRule>
  </conditionalFormatting>
  <conditionalFormatting sqref="G195">
    <cfRule type="expression" dxfId="376" priority="224">
      <formula>AND($C195="WAIT",$R195="")</formula>
    </cfRule>
  </conditionalFormatting>
  <conditionalFormatting sqref="G195">
    <cfRule type="expression" dxfId="375" priority="225">
      <formula>AND($U195="",$Z195&lt;TODAY())</formula>
    </cfRule>
  </conditionalFormatting>
  <conditionalFormatting sqref="G195">
    <cfRule type="expression" dxfId="374" priority="226">
      <formula>$Y195="×"</formula>
    </cfRule>
  </conditionalFormatting>
  <conditionalFormatting sqref="G195">
    <cfRule type="expression" dxfId="373" priority="227">
      <formula>$Y195="○"</formula>
    </cfRule>
  </conditionalFormatting>
  <conditionalFormatting sqref="G196">
    <cfRule type="expression" dxfId="372" priority="228">
      <formula>AND($C196="WAIT",$R196="")</formula>
    </cfRule>
  </conditionalFormatting>
  <conditionalFormatting sqref="G196">
    <cfRule type="expression" dxfId="371" priority="229">
      <formula>AND($U196="",$Z196&lt;TODAY())</formula>
    </cfRule>
  </conditionalFormatting>
  <conditionalFormatting sqref="G196">
    <cfRule type="expression" dxfId="370" priority="230">
      <formula>$Y196="×"</formula>
    </cfRule>
  </conditionalFormatting>
  <conditionalFormatting sqref="G196">
    <cfRule type="expression" dxfId="369" priority="231">
      <formula>$Y196="○"</formula>
    </cfRule>
  </conditionalFormatting>
  <conditionalFormatting sqref="G197">
    <cfRule type="expression" dxfId="368" priority="232">
      <formula>AND($C197="WAIT",$R197="")</formula>
    </cfRule>
  </conditionalFormatting>
  <conditionalFormatting sqref="G197">
    <cfRule type="expression" dxfId="367" priority="233">
      <formula>AND($U197="",$Z197&lt;TODAY())</formula>
    </cfRule>
  </conditionalFormatting>
  <conditionalFormatting sqref="G197">
    <cfRule type="expression" dxfId="366" priority="234">
      <formula>$Y197="×"</formula>
    </cfRule>
  </conditionalFormatting>
  <conditionalFormatting sqref="G197">
    <cfRule type="expression" dxfId="365" priority="235">
      <formula>$Y197="○"</formula>
    </cfRule>
  </conditionalFormatting>
  <conditionalFormatting sqref="G198">
    <cfRule type="expression" dxfId="364" priority="236">
      <formula>AND($C198="WAIT",$R198="")</formula>
    </cfRule>
  </conditionalFormatting>
  <conditionalFormatting sqref="G198">
    <cfRule type="expression" dxfId="363" priority="237">
      <formula>AND($U198="",$Z198&lt;TODAY())</formula>
    </cfRule>
  </conditionalFormatting>
  <conditionalFormatting sqref="G198">
    <cfRule type="expression" dxfId="362" priority="238">
      <formula>$Y198="×"</formula>
    </cfRule>
  </conditionalFormatting>
  <conditionalFormatting sqref="G198">
    <cfRule type="expression" dxfId="361" priority="239">
      <formula>$Y198="○"</formula>
    </cfRule>
  </conditionalFormatting>
  <conditionalFormatting sqref="G199">
    <cfRule type="expression" dxfId="360" priority="240">
      <formula>AND($C199="WAIT",$R199="")</formula>
    </cfRule>
  </conditionalFormatting>
  <conditionalFormatting sqref="G199">
    <cfRule type="expression" dxfId="359" priority="241">
      <formula>AND($U199="",$Z199&lt;TODAY())</formula>
    </cfRule>
  </conditionalFormatting>
  <conditionalFormatting sqref="G199">
    <cfRule type="expression" dxfId="358" priority="242">
      <formula>$Y199="×"</formula>
    </cfRule>
  </conditionalFormatting>
  <conditionalFormatting sqref="G199">
    <cfRule type="expression" dxfId="357" priority="243">
      <formula>$Y199="○"</formula>
    </cfRule>
  </conditionalFormatting>
  <conditionalFormatting sqref="G199:G202">
    <cfRule type="expression" dxfId="356" priority="244">
      <formula>AND($C199="WAIT",$R199="")</formula>
    </cfRule>
  </conditionalFormatting>
  <conditionalFormatting sqref="G199:G202">
    <cfRule type="expression" dxfId="355" priority="245">
      <formula>AND($U199="",$Z199&lt;TODAY())</formula>
    </cfRule>
  </conditionalFormatting>
  <conditionalFormatting sqref="G199:G202">
    <cfRule type="expression" dxfId="354" priority="246">
      <formula>$Y199="×"</formula>
    </cfRule>
  </conditionalFormatting>
  <conditionalFormatting sqref="G199:G202">
    <cfRule type="expression" dxfId="353" priority="247">
      <formula>$Y199="○"</formula>
    </cfRule>
  </conditionalFormatting>
  <conditionalFormatting sqref="G203">
    <cfRule type="expression" dxfId="352" priority="248">
      <formula>AND($C203="WAIT",$R203="")</formula>
    </cfRule>
  </conditionalFormatting>
  <conditionalFormatting sqref="G203">
    <cfRule type="expression" dxfId="351" priority="249">
      <formula>AND($U203="",$Z203&lt;TODAY())</formula>
    </cfRule>
  </conditionalFormatting>
  <conditionalFormatting sqref="G203">
    <cfRule type="expression" dxfId="350" priority="250">
      <formula>$Y203="×"</formula>
    </cfRule>
  </conditionalFormatting>
  <conditionalFormatting sqref="G203">
    <cfRule type="expression" dxfId="349" priority="251">
      <formula>$Y203="○"</formula>
    </cfRule>
  </conditionalFormatting>
  <conditionalFormatting sqref="G204">
    <cfRule type="expression" dxfId="348" priority="252">
      <formula>AND($C204="WAIT",$R204="")</formula>
    </cfRule>
  </conditionalFormatting>
  <conditionalFormatting sqref="G204">
    <cfRule type="expression" dxfId="347" priority="253">
      <formula>AND($U204="",$Z204&lt;TODAY())</formula>
    </cfRule>
  </conditionalFormatting>
  <conditionalFormatting sqref="G204">
    <cfRule type="expression" dxfId="346" priority="254">
      <formula>$Y204="×"</formula>
    </cfRule>
  </conditionalFormatting>
  <conditionalFormatting sqref="G204">
    <cfRule type="expression" dxfId="345" priority="255">
      <formula>$Y204="○"</formula>
    </cfRule>
  </conditionalFormatting>
  <conditionalFormatting sqref="G205">
    <cfRule type="expression" dxfId="344" priority="256">
      <formula>AND($C205="WAIT",$R205="")</formula>
    </cfRule>
  </conditionalFormatting>
  <conditionalFormatting sqref="G205">
    <cfRule type="expression" dxfId="343" priority="257">
      <formula>AND($U205="",$Z205&lt;TODAY())</formula>
    </cfRule>
  </conditionalFormatting>
  <conditionalFormatting sqref="G205">
    <cfRule type="expression" dxfId="342" priority="258">
      <formula>$Y205="×"</formula>
    </cfRule>
  </conditionalFormatting>
  <conditionalFormatting sqref="G205">
    <cfRule type="expression" dxfId="341" priority="259">
      <formula>$Y205="○"</formula>
    </cfRule>
  </conditionalFormatting>
  <conditionalFormatting sqref="G206">
    <cfRule type="expression" dxfId="340" priority="260">
      <formula>AND($C206="WAIT",$R206="")</formula>
    </cfRule>
  </conditionalFormatting>
  <conditionalFormatting sqref="G206">
    <cfRule type="expression" dxfId="339" priority="261">
      <formula>AND($U206="",$Z206&lt;TODAY())</formula>
    </cfRule>
  </conditionalFormatting>
  <conditionalFormatting sqref="G206">
    <cfRule type="expression" dxfId="338" priority="262">
      <formula>$Y206="×"</formula>
    </cfRule>
  </conditionalFormatting>
  <conditionalFormatting sqref="G206">
    <cfRule type="expression" dxfId="337" priority="263">
      <formula>$Y206="○"</formula>
    </cfRule>
  </conditionalFormatting>
  <conditionalFormatting sqref="G207">
    <cfRule type="expression" dxfId="336" priority="264">
      <formula>AND($C207="WAIT",$R207="")</formula>
    </cfRule>
  </conditionalFormatting>
  <conditionalFormatting sqref="G207">
    <cfRule type="expression" dxfId="335" priority="265">
      <formula>AND($U207="",$Z207&lt;TODAY())</formula>
    </cfRule>
  </conditionalFormatting>
  <conditionalFormatting sqref="G207">
    <cfRule type="expression" dxfId="334" priority="266">
      <formula>$Y207="×"</formula>
    </cfRule>
  </conditionalFormatting>
  <conditionalFormatting sqref="G207">
    <cfRule type="expression" dxfId="333" priority="267">
      <formula>$Y207="○"</formula>
    </cfRule>
  </conditionalFormatting>
  <conditionalFormatting sqref="G208">
    <cfRule type="expression" dxfId="332" priority="268">
      <formula>AND($C208="WAIT",$R208="")</formula>
    </cfRule>
  </conditionalFormatting>
  <conditionalFormatting sqref="G208">
    <cfRule type="expression" dxfId="331" priority="269">
      <formula>AND($U208="",$Z208&lt;TODAY())</formula>
    </cfRule>
  </conditionalFormatting>
  <conditionalFormatting sqref="G208">
    <cfRule type="expression" dxfId="330" priority="270">
      <formula>$Y208="×"</formula>
    </cfRule>
  </conditionalFormatting>
  <conditionalFormatting sqref="G208">
    <cfRule type="expression" dxfId="329" priority="271">
      <formula>$Y208="○"</formula>
    </cfRule>
  </conditionalFormatting>
  <conditionalFormatting sqref="G209">
    <cfRule type="expression" dxfId="328" priority="272">
      <formula>AND($C209="WAIT",$R209="")</formula>
    </cfRule>
  </conditionalFormatting>
  <conditionalFormatting sqref="G209">
    <cfRule type="expression" dxfId="327" priority="273">
      <formula>AND($U209="",$Z209&lt;TODAY())</formula>
    </cfRule>
  </conditionalFormatting>
  <conditionalFormatting sqref="G209">
    <cfRule type="expression" dxfId="326" priority="274">
      <formula>$Y209="×"</formula>
    </cfRule>
  </conditionalFormatting>
  <conditionalFormatting sqref="G209">
    <cfRule type="expression" dxfId="325" priority="275">
      <formula>$Y209="○"</formula>
    </cfRule>
  </conditionalFormatting>
  <conditionalFormatting sqref="G210">
    <cfRule type="expression" dxfId="324" priority="276">
      <formula>AND($C210="WAIT",$R210="")</formula>
    </cfRule>
  </conditionalFormatting>
  <conditionalFormatting sqref="G210">
    <cfRule type="expression" dxfId="323" priority="277">
      <formula>AND($U210="",$Z210&lt;TODAY())</formula>
    </cfRule>
  </conditionalFormatting>
  <conditionalFormatting sqref="G210">
    <cfRule type="expression" dxfId="322" priority="278">
      <formula>$Y210="×"</formula>
    </cfRule>
  </conditionalFormatting>
  <conditionalFormatting sqref="G210">
    <cfRule type="expression" dxfId="321" priority="279">
      <formula>$Y210="○"</formula>
    </cfRule>
  </conditionalFormatting>
  <conditionalFormatting sqref="G211">
    <cfRule type="expression" dxfId="320" priority="280">
      <formula>AND($C211="WAIT",$R211="")</formula>
    </cfRule>
  </conditionalFormatting>
  <conditionalFormatting sqref="G211">
    <cfRule type="expression" dxfId="319" priority="281">
      <formula>AND($U211="",$Z211&lt;TODAY())</formula>
    </cfRule>
  </conditionalFormatting>
  <conditionalFormatting sqref="G211">
    <cfRule type="expression" dxfId="318" priority="282">
      <formula>$Y211="×"</formula>
    </cfRule>
  </conditionalFormatting>
  <conditionalFormatting sqref="G211">
    <cfRule type="expression" dxfId="317" priority="283">
      <formula>$Y211="○"</formula>
    </cfRule>
  </conditionalFormatting>
  <conditionalFormatting sqref="G212">
    <cfRule type="expression" dxfId="316" priority="284">
      <formula>AND($C212="WAIT",$R212="")</formula>
    </cfRule>
  </conditionalFormatting>
  <conditionalFormatting sqref="G212">
    <cfRule type="expression" dxfId="315" priority="285">
      <formula>AND($U212="",$Z212&lt;TODAY())</formula>
    </cfRule>
  </conditionalFormatting>
  <conditionalFormatting sqref="G212">
    <cfRule type="expression" dxfId="314" priority="286">
      <formula>$Y212="×"</formula>
    </cfRule>
  </conditionalFormatting>
  <conditionalFormatting sqref="G212">
    <cfRule type="expression" dxfId="313" priority="287">
      <formula>$Y212="○"</formula>
    </cfRule>
  </conditionalFormatting>
  <conditionalFormatting sqref="G213">
    <cfRule type="expression" dxfId="312" priority="288">
      <formula>AND($C213="WAIT",$R213="")</formula>
    </cfRule>
  </conditionalFormatting>
  <conditionalFormatting sqref="G213">
    <cfRule type="expression" dxfId="311" priority="289">
      <formula>AND($U213="",$Z213&lt;TODAY())</formula>
    </cfRule>
  </conditionalFormatting>
  <conditionalFormatting sqref="G213">
    <cfRule type="expression" dxfId="310" priority="290">
      <formula>$Y213="×"</formula>
    </cfRule>
  </conditionalFormatting>
  <conditionalFormatting sqref="G213">
    <cfRule type="expression" dxfId="309" priority="291">
      <formula>$Y213="○"</formula>
    </cfRule>
  </conditionalFormatting>
  <conditionalFormatting sqref="G201">
    <cfRule type="expression" dxfId="308" priority="292">
      <formula>AND($C201="WAIT",$R201="")</formula>
    </cfRule>
  </conditionalFormatting>
  <conditionalFormatting sqref="G201">
    <cfRule type="expression" dxfId="307" priority="293">
      <formula>AND($U201="",$Z201&lt;TODAY())</formula>
    </cfRule>
  </conditionalFormatting>
  <conditionalFormatting sqref="G201">
    <cfRule type="expression" dxfId="306" priority="294">
      <formula>$Y201="×"</formula>
    </cfRule>
  </conditionalFormatting>
  <conditionalFormatting sqref="G201">
    <cfRule type="expression" dxfId="305" priority="295">
      <formula>$Y201="○"</formula>
    </cfRule>
  </conditionalFormatting>
  <conditionalFormatting sqref="G202">
    <cfRule type="expression" dxfId="304" priority="296">
      <formula>AND($C202="WAIT",$R202="")</formula>
    </cfRule>
  </conditionalFormatting>
  <conditionalFormatting sqref="G202">
    <cfRule type="expression" dxfId="303" priority="297">
      <formula>AND($U202="",$Z202&lt;TODAY())</formula>
    </cfRule>
  </conditionalFormatting>
  <conditionalFormatting sqref="G202">
    <cfRule type="expression" dxfId="302" priority="298">
      <formula>$Y202="×"</formula>
    </cfRule>
  </conditionalFormatting>
  <conditionalFormatting sqref="G202">
    <cfRule type="expression" dxfId="301" priority="299">
      <formula>$Y202="○"</formula>
    </cfRule>
  </conditionalFormatting>
  <conditionalFormatting sqref="G203">
    <cfRule type="expression" dxfId="300" priority="300">
      <formula>AND($C203="WAIT",$R203="")</formula>
    </cfRule>
  </conditionalFormatting>
  <conditionalFormatting sqref="G203">
    <cfRule type="expression" dxfId="299" priority="301">
      <formula>AND($U203="",$Z203&lt;TODAY())</formula>
    </cfRule>
  </conditionalFormatting>
  <conditionalFormatting sqref="G203">
    <cfRule type="expression" dxfId="298" priority="302">
      <formula>$Y203="×"</formula>
    </cfRule>
  </conditionalFormatting>
  <conditionalFormatting sqref="G203">
    <cfRule type="expression" dxfId="297" priority="303">
      <formula>$Y203="○"</formula>
    </cfRule>
  </conditionalFormatting>
  <conditionalFormatting sqref="G204">
    <cfRule type="expression" dxfId="296" priority="304">
      <formula>AND($C204="WAIT",$R204="")</formula>
    </cfRule>
  </conditionalFormatting>
  <conditionalFormatting sqref="G204">
    <cfRule type="expression" dxfId="295" priority="305">
      <formula>AND($U204="",$Z204&lt;TODAY())</formula>
    </cfRule>
  </conditionalFormatting>
  <conditionalFormatting sqref="G204">
    <cfRule type="expression" dxfId="294" priority="306">
      <formula>$Y204="×"</formula>
    </cfRule>
  </conditionalFormatting>
  <conditionalFormatting sqref="G204">
    <cfRule type="expression" dxfId="293" priority="307">
      <formula>$Y204="○"</formula>
    </cfRule>
  </conditionalFormatting>
  <conditionalFormatting sqref="G205">
    <cfRule type="expression" dxfId="292" priority="308">
      <formula>AND($C205="WAIT",$R205="")</formula>
    </cfRule>
  </conditionalFormatting>
  <conditionalFormatting sqref="G205">
    <cfRule type="expression" dxfId="291" priority="309">
      <formula>AND($U205="",$Z205&lt;TODAY())</formula>
    </cfRule>
  </conditionalFormatting>
  <conditionalFormatting sqref="G205">
    <cfRule type="expression" dxfId="290" priority="310">
      <formula>$Y205="×"</formula>
    </cfRule>
  </conditionalFormatting>
  <conditionalFormatting sqref="G205">
    <cfRule type="expression" dxfId="289" priority="311">
      <formula>$Y205="○"</formula>
    </cfRule>
  </conditionalFormatting>
  <conditionalFormatting sqref="G206">
    <cfRule type="expression" dxfId="288" priority="312">
      <formula>AND($C206="WAIT",$R206="")</formula>
    </cfRule>
  </conditionalFormatting>
  <conditionalFormatting sqref="G206">
    <cfRule type="expression" dxfId="287" priority="313">
      <formula>AND($U206="",$Z206&lt;TODAY())</formula>
    </cfRule>
  </conditionalFormatting>
  <conditionalFormatting sqref="G206">
    <cfRule type="expression" dxfId="286" priority="314">
      <formula>$Y206="×"</formula>
    </cfRule>
  </conditionalFormatting>
  <conditionalFormatting sqref="G206">
    <cfRule type="expression" dxfId="285" priority="315">
      <formula>$Y206="○"</formula>
    </cfRule>
  </conditionalFormatting>
  <conditionalFormatting sqref="G210">
    <cfRule type="expression" dxfId="284" priority="316">
      <formula>AND($C210="WAIT",$R210="")</formula>
    </cfRule>
  </conditionalFormatting>
  <conditionalFormatting sqref="G210">
    <cfRule type="expression" dxfId="283" priority="317">
      <formula>AND($U210="",$Z210&lt;TODAY())</formula>
    </cfRule>
  </conditionalFormatting>
  <conditionalFormatting sqref="G210">
    <cfRule type="expression" dxfId="282" priority="318">
      <formula>$Y210="×"</formula>
    </cfRule>
  </conditionalFormatting>
  <conditionalFormatting sqref="G210">
    <cfRule type="expression" dxfId="281" priority="319">
      <formula>$Y210="○"</formula>
    </cfRule>
  </conditionalFormatting>
  <conditionalFormatting sqref="G211">
    <cfRule type="expression" dxfId="280" priority="320">
      <formula>AND($C211="WAIT",$R211="")</formula>
    </cfRule>
  </conditionalFormatting>
  <conditionalFormatting sqref="G211">
    <cfRule type="expression" dxfId="279" priority="321">
      <formula>AND($U211="",$Z211&lt;TODAY())</formula>
    </cfRule>
  </conditionalFormatting>
  <conditionalFormatting sqref="G211">
    <cfRule type="expression" dxfId="278" priority="322">
      <formula>$Y211="×"</formula>
    </cfRule>
  </conditionalFormatting>
  <conditionalFormatting sqref="G211">
    <cfRule type="expression" dxfId="277" priority="323">
      <formula>$Y211="○"</formula>
    </cfRule>
  </conditionalFormatting>
  <conditionalFormatting sqref="G212">
    <cfRule type="expression" dxfId="276" priority="324">
      <formula>AND($C212="WAIT",$R212="")</formula>
    </cfRule>
  </conditionalFormatting>
  <conditionalFormatting sqref="G212">
    <cfRule type="expression" dxfId="275" priority="325">
      <formula>AND($U212="",$Z212&lt;TODAY())</formula>
    </cfRule>
  </conditionalFormatting>
  <conditionalFormatting sqref="G212">
    <cfRule type="expression" dxfId="274" priority="326">
      <formula>$Y212="×"</formula>
    </cfRule>
  </conditionalFormatting>
  <conditionalFormatting sqref="G212">
    <cfRule type="expression" dxfId="273" priority="327">
      <formula>$Y212="○"</formula>
    </cfRule>
  </conditionalFormatting>
  <conditionalFormatting sqref="G213">
    <cfRule type="expression" dxfId="272" priority="328">
      <formula>AND($C213="WAIT",$R213="")</formula>
    </cfRule>
  </conditionalFormatting>
  <conditionalFormatting sqref="G213">
    <cfRule type="expression" dxfId="271" priority="329">
      <formula>AND($U213="",$Z213&lt;TODAY())</formula>
    </cfRule>
  </conditionalFormatting>
  <conditionalFormatting sqref="G213">
    <cfRule type="expression" dxfId="270" priority="330">
      <formula>$Y213="×"</formula>
    </cfRule>
  </conditionalFormatting>
  <conditionalFormatting sqref="G213">
    <cfRule type="expression" dxfId="269" priority="331">
      <formula>$Y213="○"</formula>
    </cfRule>
  </conditionalFormatting>
  <conditionalFormatting sqref="G214">
    <cfRule type="expression" dxfId="268" priority="332">
      <formula>AND($C214="WAIT",$R214="")</formula>
    </cfRule>
  </conditionalFormatting>
  <conditionalFormatting sqref="G214">
    <cfRule type="expression" dxfId="267" priority="333">
      <formula>AND($U214="",$Z214&lt;TODAY())</formula>
    </cfRule>
  </conditionalFormatting>
  <conditionalFormatting sqref="G214">
    <cfRule type="expression" dxfId="266" priority="334">
      <formula>$Y214="×"</formula>
    </cfRule>
  </conditionalFormatting>
  <conditionalFormatting sqref="G214">
    <cfRule type="expression" dxfId="265" priority="335">
      <formula>$Y214="○"</formula>
    </cfRule>
  </conditionalFormatting>
  <conditionalFormatting sqref="G215">
    <cfRule type="expression" dxfId="264" priority="336">
      <formula>AND($C215="WAIT",$R215="")</formula>
    </cfRule>
  </conditionalFormatting>
  <conditionalFormatting sqref="G215">
    <cfRule type="expression" dxfId="263" priority="337">
      <formula>AND($U215="",$Z215&lt;TODAY())</formula>
    </cfRule>
  </conditionalFormatting>
  <conditionalFormatting sqref="G215">
    <cfRule type="expression" dxfId="262" priority="338">
      <formula>$Y215="×"</formula>
    </cfRule>
  </conditionalFormatting>
  <conditionalFormatting sqref="G215">
    <cfRule type="expression" dxfId="261" priority="339">
      <formula>$Y215="○"</formula>
    </cfRule>
  </conditionalFormatting>
  <conditionalFormatting sqref="G216">
    <cfRule type="expression" dxfId="260" priority="340">
      <formula>AND($C216="WAIT",$R216="")</formula>
    </cfRule>
  </conditionalFormatting>
  <conditionalFormatting sqref="G216">
    <cfRule type="expression" dxfId="259" priority="341">
      <formula>AND($U216="",$Z216&lt;TODAY())</formula>
    </cfRule>
  </conditionalFormatting>
  <conditionalFormatting sqref="G216">
    <cfRule type="expression" dxfId="258" priority="342">
      <formula>$Y216="×"</formula>
    </cfRule>
  </conditionalFormatting>
  <conditionalFormatting sqref="G216">
    <cfRule type="expression" dxfId="257" priority="343">
      <formula>$Y216="○"</formula>
    </cfRule>
  </conditionalFormatting>
  <conditionalFormatting sqref="G217">
    <cfRule type="expression" dxfId="256" priority="344">
      <formula>AND($C217="WAIT",$R217="")</formula>
    </cfRule>
  </conditionalFormatting>
  <conditionalFormatting sqref="G217">
    <cfRule type="expression" dxfId="255" priority="345">
      <formula>AND($U217="",$Z217&lt;TODAY())</formula>
    </cfRule>
  </conditionalFormatting>
  <conditionalFormatting sqref="G217">
    <cfRule type="expression" dxfId="254" priority="346">
      <formula>$Y217="×"</formula>
    </cfRule>
  </conditionalFormatting>
  <conditionalFormatting sqref="G217">
    <cfRule type="expression" dxfId="253" priority="347">
      <formula>$Y217="○"</formula>
    </cfRule>
  </conditionalFormatting>
  <conditionalFormatting sqref="G218">
    <cfRule type="expression" dxfId="252" priority="348">
      <formula>AND($C218="WAIT",$R218="")</formula>
    </cfRule>
  </conditionalFormatting>
  <conditionalFormatting sqref="G218">
    <cfRule type="expression" dxfId="251" priority="349">
      <formula>AND($U218="",$Z218&lt;TODAY())</formula>
    </cfRule>
  </conditionalFormatting>
  <conditionalFormatting sqref="G218">
    <cfRule type="expression" dxfId="250" priority="350">
      <formula>$Y218="×"</formula>
    </cfRule>
  </conditionalFormatting>
  <conditionalFormatting sqref="G218">
    <cfRule type="expression" dxfId="249" priority="351">
      <formula>$Y218="○"</formula>
    </cfRule>
  </conditionalFormatting>
  <conditionalFormatting sqref="G219">
    <cfRule type="expression" dxfId="248" priority="352">
      <formula>AND($C219="WAIT",$R219="")</formula>
    </cfRule>
  </conditionalFormatting>
  <conditionalFormatting sqref="G219">
    <cfRule type="expression" dxfId="247" priority="353">
      <formula>AND($U219="",$Z219&lt;TODAY())</formula>
    </cfRule>
  </conditionalFormatting>
  <conditionalFormatting sqref="G219">
    <cfRule type="expression" dxfId="246" priority="354">
      <formula>$Y219="×"</formula>
    </cfRule>
  </conditionalFormatting>
  <conditionalFormatting sqref="G219">
    <cfRule type="expression" dxfId="245" priority="355">
      <formula>$Y219="○"</formula>
    </cfRule>
  </conditionalFormatting>
  <conditionalFormatting sqref="G220">
    <cfRule type="expression" dxfId="244" priority="356">
      <formula>AND($C220="WAIT",$R220="")</formula>
    </cfRule>
  </conditionalFormatting>
  <conditionalFormatting sqref="G220">
    <cfRule type="expression" dxfId="243" priority="357">
      <formula>AND($U220="",$Z220&lt;TODAY())</formula>
    </cfRule>
  </conditionalFormatting>
  <conditionalFormatting sqref="G220">
    <cfRule type="expression" dxfId="242" priority="358">
      <formula>$Y220="×"</formula>
    </cfRule>
  </conditionalFormatting>
  <conditionalFormatting sqref="G220">
    <cfRule type="expression" dxfId="241" priority="359">
      <formula>$Y220="○"</formula>
    </cfRule>
  </conditionalFormatting>
  <conditionalFormatting sqref="G197">
    <cfRule type="expression" dxfId="240" priority="360">
      <formula>AND($C197="WAIT",$R197="")</formula>
    </cfRule>
  </conditionalFormatting>
  <conditionalFormatting sqref="G197">
    <cfRule type="expression" dxfId="239" priority="361">
      <formula>AND($U197="",$Z197&lt;TODAY())</formula>
    </cfRule>
  </conditionalFormatting>
  <conditionalFormatting sqref="G197">
    <cfRule type="expression" dxfId="238" priority="362">
      <formula>$Y197="×"</formula>
    </cfRule>
  </conditionalFormatting>
  <conditionalFormatting sqref="G197">
    <cfRule type="expression" dxfId="237" priority="363">
      <formula>$Y197="○"</formula>
    </cfRule>
  </conditionalFormatting>
  <conditionalFormatting sqref="G198">
    <cfRule type="expression" dxfId="236" priority="364">
      <formula>AND($C198="WAIT",$R198="")</formula>
    </cfRule>
  </conditionalFormatting>
  <conditionalFormatting sqref="G198">
    <cfRule type="expression" dxfId="235" priority="365">
      <formula>AND($U198="",$Z198&lt;TODAY())</formula>
    </cfRule>
  </conditionalFormatting>
  <conditionalFormatting sqref="G198">
    <cfRule type="expression" dxfId="234" priority="366">
      <formula>$Y198="×"</formula>
    </cfRule>
  </conditionalFormatting>
  <conditionalFormatting sqref="G198">
    <cfRule type="expression" dxfId="233" priority="367">
      <formula>$Y198="○"</formula>
    </cfRule>
  </conditionalFormatting>
  <conditionalFormatting sqref="G199">
    <cfRule type="expression" dxfId="232" priority="368">
      <formula>AND($C199="WAIT",$R199="")</formula>
    </cfRule>
  </conditionalFormatting>
  <conditionalFormatting sqref="G199">
    <cfRule type="expression" dxfId="231" priority="369">
      <formula>AND($U199="",$Z199&lt;TODAY())</formula>
    </cfRule>
  </conditionalFormatting>
  <conditionalFormatting sqref="G199">
    <cfRule type="expression" dxfId="230" priority="370">
      <formula>$Y199="×"</formula>
    </cfRule>
  </conditionalFormatting>
  <conditionalFormatting sqref="G199">
    <cfRule type="expression" dxfId="229" priority="371">
      <formula>$Y199="○"</formula>
    </cfRule>
  </conditionalFormatting>
  <conditionalFormatting sqref="G200">
    <cfRule type="expression" dxfId="228" priority="372">
      <formula>AND($C200="WAIT",$R200="")</formula>
    </cfRule>
  </conditionalFormatting>
  <conditionalFormatting sqref="G200">
    <cfRule type="expression" dxfId="227" priority="373">
      <formula>AND($U200="",$Z200&lt;TODAY())</formula>
    </cfRule>
  </conditionalFormatting>
  <conditionalFormatting sqref="G200">
    <cfRule type="expression" dxfId="226" priority="374">
      <formula>$Y200="×"</formula>
    </cfRule>
  </conditionalFormatting>
  <conditionalFormatting sqref="G200">
    <cfRule type="expression" dxfId="225" priority="375">
      <formula>$Y200="○"</formula>
    </cfRule>
  </conditionalFormatting>
  <conditionalFormatting sqref="G201">
    <cfRule type="expression" dxfId="224" priority="376">
      <formula>AND($C201="WAIT",$R201="")</formula>
    </cfRule>
  </conditionalFormatting>
  <conditionalFormatting sqref="G201">
    <cfRule type="expression" dxfId="223" priority="377">
      <formula>AND($U201="",$Z201&lt;TODAY())</formula>
    </cfRule>
  </conditionalFormatting>
  <conditionalFormatting sqref="G201">
    <cfRule type="expression" dxfId="222" priority="378">
      <formula>$Y201="×"</formula>
    </cfRule>
  </conditionalFormatting>
  <conditionalFormatting sqref="G201">
    <cfRule type="expression" dxfId="221" priority="379">
      <formula>$Y201="○"</formula>
    </cfRule>
  </conditionalFormatting>
  <conditionalFormatting sqref="G202">
    <cfRule type="expression" dxfId="220" priority="380">
      <formula>AND($C202="WAIT",$R202="")</formula>
    </cfRule>
  </conditionalFormatting>
  <conditionalFormatting sqref="G202">
    <cfRule type="expression" dxfId="219" priority="381">
      <formula>AND($U202="",$Z202&lt;TODAY())</formula>
    </cfRule>
  </conditionalFormatting>
  <conditionalFormatting sqref="G202">
    <cfRule type="expression" dxfId="218" priority="382">
      <formula>$Y202="×"</formula>
    </cfRule>
  </conditionalFormatting>
  <conditionalFormatting sqref="G202">
    <cfRule type="expression" dxfId="217" priority="383">
      <formula>$Y202="○"</formula>
    </cfRule>
  </conditionalFormatting>
  <conditionalFormatting sqref="G206">
    <cfRule type="expression" dxfId="216" priority="384">
      <formula>AND($C206="WAIT",$R206="")</formula>
    </cfRule>
  </conditionalFormatting>
  <conditionalFormatting sqref="G206">
    <cfRule type="expression" dxfId="215" priority="385">
      <formula>AND($U206="",$Z206&lt;TODAY())</formula>
    </cfRule>
  </conditionalFormatting>
  <conditionalFormatting sqref="G206">
    <cfRule type="expression" dxfId="214" priority="386">
      <formula>$Y206="×"</formula>
    </cfRule>
  </conditionalFormatting>
  <conditionalFormatting sqref="G206">
    <cfRule type="expression" dxfId="213" priority="387">
      <formula>$Y206="○"</formula>
    </cfRule>
  </conditionalFormatting>
  <conditionalFormatting sqref="G207">
    <cfRule type="expression" dxfId="212" priority="388">
      <formula>AND($C207="WAIT",$R207="")</formula>
    </cfRule>
  </conditionalFormatting>
  <conditionalFormatting sqref="G207">
    <cfRule type="expression" dxfId="211" priority="389">
      <formula>AND($U207="",$Z207&lt;TODAY())</formula>
    </cfRule>
  </conditionalFormatting>
  <conditionalFormatting sqref="G207">
    <cfRule type="expression" dxfId="210" priority="390">
      <formula>$Y207="×"</formula>
    </cfRule>
  </conditionalFormatting>
  <conditionalFormatting sqref="G207">
    <cfRule type="expression" dxfId="209" priority="391">
      <formula>$Y207="○"</formula>
    </cfRule>
  </conditionalFormatting>
  <conditionalFormatting sqref="G208">
    <cfRule type="expression" dxfId="208" priority="392">
      <formula>AND($C208="WAIT",$R208="")</formula>
    </cfRule>
  </conditionalFormatting>
  <conditionalFormatting sqref="G208">
    <cfRule type="expression" dxfId="207" priority="393">
      <formula>AND($U208="",$Z208&lt;TODAY())</formula>
    </cfRule>
  </conditionalFormatting>
  <conditionalFormatting sqref="G208">
    <cfRule type="expression" dxfId="206" priority="394">
      <formula>$Y208="×"</formula>
    </cfRule>
  </conditionalFormatting>
  <conditionalFormatting sqref="G208">
    <cfRule type="expression" dxfId="205" priority="395">
      <formula>$Y208="○"</formula>
    </cfRule>
  </conditionalFormatting>
  <conditionalFormatting sqref="G209">
    <cfRule type="expression" dxfId="204" priority="396">
      <formula>AND($C209="WAIT",$R209="")</formula>
    </cfRule>
  </conditionalFormatting>
  <conditionalFormatting sqref="G209">
    <cfRule type="expression" dxfId="203" priority="397">
      <formula>AND($U209="",$Z209&lt;TODAY())</formula>
    </cfRule>
  </conditionalFormatting>
  <conditionalFormatting sqref="G209">
    <cfRule type="expression" dxfId="202" priority="398">
      <formula>$Y209="×"</formula>
    </cfRule>
  </conditionalFormatting>
  <conditionalFormatting sqref="G209">
    <cfRule type="expression" dxfId="201" priority="399">
      <formula>$Y209="○"</formula>
    </cfRule>
  </conditionalFormatting>
  <conditionalFormatting sqref="G210">
    <cfRule type="expression" dxfId="200" priority="400">
      <formula>AND($C210="WAIT",$R210="")</formula>
    </cfRule>
  </conditionalFormatting>
  <conditionalFormatting sqref="G210">
    <cfRule type="expression" dxfId="199" priority="401">
      <formula>AND($U210="",$Z210&lt;TODAY())</formula>
    </cfRule>
  </conditionalFormatting>
  <conditionalFormatting sqref="G210">
    <cfRule type="expression" dxfId="198" priority="402">
      <formula>$Y210="×"</formula>
    </cfRule>
  </conditionalFormatting>
  <conditionalFormatting sqref="G210">
    <cfRule type="expression" dxfId="197" priority="403">
      <formula>$Y210="○"</formula>
    </cfRule>
  </conditionalFormatting>
  <conditionalFormatting sqref="G211">
    <cfRule type="expression" dxfId="196" priority="404">
      <formula>AND($C211="WAIT",$R211="")</formula>
    </cfRule>
  </conditionalFormatting>
  <conditionalFormatting sqref="G211">
    <cfRule type="expression" dxfId="195" priority="405">
      <formula>AND($U211="",$Z211&lt;TODAY())</formula>
    </cfRule>
  </conditionalFormatting>
  <conditionalFormatting sqref="G211">
    <cfRule type="expression" dxfId="194" priority="406">
      <formula>$Y211="×"</formula>
    </cfRule>
  </conditionalFormatting>
  <conditionalFormatting sqref="G211">
    <cfRule type="expression" dxfId="193" priority="407">
      <formula>$Y211="○"</formula>
    </cfRule>
  </conditionalFormatting>
  <conditionalFormatting sqref="G212">
    <cfRule type="expression" dxfId="192" priority="408">
      <formula>AND($C212="WAIT",$R212="")</formula>
    </cfRule>
  </conditionalFormatting>
  <conditionalFormatting sqref="G212">
    <cfRule type="expression" dxfId="191" priority="409">
      <formula>AND($U212="",$Z212&lt;TODAY())</formula>
    </cfRule>
  </conditionalFormatting>
  <conditionalFormatting sqref="G212">
    <cfRule type="expression" dxfId="190" priority="410">
      <formula>$Y212="×"</formula>
    </cfRule>
  </conditionalFormatting>
  <conditionalFormatting sqref="G212">
    <cfRule type="expression" dxfId="189" priority="411">
      <formula>$Y212="○"</formula>
    </cfRule>
  </conditionalFormatting>
  <conditionalFormatting sqref="G213">
    <cfRule type="expression" dxfId="188" priority="412">
      <formula>AND($C213="WAIT",$R213="")</formula>
    </cfRule>
  </conditionalFormatting>
  <conditionalFormatting sqref="G213">
    <cfRule type="expression" dxfId="187" priority="413">
      <formula>AND($U213="",$Z213&lt;TODAY())</formula>
    </cfRule>
  </conditionalFormatting>
  <conditionalFormatting sqref="G213">
    <cfRule type="expression" dxfId="186" priority="414">
      <formula>$Y213="×"</formula>
    </cfRule>
  </conditionalFormatting>
  <conditionalFormatting sqref="G213">
    <cfRule type="expression" dxfId="185" priority="415">
      <formula>$Y213="○"</formula>
    </cfRule>
  </conditionalFormatting>
  <conditionalFormatting sqref="G214">
    <cfRule type="expression" dxfId="184" priority="416">
      <formula>AND($C214="WAIT",$R214="")</formula>
    </cfRule>
  </conditionalFormatting>
  <conditionalFormatting sqref="G214">
    <cfRule type="expression" dxfId="183" priority="417">
      <formula>AND($U214="",$Z214&lt;TODAY())</formula>
    </cfRule>
  </conditionalFormatting>
  <conditionalFormatting sqref="G214">
    <cfRule type="expression" dxfId="182" priority="418">
      <formula>$Y214="×"</formula>
    </cfRule>
  </conditionalFormatting>
  <conditionalFormatting sqref="G214">
    <cfRule type="expression" dxfId="181" priority="419">
      <formula>$Y214="○"</formula>
    </cfRule>
  </conditionalFormatting>
  <conditionalFormatting sqref="G215">
    <cfRule type="expression" dxfId="180" priority="420">
      <formula>AND($C215="WAIT",$R215="")</formula>
    </cfRule>
  </conditionalFormatting>
  <conditionalFormatting sqref="G215">
    <cfRule type="expression" dxfId="179" priority="421">
      <formula>AND($U215="",$Z215&lt;TODAY())</formula>
    </cfRule>
  </conditionalFormatting>
  <conditionalFormatting sqref="G215">
    <cfRule type="expression" dxfId="178" priority="422">
      <formula>$Y215="×"</formula>
    </cfRule>
  </conditionalFormatting>
  <conditionalFormatting sqref="G215">
    <cfRule type="expression" dxfId="177" priority="423">
      <formula>$Y215="○"</formula>
    </cfRule>
  </conditionalFormatting>
  <conditionalFormatting sqref="G216">
    <cfRule type="expression" dxfId="176" priority="424">
      <formula>AND($C216="WAIT",$R216="")</formula>
    </cfRule>
  </conditionalFormatting>
  <conditionalFormatting sqref="G216">
    <cfRule type="expression" dxfId="175" priority="425">
      <formula>AND($U216="",$Z216&lt;TODAY())</formula>
    </cfRule>
  </conditionalFormatting>
  <conditionalFormatting sqref="G216">
    <cfRule type="expression" dxfId="174" priority="426">
      <formula>$Y216="×"</formula>
    </cfRule>
  </conditionalFormatting>
  <conditionalFormatting sqref="G216">
    <cfRule type="expression" dxfId="173" priority="427">
      <formula>$Y216="○"</formula>
    </cfRule>
  </conditionalFormatting>
  <conditionalFormatting sqref="G197">
    <cfRule type="expression" dxfId="172" priority="428">
      <formula>AND($C197="WAIT",$R197="")</formula>
    </cfRule>
  </conditionalFormatting>
  <conditionalFormatting sqref="G197">
    <cfRule type="expression" dxfId="171" priority="429">
      <formula>AND($U197="",$Z197&lt;TODAY())</formula>
    </cfRule>
  </conditionalFormatting>
  <conditionalFormatting sqref="G197">
    <cfRule type="expression" dxfId="170" priority="430">
      <formula>$Y197="×"</formula>
    </cfRule>
  </conditionalFormatting>
  <conditionalFormatting sqref="G197">
    <cfRule type="expression" dxfId="169" priority="431">
      <formula>$Y197="○"</formula>
    </cfRule>
  </conditionalFormatting>
  <conditionalFormatting sqref="G198">
    <cfRule type="expression" dxfId="168" priority="432">
      <formula>AND($C198="WAIT",$R198="")</formula>
    </cfRule>
  </conditionalFormatting>
  <conditionalFormatting sqref="G198">
    <cfRule type="expression" dxfId="167" priority="433">
      <formula>AND($U198="",$Z198&lt;TODAY())</formula>
    </cfRule>
  </conditionalFormatting>
  <conditionalFormatting sqref="G198">
    <cfRule type="expression" dxfId="166" priority="434">
      <formula>$Y198="×"</formula>
    </cfRule>
  </conditionalFormatting>
  <conditionalFormatting sqref="G198">
    <cfRule type="expression" dxfId="165" priority="435">
      <formula>$Y198="○"</formula>
    </cfRule>
  </conditionalFormatting>
  <conditionalFormatting sqref="G199">
    <cfRule type="expression" dxfId="164" priority="436">
      <formula>AND($C199="WAIT",$R199="")</formula>
    </cfRule>
  </conditionalFormatting>
  <conditionalFormatting sqref="G199">
    <cfRule type="expression" dxfId="163" priority="437">
      <formula>AND($U199="",$Z199&lt;TODAY())</formula>
    </cfRule>
  </conditionalFormatting>
  <conditionalFormatting sqref="G199">
    <cfRule type="expression" dxfId="162" priority="438">
      <formula>$Y199="×"</formula>
    </cfRule>
  </conditionalFormatting>
  <conditionalFormatting sqref="G199">
    <cfRule type="expression" dxfId="161" priority="439">
      <formula>$Y199="○"</formula>
    </cfRule>
  </conditionalFormatting>
  <conditionalFormatting sqref="G200">
    <cfRule type="expression" dxfId="160" priority="440">
      <formula>AND($C200="WAIT",$R200="")</formula>
    </cfRule>
  </conditionalFormatting>
  <conditionalFormatting sqref="G200">
    <cfRule type="expression" dxfId="159" priority="441">
      <formula>AND($U200="",$Z200&lt;TODAY())</formula>
    </cfRule>
  </conditionalFormatting>
  <conditionalFormatting sqref="G200">
    <cfRule type="expression" dxfId="158" priority="442">
      <formula>$Y200="×"</formula>
    </cfRule>
  </conditionalFormatting>
  <conditionalFormatting sqref="G200">
    <cfRule type="expression" dxfId="157" priority="443">
      <formula>$Y200="○"</formula>
    </cfRule>
  </conditionalFormatting>
  <conditionalFormatting sqref="G201">
    <cfRule type="expression" dxfId="156" priority="444">
      <formula>AND($C201="WAIT",$R201="")</formula>
    </cfRule>
  </conditionalFormatting>
  <conditionalFormatting sqref="G201">
    <cfRule type="expression" dxfId="155" priority="445">
      <formula>AND($U201="",$Z201&lt;TODAY())</formula>
    </cfRule>
  </conditionalFormatting>
  <conditionalFormatting sqref="G201">
    <cfRule type="expression" dxfId="154" priority="446">
      <formula>$Y201="×"</formula>
    </cfRule>
  </conditionalFormatting>
  <conditionalFormatting sqref="G201">
    <cfRule type="expression" dxfId="153" priority="447">
      <formula>$Y201="○"</formula>
    </cfRule>
  </conditionalFormatting>
  <conditionalFormatting sqref="G202">
    <cfRule type="expression" dxfId="152" priority="448">
      <formula>AND($C202="WAIT",$R202="")</formula>
    </cfRule>
  </conditionalFormatting>
  <conditionalFormatting sqref="G202">
    <cfRule type="expression" dxfId="151" priority="449">
      <formula>AND($U202="",$Z202&lt;TODAY())</formula>
    </cfRule>
  </conditionalFormatting>
  <conditionalFormatting sqref="G202">
    <cfRule type="expression" dxfId="150" priority="450">
      <formula>$Y202="×"</formula>
    </cfRule>
  </conditionalFormatting>
  <conditionalFormatting sqref="G202">
    <cfRule type="expression" dxfId="149" priority="451">
      <formula>$Y202="○"</formula>
    </cfRule>
  </conditionalFormatting>
  <conditionalFormatting sqref="G206">
    <cfRule type="expression" dxfId="148" priority="452">
      <formula>AND($C206="WAIT",$R206="")</formula>
    </cfRule>
  </conditionalFormatting>
  <conditionalFormatting sqref="G206">
    <cfRule type="expression" dxfId="147" priority="453">
      <formula>AND($U206="",$Z206&lt;TODAY())</formula>
    </cfRule>
  </conditionalFormatting>
  <conditionalFormatting sqref="G206">
    <cfRule type="expression" dxfId="146" priority="454">
      <formula>$Y206="×"</formula>
    </cfRule>
  </conditionalFormatting>
  <conditionalFormatting sqref="G206">
    <cfRule type="expression" dxfId="145" priority="455">
      <formula>$Y206="○"</formula>
    </cfRule>
  </conditionalFormatting>
  <conditionalFormatting sqref="G207">
    <cfRule type="expression" dxfId="144" priority="456">
      <formula>AND($C207="WAIT",$R207="")</formula>
    </cfRule>
  </conditionalFormatting>
  <conditionalFormatting sqref="G207">
    <cfRule type="expression" dxfId="143" priority="457">
      <formula>AND($U207="",$Z207&lt;TODAY())</formula>
    </cfRule>
  </conditionalFormatting>
  <conditionalFormatting sqref="G207">
    <cfRule type="expression" dxfId="142" priority="458">
      <formula>$Y207="×"</formula>
    </cfRule>
  </conditionalFormatting>
  <conditionalFormatting sqref="G207">
    <cfRule type="expression" dxfId="141" priority="459">
      <formula>$Y207="○"</formula>
    </cfRule>
  </conditionalFormatting>
  <conditionalFormatting sqref="G208">
    <cfRule type="expression" dxfId="140" priority="460">
      <formula>AND($C208="WAIT",$R208="")</formula>
    </cfRule>
  </conditionalFormatting>
  <conditionalFormatting sqref="G208">
    <cfRule type="expression" dxfId="139" priority="461">
      <formula>AND($U208="",$Z208&lt;TODAY())</formula>
    </cfRule>
  </conditionalFormatting>
  <conditionalFormatting sqref="G208">
    <cfRule type="expression" dxfId="138" priority="462">
      <formula>$Y208="×"</formula>
    </cfRule>
  </conditionalFormatting>
  <conditionalFormatting sqref="G208">
    <cfRule type="expression" dxfId="137" priority="463">
      <formula>$Y208="○"</formula>
    </cfRule>
  </conditionalFormatting>
  <conditionalFormatting sqref="G209">
    <cfRule type="expression" dxfId="136" priority="464">
      <formula>AND($C209="WAIT",$R209="")</formula>
    </cfRule>
  </conditionalFormatting>
  <conditionalFormatting sqref="G209">
    <cfRule type="expression" dxfId="135" priority="465">
      <formula>AND($U209="",$Z209&lt;TODAY())</formula>
    </cfRule>
  </conditionalFormatting>
  <conditionalFormatting sqref="G209">
    <cfRule type="expression" dxfId="134" priority="466">
      <formula>$Y209="×"</formula>
    </cfRule>
  </conditionalFormatting>
  <conditionalFormatting sqref="G209">
    <cfRule type="expression" dxfId="133" priority="467">
      <formula>$Y209="○"</formula>
    </cfRule>
  </conditionalFormatting>
  <conditionalFormatting sqref="G210">
    <cfRule type="expression" dxfId="132" priority="468">
      <formula>AND($C210="WAIT",$R210="")</formula>
    </cfRule>
  </conditionalFormatting>
  <conditionalFormatting sqref="G210">
    <cfRule type="expression" dxfId="131" priority="469">
      <formula>AND($U210="",$Z210&lt;TODAY())</formula>
    </cfRule>
  </conditionalFormatting>
  <conditionalFormatting sqref="G210">
    <cfRule type="expression" dxfId="130" priority="470">
      <formula>$Y210="×"</formula>
    </cfRule>
  </conditionalFormatting>
  <conditionalFormatting sqref="G210">
    <cfRule type="expression" dxfId="129" priority="471">
      <formula>$Y210="○"</formula>
    </cfRule>
  </conditionalFormatting>
  <conditionalFormatting sqref="G211">
    <cfRule type="expression" dxfId="128" priority="472">
      <formula>AND($C211="WAIT",$R211="")</formula>
    </cfRule>
  </conditionalFormatting>
  <conditionalFormatting sqref="G211">
    <cfRule type="expression" dxfId="127" priority="473">
      <formula>AND($U211="",$Z211&lt;TODAY())</formula>
    </cfRule>
  </conditionalFormatting>
  <conditionalFormatting sqref="G211">
    <cfRule type="expression" dxfId="126" priority="474">
      <formula>$Y211="×"</formula>
    </cfRule>
  </conditionalFormatting>
  <conditionalFormatting sqref="G211">
    <cfRule type="expression" dxfId="125" priority="475">
      <formula>$Y211="○"</formula>
    </cfRule>
  </conditionalFormatting>
  <conditionalFormatting sqref="G212">
    <cfRule type="expression" dxfId="124" priority="476">
      <formula>AND($C212="WAIT",$R212="")</formula>
    </cfRule>
  </conditionalFormatting>
  <conditionalFormatting sqref="G212">
    <cfRule type="expression" dxfId="123" priority="477">
      <formula>AND($U212="",$Z212&lt;TODAY())</formula>
    </cfRule>
  </conditionalFormatting>
  <conditionalFormatting sqref="G212">
    <cfRule type="expression" dxfId="122" priority="478">
      <formula>$Y212="×"</formula>
    </cfRule>
  </conditionalFormatting>
  <conditionalFormatting sqref="G212">
    <cfRule type="expression" dxfId="121" priority="479">
      <formula>$Y212="○"</formula>
    </cfRule>
  </conditionalFormatting>
  <conditionalFormatting sqref="G213">
    <cfRule type="expression" dxfId="120" priority="480">
      <formula>AND($C213="WAIT",$R213="")</formula>
    </cfRule>
  </conditionalFormatting>
  <conditionalFormatting sqref="G213">
    <cfRule type="expression" dxfId="119" priority="481">
      <formula>AND($U213="",$Z213&lt;TODAY())</formula>
    </cfRule>
  </conditionalFormatting>
  <conditionalFormatting sqref="G213">
    <cfRule type="expression" dxfId="118" priority="482">
      <formula>$Y213="×"</formula>
    </cfRule>
  </conditionalFormatting>
  <conditionalFormatting sqref="G213">
    <cfRule type="expression" dxfId="117" priority="483">
      <formula>$Y213="○"</formula>
    </cfRule>
  </conditionalFormatting>
  <conditionalFormatting sqref="G214">
    <cfRule type="expression" dxfId="116" priority="484">
      <formula>AND($C214="WAIT",$R214="")</formula>
    </cfRule>
  </conditionalFormatting>
  <conditionalFormatting sqref="G214">
    <cfRule type="expression" dxfId="115" priority="485">
      <formula>AND($U214="",$Z214&lt;TODAY())</formula>
    </cfRule>
  </conditionalFormatting>
  <conditionalFormatting sqref="G214">
    <cfRule type="expression" dxfId="114" priority="486">
      <formula>$Y214="×"</formula>
    </cfRule>
  </conditionalFormatting>
  <conditionalFormatting sqref="G214">
    <cfRule type="expression" dxfId="113" priority="487">
      <formula>$Y214="○"</formula>
    </cfRule>
  </conditionalFormatting>
  <conditionalFormatting sqref="G215">
    <cfRule type="expression" dxfId="112" priority="488">
      <formula>AND($C215="WAIT",$R215="")</formula>
    </cfRule>
  </conditionalFormatting>
  <conditionalFormatting sqref="G215">
    <cfRule type="expression" dxfId="111" priority="489">
      <formula>AND($U215="",$Z215&lt;TODAY())</formula>
    </cfRule>
  </conditionalFormatting>
  <conditionalFormatting sqref="G215">
    <cfRule type="expression" dxfId="110" priority="490">
      <formula>$Y215="×"</formula>
    </cfRule>
  </conditionalFormatting>
  <conditionalFormatting sqref="G215">
    <cfRule type="expression" dxfId="109" priority="491">
      <formula>$Y215="○"</formula>
    </cfRule>
  </conditionalFormatting>
  <conditionalFormatting sqref="G216">
    <cfRule type="expression" dxfId="108" priority="492">
      <formula>AND($C216="WAIT",$R216="")</formula>
    </cfRule>
  </conditionalFormatting>
  <conditionalFormatting sqref="G216">
    <cfRule type="expression" dxfId="107" priority="493">
      <formula>AND($U216="",$Z216&lt;TODAY())</formula>
    </cfRule>
  </conditionalFormatting>
  <conditionalFormatting sqref="G216">
    <cfRule type="expression" dxfId="106" priority="494">
      <formula>$Y216="×"</formula>
    </cfRule>
  </conditionalFormatting>
  <conditionalFormatting sqref="G216">
    <cfRule type="expression" dxfId="105" priority="495">
      <formula>$Y216="○"</formula>
    </cfRule>
  </conditionalFormatting>
  <conditionalFormatting sqref="G193">
    <cfRule type="expression" dxfId="104" priority="496">
      <formula>AND($C193="WAIT",$R193="")</formula>
    </cfRule>
  </conditionalFormatting>
  <conditionalFormatting sqref="G193">
    <cfRule type="expression" dxfId="103" priority="497">
      <formula>AND($U193="",$Z193&lt;TODAY())</formula>
    </cfRule>
  </conditionalFormatting>
  <conditionalFormatting sqref="G193">
    <cfRule type="expression" dxfId="102" priority="498">
      <formula>$Y193="×"</formula>
    </cfRule>
  </conditionalFormatting>
  <conditionalFormatting sqref="G193">
    <cfRule type="expression" dxfId="101" priority="499">
      <formula>$Y193="○"</formula>
    </cfRule>
  </conditionalFormatting>
  <conditionalFormatting sqref="G194">
    <cfRule type="expression" dxfId="100" priority="500">
      <formula>AND($C194="WAIT",$R194="")</formula>
    </cfRule>
  </conditionalFormatting>
  <conditionalFormatting sqref="G194">
    <cfRule type="expression" dxfId="99" priority="501">
      <formula>AND($U194="",$Z194&lt;TODAY())</formula>
    </cfRule>
  </conditionalFormatting>
  <conditionalFormatting sqref="G194">
    <cfRule type="expression" dxfId="98" priority="502">
      <formula>$Y194="×"</formula>
    </cfRule>
  </conditionalFormatting>
  <conditionalFormatting sqref="G194">
    <cfRule type="expression" dxfId="97" priority="503">
      <formula>$Y194="○"</formula>
    </cfRule>
  </conditionalFormatting>
  <conditionalFormatting sqref="G195">
    <cfRule type="expression" dxfId="96" priority="504">
      <formula>AND($C195="WAIT",$R195="")</formula>
    </cfRule>
  </conditionalFormatting>
  <conditionalFormatting sqref="G195">
    <cfRule type="expression" dxfId="95" priority="505">
      <formula>AND($U195="",$Z195&lt;TODAY())</formula>
    </cfRule>
  </conditionalFormatting>
  <conditionalFormatting sqref="G195">
    <cfRule type="expression" dxfId="94" priority="506">
      <formula>$Y195="×"</formula>
    </cfRule>
  </conditionalFormatting>
  <conditionalFormatting sqref="G195">
    <cfRule type="expression" dxfId="93" priority="507">
      <formula>$Y195="○"</formula>
    </cfRule>
  </conditionalFormatting>
  <conditionalFormatting sqref="G196">
    <cfRule type="expression" dxfId="92" priority="508">
      <formula>AND($C196="WAIT",$R196="")</formula>
    </cfRule>
  </conditionalFormatting>
  <conditionalFormatting sqref="G196">
    <cfRule type="expression" dxfId="91" priority="509">
      <formula>AND($U196="",$Z196&lt;TODAY())</formula>
    </cfRule>
  </conditionalFormatting>
  <conditionalFormatting sqref="G196">
    <cfRule type="expression" dxfId="90" priority="510">
      <formula>$Y196="×"</formula>
    </cfRule>
  </conditionalFormatting>
  <conditionalFormatting sqref="G196">
    <cfRule type="expression" dxfId="89" priority="511">
      <formula>$Y196="○"</formula>
    </cfRule>
  </conditionalFormatting>
  <conditionalFormatting sqref="G197">
    <cfRule type="expression" dxfId="88" priority="512">
      <formula>AND($C197="WAIT",$R197="")</formula>
    </cfRule>
  </conditionalFormatting>
  <conditionalFormatting sqref="G197">
    <cfRule type="expression" dxfId="87" priority="513">
      <formula>AND($U197="",$Z197&lt;TODAY())</formula>
    </cfRule>
  </conditionalFormatting>
  <conditionalFormatting sqref="G197">
    <cfRule type="expression" dxfId="86" priority="514">
      <formula>$Y197="×"</formula>
    </cfRule>
  </conditionalFormatting>
  <conditionalFormatting sqref="G197">
    <cfRule type="expression" dxfId="85" priority="515">
      <formula>$Y197="○"</formula>
    </cfRule>
  </conditionalFormatting>
  <conditionalFormatting sqref="G198">
    <cfRule type="expression" dxfId="84" priority="516">
      <formula>AND($C198="WAIT",$R198="")</formula>
    </cfRule>
  </conditionalFormatting>
  <conditionalFormatting sqref="G198">
    <cfRule type="expression" dxfId="83" priority="517">
      <formula>AND($U198="",$Z198&lt;TODAY())</formula>
    </cfRule>
  </conditionalFormatting>
  <conditionalFormatting sqref="G198">
    <cfRule type="expression" dxfId="82" priority="518">
      <formula>$Y198="×"</formula>
    </cfRule>
  </conditionalFormatting>
  <conditionalFormatting sqref="G198">
    <cfRule type="expression" dxfId="81" priority="519">
      <formula>$Y198="○"</formula>
    </cfRule>
  </conditionalFormatting>
  <conditionalFormatting sqref="G202">
    <cfRule type="expression" dxfId="80" priority="520">
      <formula>AND($C202="WAIT",$R202="")</formula>
    </cfRule>
  </conditionalFormatting>
  <conditionalFormatting sqref="G202">
    <cfRule type="expression" dxfId="79" priority="521">
      <formula>AND($U202="",$Z202&lt;TODAY())</formula>
    </cfRule>
  </conditionalFormatting>
  <conditionalFormatting sqref="G202">
    <cfRule type="expression" dxfId="78" priority="522">
      <formula>$Y202="×"</formula>
    </cfRule>
  </conditionalFormatting>
  <conditionalFormatting sqref="G202">
    <cfRule type="expression" dxfId="77" priority="523">
      <formula>$Y202="○"</formula>
    </cfRule>
  </conditionalFormatting>
  <conditionalFormatting sqref="G203">
    <cfRule type="expression" dxfId="76" priority="524">
      <formula>AND($C203="WAIT",$R203="")</formula>
    </cfRule>
  </conditionalFormatting>
  <conditionalFormatting sqref="G203">
    <cfRule type="expression" dxfId="75" priority="525">
      <formula>AND($U203="",$Z203&lt;TODAY())</formula>
    </cfRule>
  </conditionalFormatting>
  <conditionalFormatting sqref="G203">
    <cfRule type="expression" dxfId="74" priority="526">
      <formula>$Y203="×"</formula>
    </cfRule>
  </conditionalFormatting>
  <conditionalFormatting sqref="G203">
    <cfRule type="expression" dxfId="73" priority="527">
      <formula>$Y203="○"</formula>
    </cfRule>
  </conditionalFormatting>
  <conditionalFormatting sqref="G204">
    <cfRule type="expression" dxfId="72" priority="528">
      <formula>AND($C204="WAIT",$R204="")</formula>
    </cfRule>
  </conditionalFormatting>
  <conditionalFormatting sqref="G204">
    <cfRule type="expression" dxfId="71" priority="529">
      <formula>AND($U204="",$Z204&lt;TODAY())</formula>
    </cfRule>
  </conditionalFormatting>
  <conditionalFormatting sqref="G204">
    <cfRule type="expression" dxfId="70" priority="530">
      <formula>$Y204="×"</formula>
    </cfRule>
  </conditionalFormatting>
  <conditionalFormatting sqref="G204">
    <cfRule type="expression" dxfId="69" priority="531">
      <formula>$Y204="○"</formula>
    </cfRule>
  </conditionalFormatting>
  <conditionalFormatting sqref="G205">
    <cfRule type="expression" dxfId="68" priority="532">
      <formula>AND($C205="WAIT",$R205="")</formula>
    </cfRule>
  </conditionalFormatting>
  <conditionalFormatting sqref="G205">
    <cfRule type="expression" dxfId="67" priority="533">
      <formula>AND($U205="",$Z205&lt;TODAY())</formula>
    </cfRule>
  </conditionalFormatting>
  <conditionalFormatting sqref="G205">
    <cfRule type="expression" dxfId="66" priority="534">
      <formula>$Y205="×"</formula>
    </cfRule>
  </conditionalFormatting>
  <conditionalFormatting sqref="G205">
    <cfRule type="expression" dxfId="65" priority="535">
      <formula>$Y205="○"</formula>
    </cfRule>
  </conditionalFormatting>
  <conditionalFormatting sqref="G206">
    <cfRule type="expression" dxfId="64" priority="536">
      <formula>AND($C206="WAIT",$R206="")</formula>
    </cfRule>
  </conditionalFormatting>
  <conditionalFormatting sqref="G206">
    <cfRule type="expression" dxfId="63" priority="537">
      <formula>AND($U206="",$Z206&lt;TODAY())</formula>
    </cfRule>
  </conditionalFormatting>
  <conditionalFormatting sqref="G206">
    <cfRule type="expression" dxfId="62" priority="538">
      <formula>$Y206="×"</formula>
    </cfRule>
  </conditionalFormatting>
  <conditionalFormatting sqref="G206">
    <cfRule type="expression" dxfId="61" priority="539">
      <formula>$Y206="○"</formula>
    </cfRule>
  </conditionalFormatting>
  <conditionalFormatting sqref="G207">
    <cfRule type="expression" dxfId="60" priority="540">
      <formula>AND($C207="WAIT",$R207="")</formula>
    </cfRule>
  </conditionalFormatting>
  <conditionalFormatting sqref="G207">
    <cfRule type="expression" dxfId="59" priority="541">
      <formula>AND($U207="",$Z207&lt;TODAY())</formula>
    </cfRule>
  </conditionalFormatting>
  <conditionalFormatting sqref="G207">
    <cfRule type="expression" dxfId="58" priority="542">
      <formula>$Y207="×"</formula>
    </cfRule>
  </conditionalFormatting>
  <conditionalFormatting sqref="G207">
    <cfRule type="expression" dxfId="57" priority="543">
      <formula>$Y207="○"</formula>
    </cfRule>
  </conditionalFormatting>
  <conditionalFormatting sqref="G208">
    <cfRule type="expression" dxfId="56" priority="544">
      <formula>AND($C208="WAIT",$R208="")</formula>
    </cfRule>
  </conditionalFormatting>
  <conditionalFormatting sqref="G208">
    <cfRule type="expression" dxfId="55" priority="545">
      <formula>AND($U208="",$Z208&lt;TODAY())</formula>
    </cfRule>
  </conditionalFormatting>
  <conditionalFormatting sqref="G208">
    <cfRule type="expression" dxfId="54" priority="546">
      <formula>$Y208="×"</formula>
    </cfRule>
  </conditionalFormatting>
  <conditionalFormatting sqref="G208">
    <cfRule type="expression" dxfId="53" priority="547">
      <formula>$Y208="○"</formula>
    </cfRule>
  </conditionalFormatting>
  <conditionalFormatting sqref="G209">
    <cfRule type="expression" dxfId="52" priority="548">
      <formula>AND($C209="WAIT",$R209="")</formula>
    </cfRule>
  </conditionalFormatting>
  <conditionalFormatting sqref="G209">
    <cfRule type="expression" dxfId="51" priority="549">
      <formula>AND($U209="",$Z209&lt;TODAY())</formula>
    </cfRule>
  </conditionalFormatting>
  <conditionalFormatting sqref="G209">
    <cfRule type="expression" dxfId="50" priority="550">
      <formula>$Y209="×"</formula>
    </cfRule>
  </conditionalFormatting>
  <conditionalFormatting sqref="G209">
    <cfRule type="expression" dxfId="49" priority="551">
      <formula>$Y209="○"</formula>
    </cfRule>
  </conditionalFormatting>
  <conditionalFormatting sqref="G210">
    <cfRule type="expression" dxfId="48" priority="552">
      <formula>AND($C210="WAIT",$R210="")</formula>
    </cfRule>
  </conditionalFormatting>
  <conditionalFormatting sqref="G210">
    <cfRule type="expression" dxfId="47" priority="553">
      <formula>AND($U210="",$Z210&lt;TODAY())</formula>
    </cfRule>
  </conditionalFormatting>
  <conditionalFormatting sqref="G210">
    <cfRule type="expression" dxfId="46" priority="554">
      <formula>$Y210="×"</formula>
    </cfRule>
  </conditionalFormatting>
  <conditionalFormatting sqref="G210">
    <cfRule type="expression" dxfId="45" priority="555">
      <formula>$Y210="○"</formula>
    </cfRule>
  </conditionalFormatting>
  <conditionalFormatting sqref="G211">
    <cfRule type="expression" dxfId="44" priority="556">
      <formula>AND($C211="WAIT",$R211="")</formula>
    </cfRule>
  </conditionalFormatting>
  <conditionalFormatting sqref="G211">
    <cfRule type="expression" dxfId="43" priority="557">
      <formula>AND($U211="",$Z211&lt;TODAY())</formula>
    </cfRule>
  </conditionalFormatting>
  <conditionalFormatting sqref="G211">
    <cfRule type="expression" dxfId="42" priority="558">
      <formula>$Y211="×"</formula>
    </cfRule>
  </conditionalFormatting>
  <conditionalFormatting sqref="G211">
    <cfRule type="expression" dxfId="41" priority="559">
      <formula>$Y211="○"</formula>
    </cfRule>
  </conditionalFormatting>
  <conditionalFormatting sqref="G212">
    <cfRule type="expression" dxfId="40" priority="560">
      <formula>AND($C212="WAIT",$R212="")</formula>
    </cfRule>
  </conditionalFormatting>
  <conditionalFormatting sqref="G212">
    <cfRule type="expression" dxfId="39" priority="561">
      <formula>AND($U212="",$Z212&lt;TODAY())</formula>
    </cfRule>
  </conditionalFormatting>
  <conditionalFormatting sqref="G212">
    <cfRule type="expression" dxfId="38" priority="562">
      <formula>$Y212="×"</formula>
    </cfRule>
  </conditionalFormatting>
  <conditionalFormatting sqref="G212">
    <cfRule type="expression" dxfId="37" priority="563">
      <formula>$Y212="○"</formula>
    </cfRule>
  </conditionalFormatting>
  <dataValidations count="2">
    <dataValidation type="list" allowBlank="1" showErrorMessage="1" sqref="W4:W262" xr:uid="{00000000-0002-0000-0800-000000000000}">
      <formula1>"Yes,No,-"</formula1>
    </dataValidation>
    <dataValidation type="custom" allowBlank="1" showErrorMessage="1" sqref="W263:W550" xr:uid="{00000000-0002-0000-0800-000001000000}">
      <formula1>"Yes, No, -"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10"/>
  <sheetViews>
    <sheetView workbookViewId="0"/>
  </sheetViews>
  <sheetFormatPr defaultColWidth="17.28515625" defaultRowHeight="15" customHeight="1"/>
  <cols>
    <col min="1" max="26" width="8.7109375" customWidth="1"/>
  </cols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conditionalFormatting sqref="A1:A10">
    <cfRule type="expression" dxfId="36" priority="1">
      <formula>AND($U1="",$Y1&lt;TODAY())</formula>
    </cfRule>
  </conditionalFormatting>
  <conditionalFormatting sqref="A1:A10">
    <cfRule type="expression" dxfId="35" priority="2">
      <formula>$X1="×"</formula>
    </cfRule>
  </conditionalFormatting>
  <conditionalFormatting sqref="A1:A10">
    <cfRule type="expression" dxfId="34" priority="3">
      <formula>$X1="○"</formula>
    </cfRule>
  </conditionalFormatting>
  <conditionalFormatting sqref="A9:A10">
    <cfRule type="expression" dxfId="33" priority="4">
      <formula>AND($U9="",$Y9&lt;TODAY())</formula>
    </cfRule>
  </conditionalFormatting>
  <conditionalFormatting sqref="A9:A10">
    <cfRule type="expression" dxfId="32" priority="5">
      <formula>$X9="×"</formula>
    </cfRule>
  </conditionalFormatting>
  <conditionalFormatting sqref="A9:A10">
    <cfRule type="expression" dxfId="31" priority="6">
      <formula>$X9="○"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552"/>
  <sheetViews>
    <sheetView workbookViewId="0"/>
  </sheetViews>
  <sheetFormatPr defaultColWidth="17.28515625" defaultRowHeight="15" customHeight="1"/>
  <cols>
    <col min="1" max="1" width="8.5703125" customWidth="1"/>
    <col min="2" max="2" width="21.42578125" customWidth="1"/>
    <col min="3" max="3" width="11" customWidth="1"/>
    <col min="4" max="4" width="11.7109375" customWidth="1"/>
  </cols>
  <sheetData>
    <row r="1" spans="1:5">
      <c r="C1">
        <f t="shared" ref="C1:D1" si="0">SUM(C3:C132)</f>
        <v>0</v>
      </c>
      <c r="D1">
        <f t="shared" si="0"/>
        <v>0</v>
      </c>
    </row>
    <row r="2" spans="1:5">
      <c r="A2" s="71" t="s">
        <v>1305</v>
      </c>
      <c r="B2" s="71" t="s">
        <v>1306</v>
      </c>
      <c r="C2" s="71" t="s">
        <v>36</v>
      </c>
      <c r="D2" s="71" t="s">
        <v>37</v>
      </c>
      <c r="E2" s="71" t="s">
        <v>5</v>
      </c>
    </row>
    <row r="3" spans="1:5">
      <c r="A3" s="71">
        <v>1</v>
      </c>
      <c r="B3" s="1"/>
      <c r="C3" s="71">
        <f>COUNTIFS(Online!$G:$G,$B3,Online!AC:AC,"&gt;0")</f>
        <v>0</v>
      </c>
      <c r="D3" s="71">
        <f>COUNTIFS(Online!$G:$G,$B3,Online!AD:AD,"&gt;0")</f>
        <v>0</v>
      </c>
      <c r="E3" s="71">
        <f t="shared" ref="E3:E257" si="1">C3+D3</f>
        <v>0</v>
      </c>
    </row>
    <row r="4" spans="1:5">
      <c r="A4" s="71" t="str">
        <f t="shared" ref="A4:A258" si="2">IF(B3&lt;&gt;"",ROW()-2,"")</f>
        <v/>
      </c>
      <c r="B4" s="1"/>
      <c r="C4" s="71">
        <f>COUNTIFS(Online!$G:$G,$B4,Online!AC:AC,"&gt;0")</f>
        <v>0</v>
      </c>
      <c r="D4" s="71">
        <f>COUNTIFS(Online!$G:$G,$B4,Online!AD:AD,"&gt;0")</f>
        <v>0</v>
      </c>
      <c r="E4" s="71">
        <f t="shared" si="1"/>
        <v>0</v>
      </c>
    </row>
    <row r="5" spans="1:5">
      <c r="A5" s="71" t="str">
        <f t="shared" si="2"/>
        <v/>
      </c>
      <c r="B5" s="1"/>
      <c r="C5" s="71">
        <f>COUNTIFS(Online!$G:$G,$B5,Online!AC:AC,"&gt;0")</f>
        <v>0</v>
      </c>
      <c r="D5" s="71">
        <f>COUNTIFS(Online!$G:$G,$B5,Online!AD:AD,"&gt;0")</f>
        <v>0</v>
      </c>
      <c r="E5" s="71">
        <f t="shared" si="1"/>
        <v>0</v>
      </c>
    </row>
    <row r="6" spans="1:5">
      <c r="A6" s="71" t="str">
        <f t="shared" si="2"/>
        <v/>
      </c>
      <c r="B6" s="1"/>
      <c r="C6" s="71">
        <f>COUNTIFS(Online!$G:$G,$B6,Online!AC:AC,"&gt;0")</f>
        <v>0</v>
      </c>
      <c r="D6" s="71">
        <f>COUNTIFS(Online!$G:$G,$B6,Online!AD:AD,"&gt;0")</f>
        <v>0</v>
      </c>
      <c r="E6" s="71">
        <f t="shared" si="1"/>
        <v>0</v>
      </c>
    </row>
    <row r="7" spans="1:5">
      <c r="A7" s="71" t="str">
        <f t="shared" si="2"/>
        <v/>
      </c>
      <c r="B7" s="1"/>
      <c r="C7" s="71">
        <f>COUNTIFS(Online!$G:$G,$B7,Online!AC:AC,"&gt;0")</f>
        <v>0</v>
      </c>
      <c r="D7" s="71">
        <f>COUNTIFS(Online!$G:$G,$B7,Online!AD:AD,"&gt;0")</f>
        <v>0</v>
      </c>
      <c r="E7" s="71">
        <f t="shared" si="1"/>
        <v>0</v>
      </c>
    </row>
    <row r="8" spans="1:5">
      <c r="A8" s="71" t="str">
        <f t="shared" si="2"/>
        <v/>
      </c>
      <c r="B8" s="1"/>
      <c r="C8" s="71">
        <f>COUNTIFS(Online!$G:$G,$B8,Online!AC:AC,"&gt;0")</f>
        <v>0</v>
      </c>
      <c r="D8" s="71">
        <f>COUNTIFS(Online!$G:$G,$B8,Online!AD:AD,"&gt;0")</f>
        <v>0</v>
      </c>
      <c r="E8" s="71">
        <f t="shared" si="1"/>
        <v>0</v>
      </c>
    </row>
    <row r="9" spans="1:5">
      <c r="A9" s="71" t="str">
        <f t="shared" si="2"/>
        <v/>
      </c>
      <c r="B9" s="1"/>
      <c r="C9" s="71">
        <f>COUNTIFS(Online!$G:$G,$B9,Online!AC:AC,"&gt;0")</f>
        <v>0</v>
      </c>
      <c r="D9" s="71">
        <f>COUNTIFS(Online!$G:$G,$B9,Online!AD:AD,"&gt;0")</f>
        <v>0</v>
      </c>
      <c r="E9" s="71">
        <f t="shared" si="1"/>
        <v>0</v>
      </c>
    </row>
    <row r="10" spans="1:5">
      <c r="A10" s="71" t="str">
        <f t="shared" si="2"/>
        <v/>
      </c>
      <c r="B10" s="1"/>
      <c r="C10" s="71">
        <f>COUNTIFS(Online!$G:$G,$B10,Online!AC:AC,"&gt;0")</f>
        <v>0</v>
      </c>
      <c r="D10" s="71">
        <f>COUNTIFS(Online!$G:$G,$B10,Online!AD:AD,"&gt;0")</f>
        <v>0</v>
      </c>
      <c r="E10" s="71">
        <f t="shared" si="1"/>
        <v>0</v>
      </c>
    </row>
    <row r="11" spans="1:5">
      <c r="A11" s="71" t="str">
        <f t="shared" si="2"/>
        <v/>
      </c>
      <c r="B11" s="1"/>
      <c r="C11" s="71">
        <f>COUNTIFS(Online!$G:$G,$B11,Online!AC:AC,"&gt;0")</f>
        <v>0</v>
      </c>
      <c r="D11" s="71">
        <f>COUNTIFS(Online!$G:$G,$B11,Online!AD:AD,"&gt;0")</f>
        <v>0</v>
      </c>
      <c r="E11" s="71">
        <f t="shared" si="1"/>
        <v>0</v>
      </c>
    </row>
    <row r="12" spans="1:5">
      <c r="A12" s="71" t="str">
        <f t="shared" si="2"/>
        <v/>
      </c>
      <c r="B12" s="1"/>
      <c r="C12" s="71">
        <f>COUNTIFS(Online!$G:$G,$B12,Online!AC:AC,"&gt;0")</f>
        <v>0</v>
      </c>
      <c r="D12" s="71">
        <f>COUNTIFS(Online!$G:$G,$B12,Online!AD:AD,"&gt;0")</f>
        <v>0</v>
      </c>
      <c r="E12" s="71">
        <f t="shared" si="1"/>
        <v>0</v>
      </c>
    </row>
    <row r="13" spans="1:5">
      <c r="A13" s="71" t="str">
        <f t="shared" si="2"/>
        <v/>
      </c>
      <c r="B13" s="1"/>
      <c r="C13" s="71">
        <f>COUNTIFS(Online!$G:$G,$B13,Online!AC:AC,"&gt;0")</f>
        <v>0</v>
      </c>
      <c r="D13" s="71">
        <f>COUNTIFS(Online!$G:$G,$B13,Online!AD:AD,"&gt;0")</f>
        <v>0</v>
      </c>
      <c r="E13" s="71">
        <f t="shared" si="1"/>
        <v>0</v>
      </c>
    </row>
    <row r="14" spans="1:5">
      <c r="A14" s="71" t="str">
        <f t="shared" si="2"/>
        <v/>
      </c>
      <c r="B14" s="1"/>
      <c r="C14" s="71">
        <f>COUNTIFS(Online!$G:$G,$B14,Online!AC:AC,"&gt;0")</f>
        <v>0</v>
      </c>
      <c r="D14" s="71">
        <f>COUNTIFS(Online!$G:$G,$B14,Online!AD:AD,"&gt;0")</f>
        <v>0</v>
      </c>
      <c r="E14" s="71">
        <f t="shared" si="1"/>
        <v>0</v>
      </c>
    </row>
    <row r="15" spans="1:5">
      <c r="A15" s="71" t="str">
        <f t="shared" si="2"/>
        <v/>
      </c>
      <c r="B15" s="1"/>
      <c r="C15" s="71">
        <f>COUNTIFS(Online!$G:$G,$B15,Online!AC:AC,"&gt;0")</f>
        <v>0</v>
      </c>
      <c r="D15" s="71">
        <f>COUNTIFS(Online!$G:$G,$B15,Online!AD:AD,"&gt;0")</f>
        <v>0</v>
      </c>
      <c r="E15" s="71">
        <f t="shared" si="1"/>
        <v>0</v>
      </c>
    </row>
    <row r="16" spans="1:5">
      <c r="A16" s="71" t="str">
        <f t="shared" si="2"/>
        <v/>
      </c>
      <c r="B16" s="1"/>
      <c r="C16" s="71">
        <f>COUNTIFS(Online!$G:$G,$B16,Online!AC:AC,"&gt;0")</f>
        <v>0</v>
      </c>
      <c r="D16" s="71">
        <f>COUNTIFS(Online!$G:$G,$B16,Online!AD:AD,"&gt;0")</f>
        <v>0</v>
      </c>
      <c r="E16" s="71">
        <f t="shared" si="1"/>
        <v>0</v>
      </c>
    </row>
    <row r="17" spans="1:5">
      <c r="A17" s="71" t="str">
        <f t="shared" si="2"/>
        <v/>
      </c>
      <c r="B17" s="1"/>
      <c r="C17" s="71">
        <f>COUNTIFS(Online!$G:$G,$B17,Online!AC:AC,"&gt;0")</f>
        <v>0</v>
      </c>
      <c r="D17" s="71">
        <f>COUNTIFS(Online!$G:$G,$B17,Online!AD:AD,"&gt;0")</f>
        <v>0</v>
      </c>
      <c r="E17" s="71">
        <f t="shared" si="1"/>
        <v>0</v>
      </c>
    </row>
    <row r="18" spans="1:5">
      <c r="A18" s="71" t="str">
        <f t="shared" si="2"/>
        <v/>
      </c>
      <c r="B18" s="1"/>
      <c r="C18" s="71">
        <f>COUNTIFS(Online!$G:$G,$B18,Online!AC:AC,"&gt;0")</f>
        <v>0</v>
      </c>
      <c r="D18" s="71">
        <f>COUNTIFS(Online!$G:$G,$B18,Online!AD:AD,"&gt;0")</f>
        <v>0</v>
      </c>
      <c r="E18" s="71">
        <f t="shared" si="1"/>
        <v>0</v>
      </c>
    </row>
    <row r="19" spans="1:5">
      <c r="A19" s="71" t="str">
        <f t="shared" si="2"/>
        <v/>
      </c>
      <c r="B19" s="1"/>
      <c r="C19" s="71">
        <f>COUNTIFS(Online!$G:$G,$B19,Online!AC:AC,"&gt;0")</f>
        <v>0</v>
      </c>
      <c r="D19" s="71">
        <f>COUNTIFS(Online!$G:$G,$B19,Online!AD:AD,"&gt;0")</f>
        <v>0</v>
      </c>
      <c r="E19" s="71">
        <f t="shared" si="1"/>
        <v>0</v>
      </c>
    </row>
    <row r="20" spans="1:5">
      <c r="A20" s="71" t="str">
        <f t="shared" si="2"/>
        <v/>
      </c>
      <c r="B20" s="1"/>
      <c r="C20" s="71">
        <f>COUNTIFS(Online!$G:$G,$B20,Online!AC:AC,"&gt;0")</f>
        <v>0</v>
      </c>
      <c r="D20" s="71">
        <f>COUNTIFS(Online!$G:$G,$B20,Online!AD:AD,"&gt;0")</f>
        <v>0</v>
      </c>
      <c r="E20" s="71">
        <f t="shared" si="1"/>
        <v>0</v>
      </c>
    </row>
    <row r="21" spans="1:5">
      <c r="A21" s="71" t="str">
        <f t="shared" si="2"/>
        <v/>
      </c>
      <c r="B21" s="1"/>
      <c r="C21" s="71">
        <f>COUNTIFS(Online!$G:$G,$B21,Online!AC:AC,"&gt;0")</f>
        <v>0</v>
      </c>
      <c r="D21" s="71">
        <f>COUNTIFS(Online!$G:$G,$B21,Online!AD:AD,"&gt;0")</f>
        <v>0</v>
      </c>
      <c r="E21" s="71">
        <f t="shared" si="1"/>
        <v>0</v>
      </c>
    </row>
    <row r="22" spans="1:5">
      <c r="A22" s="71" t="str">
        <f t="shared" si="2"/>
        <v/>
      </c>
      <c r="B22" s="1"/>
      <c r="C22" s="71">
        <f>COUNTIFS(Online!$G:$G,$B22,Online!AC:AC,"&gt;0")</f>
        <v>0</v>
      </c>
      <c r="D22" s="71">
        <f>COUNTIFS(Online!$G:$G,$B22,Online!AD:AD,"&gt;0")</f>
        <v>0</v>
      </c>
      <c r="E22" s="71">
        <f t="shared" si="1"/>
        <v>0</v>
      </c>
    </row>
    <row r="23" spans="1:5">
      <c r="A23" s="71" t="str">
        <f t="shared" si="2"/>
        <v/>
      </c>
      <c r="B23" s="1"/>
      <c r="C23" s="71">
        <f>COUNTIFS(Online!$G:$G,$B23,Online!AC:AC,"&gt;0")</f>
        <v>0</v>
      </c>
      <c r="D23" s="71">
        <f>COUNTIFS(Online!$G:$G,$B23,Online!AD:AD,"&gt;0")</f>
        <v>0</v>
      </c>
      <c r="E23" s="71">
        <f t="shared" si="1"/>
        <v>0</v>
      </c>
    </row>
    <row r="24" spans="1:5">
      <c r="A24" s="71" t="str">
        <f t="shared" si="2"/>
        <v/>
      </c>
      <c r="B24" s="1"/>
      <c r="C24" s="71">
        <f>COUNTIFS(Online!$G:$G,$B24,Online!AC:AC,"&gt;0")</f>
        <v>0</v>
      </c>
      <c r="D24" s="71">
        <f>COUNTIFS(Online!$G:$G,$B24,Online!AD:AD,"&gt;0")</f>
        <v>0</v>
      </c>
      <c r="E24" s="71">
        <f t="shared" si="1"/>
        <v>0</v>
      </c>
    </row>
    <row r="25" spans="1:5">
      <c r="A25" s="71" t="str">
        <f t="shared" si="2"/>
        <v/>
      </c>
      <c r="B25" s="1"/>
      <c r="C25" s="71">
        <f>COUNTIFS(Online!$G:$G,$B25,Online!AC:AC,"&gt;0")</f>
        <v>0</v>
      </c>
      <c r="D25" s="71">
        <f>COUNTIFS(Online!$G:$G,$B25,Online!AD:AD,"&gt;0")</f>
        <v>0</v>
      </c>
      <c r="E25" s="71">
        <f t="shared" si="1"/>
        <v>0</v>
      </c>
    </row>
    <row r="26" spans="1:5">
      <c r="A26" s="71" t="str">
        <f t="shared" si="2"/>
        <v/>
      </c>
      <c r="B26" s="1"/>
      <c r="C26" s="71">
        <f>COUNTIFS(Online!$G:$G,$B26,Online!AC:AC,"&gt;0")</f>
        <v>0</v>
      </c>
      <c r="D26" s="71">
        <f>COUNTIFS(Online!$G:$G,$B26,Online!AD:AD,"&gt;0")</f>
        <v>0</v>
      </c>
      <c r="E26" s="71">
        <f t="shared" si="1"/>
        <v>0</v>
      </c>
    </row>
    <row r="27" spans="1:5">
      <c r="A27" s="71" t="str">
        <f t="shared" si="2"/>
        <v/>
      </c>
      <c r="B27" s="1"/>
      <c r="C27" s="71">
        <f>COUNTIFS(Online!$G:$G,$B27,Online!AC:AC,"&gt;0")</f>
        <v>0</v>
      </c>
      <c r="D27" s="71">
        <f>COUNTIFS(Online!$G:$G,$B27,Online!AD:AD,"&gt;0")</f>
        <v>0</v>
      </c>
      <c r="E27" s="71">
        <f t="shared" si="1"/>
        <v>0</v>
      </c>
    </row>
    <row r="28" spans="1:5">
      <c r="A28" s="71" t="str">
        <f t="shared" si="2"/>
        <v/>
      </c>
      <c r="B28" s="1"/>
      <c r="C28" s="71">
        <f>COUNTIFS(Online!$G:$G,$B28,Online!AC:AC,"&gt;0")</f>
        <v>0</v>
      </c>
      <c r="D28" s="71">
        <f>COUNTIFS(Online!$G:$G,$B28,Online!AD:AD,"&gt;0")</f>
        <v>0</v>
      </c>
      <c r="E28" s="71">
        <f t="shared" si="1"/>
        <v>0</v>
      </c>
    </row>
    <row r="29" spans="1:5">
      <c r="A29" s="71" t="str">
        <f t="shared" si="2"/>
        <v/>
      </c>
      <c r="B29" s="1"/>
      <c r="C29" s="71">
        <f>COUNTIFS(Online!$G:$G,$B29,Online!AC:AC,"&gt;0")</f>
        <v>0</v>
      </c>
      <c r="D29" s="71">
        <f>COUNTIFS(Online!$G:$G,$B29,Online!AD:AD,"&gt;0")</f>
        <v>0</v>
      </c>
      <c r="E29" s="71">
        <f t="shared" si="1"/>
        <v>0</v>
      </c>
    </row>
    <row r="30" spans="1:5">
      <c r="A30" s="71" t="str">
        <f t="shared" si="2"/>
        <v/>
      </c>
      <c r="B30" s="1"/>
      <c r="C30" s="71">
        <f>COUNTIFS(Online!$G:$G,$B30,Online!AC:AC,"&gt;0")</f>
        <v>0</v>
      </c>
      <c r="D30" s="71">
        <f>COUNTIFS(Online!$G:$G,$B30,Online!AD:AD,"&gt;0")</f>
        <v>0</v>
      </c>
      <c r="E30" s="71">
        <f t="shared" si="1"/>
        <v>0</v>
      </c>
    </row>
    <row r="31" spans="1:5">
      <c r="A31" s="71" t="str">
        <f t="shared" si="2"/>
        <v/>
      </c>
      <c r="B31" s="1"/>
      <c r="C31" s="71">
        <f>COUNTIFS(Online!$G:$G,$B31,Online!AC:AC,"&gt;0")</f>
        <v>0</v>
      </c>
      <c r="D31" s="71">
        <f>COUNTIFS(Online!$G:$G,$B31,Online!AD:AD,"&gt;0")</f>
        <v>0</v>
      </c>
      <c r="E31" s="71">
        <f t="shared" si="1"/>
        <v>0</v>
      </c>
    </row>
    <row r="32" spans="1:5">
      <c r="A32" s="71" t="str">
        <f t="shared" si="2"/>
        <v/>
      </c>
      <c r="B32" s="1"/>
      <c r="C32" s="71">
        <f>COUNTIFS(Online!$G:$G,$B32,Online!AC:AC,"&gt;0")</f>
        <v>0</v>
      </c>
      <c r="D32" s="71">
        <f>COUNTIFS(Online!$G:$G,$B32,Online!AD:AD,"&gt;0")</f>
        <v>0</v>
      </c>
      <c r="E32" s="71">
        <f t="shared" si="1"/>
        <v>0</v>
      </c>
    </row>
    <row r="33" spans="1:5">
      <c r="A33" s="71" t="str">
        <f t="shared" si="2"/>
        <v/>
      </c>
      <c r="B33" s="1"/>
      <c r="C33" s="71">
        <f>COUNTIFS(Online!$G:$G,$B33,Online!AC:AC,"&gt;0")</f>
        <v>0</v>
      </c>
      <c r="D33" s="71">
        <f>COUNTIFS(Online!$G:$G,$B33,Online!AD:AD,"&gt;0")</f>
        <v>0</v>
      </c>
      <c r="E33" s="71">
        <f t="shared" si="1"/>
        <v>0</v>
      </c>
    </row>
    <row r="34" spans="1:5">
      <c r="A34" s="71" t="str">
        <f t="shared" si="2"/>
        <v/>
      </c>
      <c r="B34" s="1"/>
      <c r="C34" s="71">
        <f>COUNTIFS(Online!$G:$G,$B34,Online!AC:AC,"&gt;0")</f>
        <v>0</v>
      </c>
      <c r="D34" s="71">
        <f>COUNTIFS(Online!$G:$G,$B34,Online!AD:AD,"&gt;0")</f>
        <v>0</v>
      </c>
      <c r="E34" s="71">
        <f t="shared" si="1"/>
        <v>0</v>
      </c>
    </row>
    <row r="35" spans="1:5">
      <c r="A35" s="71" t="str">
        <f t="shared" si="2"/>
        <v/>
      </c>
      <c r="B35" s="1"/>
      <c r="C35" s="71">
        <f>COUNTIFS(Online!$G:$G,$B35,Online!AC:AC,"&gt;0")</f>
        <v>0</v>
      </c>
      <c r="D35" s="71">
        <f>COUNTIFS(Online!$G:$G,$B35,Online!AD:AD,"&gt;0")</f>
        <v>0</v>
      </c>
      <c r="E35" s="71">
        <f t="shared" si="1"/>
        <v>0</v>
      </c>
    </row>
    <row r="36" spans="1:5">
      <c r="A36" s="71" t="str">
        <f t="shared" si="2"/>
        <v/>
      </c>
      <c r="B36" s="1"/>
      <c r="C36" s="71">
        <f>COUNTIFS(Online!$G:$G,$B36,Online!AC:AC,"&gt;0")</f>
        <v>0</v>
      </c>
      <c r="D36" s="71">
        <f>COUNTIFS(Online!$G:$G,$B36,Online!AD:AD,"&gt;0")</f>
        <v>0</v>
      </c>
      <c r="E36" s="71">
        <f t="shared" si="1"/>
        <v>0</v>
      </c>
    </row>
    <row r="37" spans="1:5">
      <c r="A37" s="71" t="str">
        <f t="shared" si="2"/>
        <v/>
      </c>
      <c r="B37" s="1"/>
      <c r="C37" s="71">
        <f>COUNTIFS(Online!$G:$G,$B37,Online!AC:AC,"&gt;0")</f>
        <v>0</v>
      </c>
      <c r="D37" s="71">
        <f>COUNTIFS(Online!$G:$G,$B37,Online!AD:AD,"&gt;0")</f>
        <v>0</v>
      </c>
      <c r="E37" s="71">
        <f t="shared" si="1"/>
        <v>0</v>
      </c>
    </row>
    <row r="38" spans="1:5">
      <c r="A38" s="71" t="str">
        <f t="shared" si="2"/>
        <v/>
      </c>
      <c r="B38" s="1"/>
      <c r="C38" s="71">
        <f>COUNTIFS(Online!$G:$G,$B38,Online!AC:AC,"&gt;0")</f>
        <v>0</v>
      </c>
      <c r="D38" s="71">
        <f>COUNTIFS(Online!$G:$G,$B38,Online!AD:AD,"&gt;0")</f>
        <v>0</v>
      </c>
      <c r="E38" s="71">
        <f t="shared" si="1"/>
        <v>0</v>
      </c>
    </row>
    <row r="39" spans="1:5">
      <c r="A39" s="71" t="str">
        <f t="shared" si="2"/>
        <v/>
      </c>
      <c r="B39" s="1"/>
      <c r="C39" s="71">
        <f>COUNTIFS(Online!$G:$G,$B39,Online!AC:AC,"&gt;0")</f>
        <v>0</v>
      </c>
      <c r="D39" s="71">
        <f>COUNTIFS(Online!$G:$G,$B39,Online!AD:AD,"&gt;0")</f>
        <v>0</v>
      </c>
      <c r="E39" s="71">
        <f t="shared" si="1"/>
        <v>0</v>
      </c>
    </row>
    <row r="40" spans="1:5">
      <c r="A40" s="71" t="str">
        <f t="shared" si="2"/>
        <v/>
      </c>
      <c r="B40" s="1"/>
      <c r="C40" s="71">
        <f>COUNTIFS(Online!$G:$G,$B40,Online!AC:AC,"&gt;0")</f>
        <v>0</v>
      </c>
      <c r="D40" s="71">
        <f>COUNTIFS(Online!$G:$G,$B40,Online!AD:AD,"&gt;0")</f>
        <v>0</v>
      </c>
      <c r="E40" s="71">
        <f t="shared" si="1"/>
        <v>0</v>
      </c>
    </row>
    <row r="41" spans="1:5">
      <c r="A41" s="71" t="str">
        <f t="shared" si="2"/>
        <v/>
      </c>
      <c r="B41" s="1"/>
      <c r="C41" s="71">
        <f>COUNTIFS(Online!$G:$G,$B41,Online!AC:AC,"&gt;0")</f>
        <v>0</v>
      </c>
      <c r="D41" s="71">
        <f>COUNTIFS(Online!$G:$G,$B41,Online!AD:AD,"&gt;0")</f>
        <v>0</v>
      </c>
      <c r="E41" s="71">
        <f t="shared" si="1"/>
        <v>0</v>
      </c>
    </row>
    <row r="42" spans="1:5">
      <c r="A42" s="71" t="str">
        <f t="shared" si="2"/>
        <v/>
      </c>
      <c r="B42" s="1"/>
      <c r="C42" s="71">
        <f>COUNTIFS(Online!$G:$G,$B42,Online!AC:AC,"&gt;0")</f>
        <v>0</v>
      </c>
      <c r="D42" s="71">
        <f>COUNTIFS(Online!$G:$G,$B42,Online!AD:AD,"&gt;0")</f>
        <v>0</v>
      </c>
      <c r="E42" s="71">
        <f t="shared" si="1"/>
        <v>0</v>
      </c>
    </row>
    <row r="43" spans="1:5">
      <c r="A43" s="71" t="str">
        <f t="shared" si="2"/>
        <v/>
      </c>
      <c r="B43" s="1"/>
      <c r="C43" s="71">
        <f>COUNTIFS(Online!$G:$G,$B43,Online!AC:AC,"&gt;0")</f>
        <v>0</v>
      </c>
      <c r="D43" s="71">
        <f>COUNTIFS(Online!$G:$G,$B43,Online!AD:AD,"&gt;0")</f>
        <v>0</v>
      </c>
      <c r="E43" s="71">
        <f t="shared" si="1"/>
        <v>0</v>
      </c>
    </row>
    <row r="44" spans="1:5">
      <c r="A44" s="71" t="str">
        <f t="shared" si="2"/>
        <v/>
      </c>
      <c r="B44" s="1"/>
      <c r="C44" s="71">
        <f>COUNTIFS(Online!$G:$G,$B44,Online!AC:AC,"&gt;0")</f>
        <v>0</v>
      </c>
      <c r="D44" s="71">
        <f>COUNTIFS(Online!$G:$G,$B44,Online!AD:AD,"&gt;0")</f>
        <v>0</v>
      </c>
      <c r="E44" s="71">
        <f t="shared" si="1"/>
        <v>0</v>
      </c>
    </row>
    <row r="45" spans="1:5">
      <c r="A45" s="71" t="str">
        <f t="shared" si="2"/>
        <v/>
      </c>
      <c r="B45" s="1"/>
      <c r="C45" s="71">
        <f>COUNTIFS(Online!$G:$G,$B45,Online!AC:AC,"&gt;0")</f>
        <v>0</v>
      </c>
      <c r="D45" s="71">
        <f>COUNTIFS(Online!$G:$G,$B45,Online!AD:AD,"&gt;0")</f>
        <v>0</v>
      </c>
      <c r="E45" s="71">
        <f t="shared" si="1"/>
        <v>0</v>
      </c>
    </row>
    <row r="46" spans="1:5">
      <c r="A46" s="71" t="str">
        <f t="shared" si="2"/>
        <v/>
      </c>
      <c r="B46" s="1"/>
      <c r="C46" s="71">
        <f>COUNTIFS(Online!$G:$G,$B46,Online!AC:AC,"&gt;0")</f>
        <v>0</v>
      </c>
      <c r="D46" s="71">
        <f>COUNTIFS(Online!$G:$G,$B46,Online!AD:AD,"&gt;0")</f>
        <v>0</v>
      </c>
      <c r="E46" s="71">
        <f t="shared" si="1"/>
        <v>0</v>
      </c>
    </row>
    <row r="47" spans="1:5">
      <c r="A47" s="71" t="str">
        <f t="shared" si="2"/>
        <v/>
      </c>
      <c r="B47" s="1"/>
      <c r="C47" s="71">
        <f>COUNTIFS(Online!$G:$G,$B47,Online!AC:AC,"&gt;0")</f>
        <v>0</v>
      </c>
      <c r="D47" s="71">
        <f>COUNTIFS(Online!$G:$G,$B47,Online!AD:AD,"&gt;0")</f>
        <v>0</v>
      </c>
      <c r="E47" s="71">
        <f t="shared" si="1"/>
        <v>0</v>
      </c>
    </row>
    <row r="48" spans="1:5">
      <c r="A48" s="71" t="str">
        <f t="shared" si="2"/>
        <v/>
      </c>
      <c r="B48" s="1"/>
      <c r="C48" s="71">
        <f>COUNTIFS(Online!$G:$G,$B48,Online!AC:AC,"&gt;0")</f>
        <v>0</v>
      </c>
      <c r="D48" s="71">
        <f>COUNTIFS(Online!$G:$G,$B48,Online!AD:AD,"&gt;0")</f>
        <v>0</v>
      </c>
      <c r="E48" s="71">
        <f t="shared" si="1"/>
        <v>0</v>
      </c>
    </row>
    <row r="49" spans="1:5">
      <c r="A49" s="71" t="str">
        <f t="shared" si="2"/>
        <v/>
      </c>
      <c r="B49" s="1"/>
      <c r="C49" s="71">
        <f>COUNTIFS(Online!$G:$G,$B49,Online!AC:AC,"&gt;0")</f>
        <v>0</v>
      </c>
      <c r="D49" s="71">
        <f>COUNTIFS(Online!$G:$G,$B49,Online!AD:AD,"&gt;0")</f>
        <v>0</v>
      </c>
      <c r="E49" s="71">
        <f t="shared" si="1"/>
        <v>0</v>
      </c>
    </row>
    <row r="50" spans="1:5">
      <c r="A50" s="71" t="str">
        <f t="shared" si="2"/>
        <v/>
      </c>
      <c r="B50" s="1"/>
      <c r="C50" s="71">
        <f>COUNTIFS(Online!$G:$G,$B50,Online!AC:AC,"&gt;0")</f>
        <v>0</v>
      </c>
      <c r="D50" s="71">
        <f>COUNTIFS(Online!$G:$G,$B50,Online!AD:AD,"&gt;0")</f>
        <v>0</v>
      </c>
      <c r="E50" s="71">
        <f t="shared" si="1"/>
        <v>0</v>
      </c>
    </row>
    <row r="51" spans="1:5">
      <c r="A51" s="71" t="str">
        <f t="shared" si="2"/>
        <v/>
      </c>
      <c r="B51" s="1"/>
      <c r="C51" s="71">
        <f>COUNTIFS(Online!$G:$G,$B51,Online!AC:AC,"&gt;0")</f>
        <v>0</v>
      </c>
      <c r="D51" s="71">
        <f>COUNTIFS(Online!$G:$G,$B51,Online!AD:AD,"&gt;0")</f>
        <v>0</v>
      </c>
      <c r="E51" s="71">
        <f t="shared" si="1"/>
        <v>0</v>
      </c>
    </row>
    <row r="52" spans="1:5">
      <c r="A52" s="71" t="str">
        <f t="shared" si="2"/>
        <v/>
      </c>
      <c r="B52" s="1"/>
      <c r="C52" s="71">
        <f>COUNTIFS(Online!$G:$G,$B52,Online!AC:AC,"&gt;0")</f>
        <v>0</v>
      </c>
      <c r="D52" s="71">
        <f>COUNTIFS(Online!$G:$G,$B52,Online!AD:AD,"&gt;0")</f>
        <v>0</v>
      </c>
      <c r="E52" s="71">
        <f t="shared" si="1"/>
        <v>0</v>
      </c>
    </row>
    <row r="53" spans="1:5">
      <c r="A53" s="71" t="str">
        <f t="shared" si="2"/>
        <v/>
      </c>
      <c r="B53" s="1"/>
      <c r="C53" s="71">
        <f>COUNTIFS(Online!$G:$G,$B53,Online!AC:AC,"&gt;0")</f>
        <v>0</v>
      </c>
      <c r="D53" s="71">
        <f>COUNTIFS(Online!$G:$G,$B53,Online!AD:AD,"&gt;0")</f>
        <v>0</v>
      </c>
      <c r="E53" s="71">
        <f t="shared" si="1"/>
        <v>0</v>
      </c>
    </row>
    <row r="54" spans="1:5">
      <c r="A54" s="71" t="str">
        <f t="shared" si="2"/>
        <v/>
      </c>
      <c r="B54" s="1"/>
      <c r="C54" s="71">
        <f>COUNTIFS(Online!$G:$G,$B54,Online!AC:AC,"&gt;0")</f>
        <v>0</v>
      </c>
      <c r="D54" s="71">
        <f>COUNTIFS(Online!$G:$G,$B54,Online!AD:AD,"&gt;0")</f>
        <v>0</v>
      </c>
      <c r="E54" s="71">
        <f t="shared" si="1"/>
        <v>0</v>
      </c>
    </row>
    <row r="55" spans="1:5">
      <c r="A55" s="71" t="str">
        <f t="shared" si="2"/>
        <v/>
      </c>
      <c r="B55" s="1"/>
      <c r="C55" s="71">
        <f>COUNTIFS(Online!$G:$G,$B55,Online!AC:AC,"&gt;0")</f>
        <v>0</v>
      </c>
      <c r="D55" s="71">
        <f>COUNTIFS(Online!$G:$G,$B55,Online!AD:AD,"&gt;0")</f>
        <v>0</v>
      </c>
      <c r="E55" s="71">
        <f t="shared" si="1"/>
        <v>0</v>
      </c>
    </row>
    <row r="56" spans="1:5">
      <c r="A56" s="71" t="str">
        <f t="shared" si="2"/>
        <v/>
      </c>
      <c r="B56" s="1"/>
      <c r="C56" s="71">
        <f>COUNTIFS(Online!$G:$G,$B56,Online!AC:AC,"&gt;0")</f>
        <v>0</v>
      </c>
      <c r="D56" s="71">
        <f>COUNTIFS(Online!$G:$G,$B56,Online!AD:AD,"&gt;0")</f>
        <v>0</v>
      </c>
      <c r="E56" s="71">
        <f t="shared" si="1"/>
        <v>0</v>
      </c>
    </row>
    <row r="57" spans="1:5">
      <c r="A57" s="71" t="str">
        <f t="shared" si="2"/>
        <v/>
      </c>
      <c r="B57" s="1"/>
      <c r="C57" s="71">
        <f>COUNTIFS(Online!$G:$G,$B57,Online!AC:AC,"&gt;0")</f>
        <v>0</v>
      </c>
      <c r="D57" s="71">
        <f>COUNTIFS(Online!$G:$G,$B57,Online!AD:AD,"&gt;0")</f>
        <v>0</v>
      </c>
      <c r="E57" s="71">
        <f t="shared" si="1"/>
        <v>0</v>
      </c>
    </row>
    <row r="58" spans="1:5">
      <c r="A58" s="71" t="str">
        <f t="shared" si="2"/>
        <v/>
      </c>
      <c r="B58" s="1"/>
      <c r="C58" s="71">
        <f>COUNTIFS(Online!$G:$G,$B58,Online!AC:AC,"&gt;0")</f>
        <v>0</v>
      </c>
      <c r="D58" s="71">
        <f>COUNTIFS(Online!$G:$G,$B58,Online!AD:AD,"&gt;0")</f>
        <v>0</v>
      </c>
      <c r="E58" s="71">
        <f t="shared" si="1"/>
        <v>0</v>
      </c>
    </row>
    <row r="59" spans="1:5">
      <c r="A59" s="71" t="str">
        <f t="shared" si="2"/>
        <v/>
      </c>
      <c r="B59" s="1"/>
      <c r="C59" s="71">
        <f>COUNTIFS(Online!$G:$G,$B59,Online!AC:AC,"&gt;0")</f>
        <v>0</v>
      </c>
      <c r="D59" s="71">
        <f>COUNTIFS(Online!$G:$G,$B59,Online!AD:AD,"&gt;0")</f>
        <v>0</v>
      </c>
      <c r="E59" s="71">
        <f t="shared" si="1"/>
        <v>0</v>
      </c>
    </row>
    <row r="60" spans="1:5">
      <c r="A60" s="71" t="str">
        <f t="shared" si="2"/>
        <v/>
      </c>
      <c r="B60" s="1"/>
      <c r="C60" s="71">
        <f>COUNTIFS(Online!$G:$G,$B60,Online!AC:AC,"&gt;0")</f>
        <v>0</v>
      </c>
      <c r="D60" s="71">
        <f>COUNTIFS(Online!$G:$G,$B60,Online!AD:AD,"&gt;0")</f>
        <v>0</v>
      </c>
      <c r="E60" s="71">
        <f t="shared" si="1"/>
        <v>0</v>
      </c>
    </row>
    <row r="61" spans="1:5">
      <c r="A61" s="71" t="str">
        <f t="shared" si="2"/>
        <v/>
      </c>
      <c r="B61" s="1"/>
      <c r="C61" s="71">
        <f>COUNTIFS(Online!$G:$G,$B61,Online!AC:AC,"&gt;0")</f>
        <v>0</v>
      </c>
      <c r="D61" s="71">
        <f>COUNTIFS(Online!$G:$G,$B61,Online!AD:AD,"&gt;0")</f>
        <v>0</v>
      </c>
      <c r="E61" s="71">
        <f t="shared" si="1"/>
        <v>0</v>
      </c>
    </row>
    <row r="62" spans="1:5">
      <c r="A62" s="71" t="str">
        <f t="shared" si="2"/>
        <v/>
      </c>
      <c r="B62" s="1"/>
      <c r="C62" s="71">
        <f>COUNTIFS(Online!$G:$G,$B62,Online!AC:AC,"&gt;0")</f>
        <v>0</v>
      </c>
      <c r="D62" s="71">
        <f>COUNTIFS(Online!$G:$G,$B62,Online!AD:AD,"&gt;0")</f>
        <v>0</v>
      </c>
      <c r="E62" s="71">
        <f t="shared" si="1"/>
        <v>0</v>
      </c>
    </row>
    <row r="63" spans="1:5">
      <c r="A63" s="71" t="str">
        <f t="shared" si="2"/>
        <v/>
      </c>
      <c r="B63" s="1"/>
      <c r="C63" s="71">
        <f>COUNTIFS(Online!$G:$G,$B63,Online!AC:AC,"&gt;0")</f>
        <v>0</v>
      </c>
      <c r="D63" s="71">
        <f>COUNTIFS(Online!$G:$G,$B63,Online!AD:AD,"&gt;0")</f>
        <v>0</v>
      </c>
      <c r="E63" s="71">
        <f t="shared" si="1"/>
        <v>0</v>
      </c>
    </row>
    <row r="64" spans="1:5">
      <c r="A64" s="71" t="str">
        <f t="shared" si="2"/>
        <v/>
      </c>
      <c r="B64" s="1"/>
      <c r="C64" s="71">
        <f>COUNTIFS(Online!$G:$G,$B64,Online!AC:AC,"&gt;0")</f>
        <v>0</v>
      </c>
      <c r="D64" s="71">
        <f>COUNTIFS(Online!$G:$G,$B64,Online!AD:AD,"&gt;0")</f>
        <v>0</v>
      </c>
      <c r="E64" s="71">
        <f t="shared" si="1"/>
        <v>0</v>
      </c>
    </row>
    <row r="65" spans="1:5">
      <c r="A65" s="71" t="str">
        <f t="shared" si="2"/>
        <v/>
      </c>
      <c r="B65" s="1"/>
      <c r="C65" s="71">
        <f>COUNTIFS(Online!$G:$G,$B65,Online!AC:AC,"&gt;0")</f>
        <v>0</v>
      </c>
      <c r="D65" s="71">
        <f>COUNTIFS(Online!$G:$G,$B65,Online!AD:AD,"&gt;0")</f>
        <v>0</v>
      </c>
      <c r="E65" s="71">
        <f t="shared" si="1"/>
        <v>0</v>
      </c>
    </row>
    <row r="66" spans="1:5">
      <c r="A66" s="71" t="str">
        <f t="shared" si="2"/>
        <v/>
      </c>
      <c r="B66" s="1"/>
      <c r="C66" s="71">
        <f>COUNTIFS(Online!$G:$G,$B66,Online!AC:AC,"&gt;0")</f>
        <v>0</v>
      </c>
      <c r="D66" s="71">
        <f>COUNTIFS(Online!$G:$G,$B66,Online!AD:AD,"&gt;0")</f>
        <v>0</v>
      </c>
      <c r="E66" s="71">
        <f t="shared" si="1"/>
        <v>0</v>
      </c>
    </row>
    <row r="67" spans="1:5">
      <c r="A67" s="71" t="str">
        <f t="shared" si="2"/>
        <v/>
      </c>
      <c r="B67" s="1"/>
      <c r="C67" s="71">
        <f>COUNTIFS(Online!$G:$G,$B67,Online!AC:AC,"&gt;0")</f>
        <v>0</v>
      </c>
      <c r="D67" s="71">
        <f>COUNTIFS(Online!$G:$G,$B67,Online!AD:AD,"&gt;0")</f>
        <v>0</v>
      </c>
      <c r="E67" s="71">
        <f t="shared" si="1"/>
        <v>0</v>
      </c>
    </row>
    <row r="68" spans="1:5">
      <c r="A68" s="71" t="str">
        <f t="shared" si="2"/>
        <v/>
      </c>
      <c r="B68" s="1"/>
      <c r="C68" s="71">
        <f>COUNTIFS(Online!$G:$G,$B68,Online!AC:AC,"&gt;0")</f>
        <v>0</v>
      </c>
      <c r="D68" s="71">
        <f>COUNTIFS(Online!$G:$G,$B68,Online!AD:AD,"&gt;0")</f>
        <v>0</v>
      </c>
      <c r="E68" s="71">
        <f t="shared" si="1"/>
        <v>0</v>
      </c>
    </row>
    <row r="69" spans="1:5">
      <c r="A69" s="71" t="str">
        <f t="shared" si="2"/>
        <v/>
      </c>
      <c r="B69" s="1"/>
      <c r="C69" s="71">
        <f>COUNTIFS(Online!$G:$G,$B69,Online!AC:AC,"&gt;0")</f>
        <v>0</v>
      </c>
      <c r="D69" s="71">
        <f>COUNTIFS(Online!$G:$G,$B69,Online!AD:AD,"&gt;0")</f>
        <v>0</v>
      </c>
      <c r="E69" s="71">
        <f t="shared" si="1"/>
        <v>0</v>
      </c>
    </row>
    <row r="70" spans="1:5">
      <c r="A70" s="71" t="str">
        <f t="shared" si="2"/>
        <v/>
      </c>
      <c r="B70" s="1"/>
      <c r="C70" s="71">
        <f>COUNTIFS(Online!$G:$G,$B70,Online!AC:AC,"&gt;0")</f>
        <v>0</v>
      </c>
      <c r="D70" s="71">
        <f>COUNTIFS(Online!$G:$G,$B70,Online!AD:AD,"&gt;0")</f>
        <v>0</v>
      </c>
      <c r="E70" s="71">
        <f t="shared" si="1"/>
        <v>0</v>
      </c>
    </row>
    <row r="71" spans="1:5">
      <c r="A71" s="71" t="str">
        <f t="shared" si="2"/>
        <v/>
      </c>
      <c r="B71" s="1"/>
      <c r="C71" s="71">
        <f>COUNTIFS(Online!$G:$G,$B71,Online!AC:AC,"&gt;0")</f>
        <v>0</v>
      </c>
      <c r="D71" s="71">
        <f>COUNTIFS(Online!$G:$G,$B71,Online!AD:AD,"&gt;0")</f>
        <v>0</v>
      </c>
      <c r="E71" s="71">
        <f t="shared" si="1"/>
        <v>0</v>
      </c>
    </row>
    <row r="72" spans="1:5">
      <c r="A72" s="71" t="str">
        <f t="shared" si="2"/>
        <v/>
      </c>
      <c r="B72" s="1"/>
      <c r="C72" s="71">
        <f>COUNTIFS(Online!$G:$G,$B72,Online!AC:AC,"&gt;0")</f>
        <v>0</v>
      </c>
      <c r="D72" s="71">
        <f>COUNTIFS(Online!$G:$G,$B72,Online!AD:AD,"&gt;0")</f>
        <v>0</v>
      </c>
      <c r="E72" s="71">
        <f t="shared" si="1"/>
        <v>0</v>
      </c>
    </row>
    <row r="73" spans="1:5">
      <c r="A73" s="71" t="str">
        <f t="shared" si="2"/>
        <v/>
      </c>
      <c r="B73" s="1"/>
      <c r="C73" s="71">
        <f>COUNTIFS(Online!$G:$G,$B73,Online!AC:AC,"&gt;0")</f>
        <v>0</v>
      </c>
      <c r="D73" s="71">
        <f>COUNTIFS(Online!$G:$G,$B73,Online!AD:AD,"&gt;0")</f>
        <v>0</v>
      </c>
      <c r="E73" s="71">
        <f t="shared" si="1"/>
        <v>0</v>
      </c>
    </row>
    <row r="74" spans="1:5">
      <c r="A74" s="71" t="str">
        <f t="shared" si="2"/>
        <v/>
      </c>
      <c r="B74" s="1"/>
      <c r="C74" s="71">
        <f>COUNTIFS(Online!$G:$G,$B74,Online!AC:AC,"&gt;0")</f>
        <v>0</v>
      </c>
      <c r="D74" s="71">
        <f>COUNTIFS(Online!$G:$G,$B74,Online!AD:AD,"&gt;0")</f>
        <v>0</v>
      </c>
      <c r="E74" s="71">
        <f t="shared" si="1"/>
        <v>0</v>
      </c>
    </row>
    <row r="75" spans="1:5">
      <c r="A75" s="71" t="str">
        <f t="shared" si="2"/>
        <v/>
      </c>
      <c r="B75" s="1"/>
      <c r="C75" s="71">
        <f>COUNTIFS(Online!$G:$G,$B75,Online!AC:AC,"&gt;0")</f>
        <v>0</v>
      </c>
      <c r="D75" s="71">
        <f>COUNTIFS(Online!$G:$G,$B75,Online!AD:AD,"&gt;0")</f>
        <v>0</v>
      </c>
      <c r="E75" s="71">
        <f t="shared" si="1"/>
        <v>0</v>
      </c>
    </row>
    <row r="76" spans="1:5">
      <c r="A76" s="71" t="str">
        <f t="shared" si="2"/>
        <v/>
      </c>
      <c r="B76" s="1"/>
      <c r="C76" s="71">
        <f>COUNTIFS(Online!$G:$G,$B76,Online!AC:AC,"&gt;0")</f>
        <v>0</v>
      </c>
      <c r="D76" s="71">
        <f>COUNTIFS(Online!$G:$G,$B76,Online!AD:AD,"&gt;0")</f>
        <v>0</v>
      </c>
      <c r="E76" s="71">
        <f t="shared" si="1"/>
        <v>0</v>
      </c>
    </row>
    <row r="77" spans="1:5">
      <c r="A77" s="71" t="str">
        <f t="shared" si="2"/>
        <v/>
      </c>
      <c r="B77" s="1"/>
      <c r="C77" s="71">
        <f>COUNTIFS(Online!$G:$G,$B77,Online!AC:AC,"&gt;0")</f>
        <v>0</v>
      </c>
      <c r="D77" s="71">
        <f>COUNTIFS(Online!$G:$G,$B77,Online!AD:AD,"&gt;0")</f>
        <v>0</v>
      </c>
      <c r="E77" s="71">
        <f t="shared" si="1"/>
        <v>0</v>
      </c>
    </row>
    <row r="78" spans="1:5">
      <c r="A78" s="71" t="str">
        <f t="shared" si="2"/>
        <v/>
      </c>
      <c r="B78" s="1"/>
      <c r="C78" s="71">
        <f>COUNTIFS(Online!$G:$G,$B78,Online!AC:AC,"&gt;0")</f>
        <v>0</v>
      </c>
      <c r="D78" s="71">
        <f>COUNTIFS(Online!$G:$G,$B78,Online!AD:AD,"&gt;0")</f>
        <v>0</v>
      </c>
      <c r="E78" s="71">
        <f t="shared" si="1"/>
        <v>0</v>
      </c>
    </row>
    <row r="79" spans="1:5">
      <c r="A79" s="71" t="str">
        <f t="shared" si="2"/>
        <v/>
      </c>
      <c r="B79" s="1"/>
      <c r="C79" s="71">
        <f>COUNTIFS(Online!$G:$G,$B79,Online!AC:AC,"&gt;0")</f>
        <v>0</v>
      </c>
      <c r="D79" s="71">
        <f>COUNTIFS(Online!$G:$G,$B79,Online!AD:AD,"&gt;0")</f>
        <v>0</v>
      </c>
      <c r="E79" s="71">
        <f t="shared" si="1"/>
        <v>0</v>
      </c>
    </row>
    <row r="80" spans="1:5">
      <c r="A80" s="71" t="str">
        <f t="shared" si="2"/>
        <v/>
      </c>
      <c r="B80" s="1"/>
      <c r="C80" s="71">
        <f>COUNTIFS(Online!$G:$G,$B80,Online!AC:AC,"&gt;0")</f>
        <v>0</v>
      </c>
      <c r="D80" s="71">
        <f>COUNTIFS(Online!$G:$G,$B80,Online!AD:AD,"&gt;0")</f>
        <v>0</v>
      </c>
      <c r="E80" s="71">
        <f t="shared" si="1"/>
        <v>0</v>
      </c>
    </row>
    <row r="81" spans="1:5">
      <c r="A81" s="71" t="str">
        <f t="shared" si="2"/>
        <v/>
      </c>
      <c r="B81" s="1"/>
      <c r="C81" s="71">
        <f>COUNTIFS(Online!$G:$G,$B81,Online!AC:AC,"&gt;0")</f>
        <v>0</v>
      </c>
      <c r="D81" s="71">
        <f>COUNTIFS(Online!$G:$G,$B81,Online!AD:AD,"&gt;0")</f>
        <v>0</v>
      </c>
      <c r="E81" s="71">
        <f t="shared" si="1"/>
        <v>0</v>
      </c>
    </row>
    <row r="82" spans="1:5">
      <c r="A82" s="71" t="str">
        <f t="shared" si="2"/>
        <v/>
      </c>
      <c r="B82" s="1"/>
      <c r="C82" s="71">
        <f>COUNTIFS(Online!$G:$G,$B82,Online!AC:AC,"&gt;0")</f>
        <v>0</v>
      </c>
      <c r="D82" s="71">
        <f>COUNTIFS(Online!$G:$G,$B82,Online!AD:AD,"&gt;0")</f>
        <v>0</v>
      </c>
      <c r="E82" s="71">
        <f t="shared" si="1"/>
        <v>0</v>
      </c>
    </row>
    <row r="83" spans="1:5">
      <c r="A83" s="71" t="str">
        <f t="shared" si="2"/>
        <v/>
      </c>
      <c r="B83" s="1"/>
      <c r="C83" s="71">
        <f>COUNTIFS(Online!$G:$G,$B83,Online!AC:AC,"&gt;0")</f>
        <v>0</v>
      </c>
      <c r="D83" s="71">
        <f>COUNTIFS(Online!$G:$G,$B83,Online!AD:AD,"&gt;0")</f>
        <v>0</v>
      </c>
      <c r="E83" s="71">
        <f t="shared" si="1"/>
        <v>0</v>
      </c>
    </row>
    <row r="84" spans="1:5">
      <c r="A84" s="71" t="str">
        <f t="shared" si="2"/>
        <v/>
      </c>
      <c r="B84" s="1"/>
      <c r="C84" s="71">
        <f>COUNTIFS(Online!$G:$G,$B84,Online!AC:AC,"&gt;0")</f>
        <v>0</v>
      </c>
      <c r="D84" s="71">
        <f>COUNTIFS(Online!$G:$G,$B84,Online!AD:AD,"&gt;0")</f>
        <v>0</v>
      </c>
      <c r="E84" s="71">
        <f t="shared" si="1"/>
        <v>0</v>
      </c>
    </row>
    <row r="85" spans="1:5">
      <c r="A85" s="71" t="str">
        <f t="shared" si="2"/>
        <v/>
      </c>
      <c r="B85" s="1"/>
      <c r="C85" s="71">
        <f>COUNTIFS(Online!$G:$G,$B85,Online!AC:AC,"&gt;0")</f>
        <v>0</v>
      </c>
      <c r="D85" s="71">
        <f>COUNTIFS(Online!$G:$G,$B85,Online!AD:AD,"&gt;0")</f>
        <v>0</v>
      </c>
      <c r="E85" s="71">
        <f t="shared" si="1"/>
        <v>0</v>
      </c>
    </row>
    <row r="86" spans="1:5">
      <c r="A86" s="71" t="str">
        <f t="shared" si="2"/>
        <v/>
      </c>
      <c r="B86" s="1"/>
      <c r="C86" s="71">
        <f>COUNTIFS(Online!$G:$G,$B86,Online!AC:AC,"&gt;0")</f>
        <v>0</v>
      </c>
      <c r="D86" s="71">
        <f>COUNTIFS(Online!$G:$G,$B86,Online!AD:AD,"&gt;0")</f>
        <v>0</v>
      </c>
      <c r="E86" s="71">
        <f t="shared" si="1"/>
        <v>0</v>
      </c>
    </row>
    <row r="87" spans="1:5">
      <c r="A87" s="71" t="str">
        <f t="shared" si="2"/>
        <v/>
      </c>
      <c r="B87" s="1"/>
      <c r="C87" s="71">
        <f>COUNTIFS(Online!$G:$G,$B87,Online!AC:AC,"&gt;0")</f>
        <v>0</v>
      </c>
      <c r="D87" s="71">
        <f>COUNTIFS(Online!$G:$G,$B87,Online!AD:AD,"&gt;0")</f>
        <v>0</v>
      </c>
      <c r="E87" s="71">
        <f t="shared" si="1"/>
        <v>0</v>
      </c>
    </row>
    <row r="88" spans="1:5">
      <c r="A88" s="71" t="str">
        <f t="shared" si="2"/>
        <v/>
      </c>
      <c r="B88" s="1"/>
      <c r="C88" s="71">
        <f>COUNTIFS(Online!$G:$G,$B88,Online!AC:AC,"&gt;0")</f>
        <v>0</v>
      </c>
      <c r="D88" s="71">
        <f>COUNTIFS(Online!$G:$G,$B88,Online!AD:AD,"&gt;0")</f>
        <v>0</v>
      </c>
      <c r="E88" s="71">
        <f t="shared" si="1"/>
        <v>0</v>
      </c>
    </row>
    <row r="89" spans="1:5">
      <c r="A89" s="71" t="str">
        <f t="shared" si="2"/>
        <v/>
      </c>
      <c r="B89" s="1"/>
      <c r="C89" s="71">
        <f>COUNTIFS(Online!$G:$G,$B89,Online!AC:AC,"&gt;0")</f>
        <v>0</v>
      </c>
      <c r="D89" s="71">
        <f>COUNTIFS(Online!$G:$G,$B89,Online!AD:AD,"&gt;0")</f>
        <v>0</v>
      </c>
      <c r="E89" s="71">
        <f t="shared" si="1"/>
        <v>0</v>
      </c>
    </row>
    <row r="90" spans="1:5">
      <c r="A90" s="71" t="str">
        <f t="shared" si="2"/>
        <v/>
      </c>
      <c r="B90" s="1"/>
      <c r="C90" s="71">
        <f>COUNTIFS(Online!$G:$G,$B90,Online!AC:AC,"&gt;0")</f>
        <v>0</v>
      </c>
      <c r="D90" s="71">
        <f>COUNTIFS(Online!$G:$G,$B90,Online!AD:AD,"&gt;0")</f>
        <v>0</v>
      </c>
      <c r="E90" s="71">
        <f t="shared" si="1"/>
        <v>0</v>
      </c>
    </row>
    <row r="91" spans="1:5">
      <c r="A91" s="71" t="str">
        <f t="shared" si="2"/>
        <v/>
      </c>
      <c r="B91" s="1"/>
      <c r="C91" s="71">
        <f>COUNTIFS(Online!$G:$G,$B91,Online!AC:AC,"&gt;0")</f>
        <v>0</v>
      </c>
      <c r="D91" s="71">
        <f>COUNTIFS(Online!$G:$G,$B91,Online!AD:AD,"&gt;0")</f>
        <v>0</v>
      </c>
      <c r="E91" s="71">
        <f t="shared" si="1"/>
        <v>0</v>
      </c>
    </row>
    <row r="92" spans="1:5">
      <c r="A92" s="71" t="str">
        <f t="shared" si="2"/>
        <v/>
      </c>
      <c r="B92" s="1"/>
      <c r="C92" s="71">
        <f>COUNTIFS(Online!$G:$G,$B92,Online!AC:AC,"&gt;0")</f>
        <v>0</v>
      </c>
      <c r="D92" s="71">
        <f>COUNTIFS(Online!$G:$G,$B92,Online!AD:AD,"&gt;0")</f>
        <v>0</v>
      </c>
      <c r="E92" s="71">
        <f t="shared" si="1"/>
        <v>0</v>
      </c>
    </row>
    <row r="93" spans="1:5">
      <c r="A93" s="71" t="str">
        <f t="shared" si="2"/>
        <v/>
      </c>
      <c r="B93" s="1"/>
      <c r="C93" s="71">
        <f>COUNTIFS(Online!$G:$G,$B93,Online!AC:AC,"&gt;0")</f>
        <v>0</v>
      </c>
      <c r="D93" s="71">
        <f>COUNTIFS(Online!$G:$G,$B93,Online!AD:AD,"&gt;0")</f>
        <v>0</v>
      </c>
      <c r="E93" s="71">
        <f t="shared" si="1"/>
        <v>0</v>
      </c>
    </row>
    <row r="94" spans="1:5">
      <c r="A94" s="71" t="str">
        <f t="shared" si="2"/>
        <v/>
      </c>
      <c r="B94" s="1"/>
      <c r="C94" s="71">
        <f>COUNTIFS(Online!$G:$G,$B94,Online!AC:AC,"&gt;0")</f>
        <v>0</v>
      </c>
      <c r="D94" s="71">
        <f>COUNTIFS(Online!$G:$G,$B94,Online!AD:AD,"&gt;0")</f>
        <v>0</v>
      </c>
      <c r="E94" s="71">
        <f t="shared" si="1"/>
        <v>0</v>
      </c>
    </row>
    <row r="95" spans="1:5">
      <c r="A95" s="71" t="str">
        <f t="shared" si="2"/>
        <v/>
      </c>
      <c r="B95" s="1"/>
      <c r="C95" s="71">
        <f>COUNTIFS(Online!$G:$G,$B95,Online!AC:AC,"&gt;0")</f>
        <v>0</v>
      </c>
      <c r="D95" s="71">
        <f>COUNTIFS(Online!$G:$G,$B95,Online!AD:AD,"&gt;0")</f>
        <v>0</v>
      </c>
      <c r="E95" s="71">
        <f t="shared" si="1"/>
        <v>0</v>
      </c>
    </row>
    <row r="96" spans="1:5">
      <c r="A96" s="71" t="str">
        <f t="shared" si="2"/>
        <v/>
      </c>
      <c r="B96" s="1"/>
      <c r="C96" s="71">
        <f>COUNTIFS(Online!$G:$G,$B96,Online!AC:AC,"&gt;0")</f>
        <v>0</v>
      </c>
      <c r="D96" s="71">
        <f>COUNTIFS(Online!$G:$G,$B96,Online!AD:AD,"&gt;0")</f>
        <v>0</v>
      </c>
      <c r="E96" s="71">
        <f t="shared" si="1"/>
        <v>0</v>
      </c>
    </row>
    <row r="97" spans="1:5">
      <c r="A97" s="71" t="str">
        <f t="shared" si="2"/>
        <v/>
      </c>
      <c r="B97" s="1"/>
      <c r="C97" s="71">
        <f>COUNTIFS(Online!$G:$G,$B97,Online!AC:AC,"&gt;0")</f>
        <v>0</v>
      </c>
      <c r="D97" s="71">
        <f>COUNTIFS(Online!$G:$G,$B97,Online!AD:AD,"&gt;0")</f>
        <v>0</v>
      </c>
      <c r="E97" s="71">
        <f t="shared" si="1"/>
        <v>0</v>
      </c>
    </row>
    <row r="98" spans="1:5">
      <c r="A98" s="71" t="str">
        <f t="shared" si="2"/>
        <v/>
      </c>
      <c r="B98" s="1"/>
      <c r="C98" s="71">
        <f>COUNTIFS(Online!$G:$G,$B98,Online!AC:AC,"&gt;0")</f>
        <v>0</v>
      </c>
      <c r="D98" s="71">
        <f>COUNTIFS(Online!$G:$G,$B98,Online!AD:AD,"&gt;0")</f>
        <v>0</v>
      </c>
      <c r="E98" s="71">
        <f t="shared" si="1"/>
        <v>0</v>
      </c>
    </row>
    <row r="99" spans="1:5">
      <c r="A99" s="71" t="str">
        <f t="shared" si="2"/>
        <v/>
      </c>
      <c r="B99" s="1"/>
      <c r="C99" s="71">
        <f>COUNTIFS(Online!$G:$G,$B99,Online!AC:AC,"&gt;0")</f>
        <v>0</v>
      </c>
      <c r="D99" s="71">
        <f>COUNTIFS(Online!$G:$G,$B99,Online!AD:AD,"&gt;0")</f>
        <v>0</v>
      </c>
      <c r="E99" s="71">
        <f t="shared" si="1"/>
        <v>0</v>
      </c>
    </row>
    <row r="100" spans="1:5">
      <c r="A100" s="71" t="str">
        <f t="shared" si="2"/>
        <v/>
      </c>
      <c r="B100" s="1"/>
      <c r="C100" s="71">
        <f>COUNTIFS(Online!$G:$G,$B100,Online!AC:AC,"&gt;0")</f>
        <v>0</v>
      </c>
      <c r="D100" s="71">
        <f>COUNTIFS(Online!$G:$G,$B100,Online!AD:AD,"&gt;0")</f>
        <v>0</v>
      </c>
      <c r="E100" s="71">
        <f t="shared" si="1"/>
        <v>0</v>
      </c>
    </row>
    <row r="101" spans="1:5">
      <c r="A101" s="71" t="str">
        <f t="shared" si="2"/>
        <v/>
      </c>
      <c r="B101" s="1"/>
      <c r="C101" s="71">
        <f>COUNTIFS(Online!$G:$G,$B101,Online!AC:AC,"&gt;0")</f>
        <v>0</v>
      </c>
      <c r="D101" s="71">
        <f>COUNTIFS(Online!$G:$G,$B101,Online!AD:AD,"&gt;0")</f>
        <v>0</v>
      </c>
      <c r="E101" s="71">
        <f t="shared" si="1"/>
        <v>0</v>
      </c>
    </row>
    <row r="102" spans="1:5">
      <c r="A102" s="71" t="str">
        <f t="shared" si="2"/>
        <v/>
      </c>
      <c r="B102" s="1"/>
      <c r="C102" s="71">
        <f>COUNTIFS(Online!$G:$G,$B102,Online!AC:AC,"&gt;0")</f>
        <v>0</v>
      </c>
      <c r="D102" s="71">
        <f>COUNTIFS(Online!$G:$G,$B102,Online!AD:AD,"&gt;0")</f>
        <v>0</v>
      </c>
      <c r="E102" s="71">
        <f t="shared" si="1"/>
        <v>0</v>
      </c>
    </row>
    <row r="103" spans="1:5">
      <c r="A103" s="71" t="str">
        <f t="shared" si="2"/>
        <v/>
      </c>
      <c r="B103" s="1"/>
      <c r="C103" s="71">
        <f>COUNTIFS(Online!$G:$G,$B103,Online!AC:AC,"&gt;0")</f>
        <v>0</v>
      </c>
      <c r="D103" s="71">
        <f>COUNTIFS(Online!$G:$G,$B103,Online!AD:AD,"&gt;0")</f>
        <v>0</v>
      </c>
      <c r="E103" s="71">
        <f t="shared" si="1"/>
        <v>0</v>
      </c>
    </row>
    <row r="104" spans="1:5">
      <c r="A104" s="71" t="str">
        <f t="shared" si="2"/>
        <v/>
      </c>
      <c r="B104" s="1"/>
      <c r="C104" s="71">
        <f>COUNTIFS(Online!$G:$G,$B104,Online!AC:AC,"&gt;0")</f>
        <v>0</v>
      </c>
      <c r="D104" s="71">
        <f>COUNTIFS(Online!$G:$G,$B104,Online!AD:AD,"&gt;0")</f>
        <v>0</v>
      </c>
      <c r="E104" s="71">
        <f t="shared" si="1"/>
        <v>0</v>
      </c>
    </row>
    <row r="105" spans="1:5">
      <c r="A105" s="71" t="str">
        <f t="shared" si="2"/>
        <v/>
      </c>
      <c r="B105" s="1"/>
      <c r="C105" s="71">
        <f>COUNTIFS(Online!$G:$G,$B105,Online!AC:AC,"&gt;0")</f>
        <v>0</v>
      </c>
      <c r="D105" s="71">
        <f>COUNTIFS(Online!$G:$G,$B105,Online!AD:AD,"&gt;0")</f>
        <v>0</v>
      </c>
      <c r="E105" s="71">
        <f t="shared" si="1"/>
        <v>0</v>
      </c>
    </row>
    <row r="106" spans="1:5">
      <c r="A106" s="71" t="str">
        <f t="shared" si="2"/>
        <v/>
      </c>
      <c r="B106" s="1"/>
      <c r="C106" s="71">
        <f>COUNTIFS(Online!$G:$G,$B106,Online!AC:AC,"&gt;0")</f>
        <v>0</v>
      </c>
      <c r="D106" s="71">
        <f>COUNTIFS(Online!$G:$G,$B106,Online!AD:AD,"&gt;0")</f>
        <v>0</v>
      </c>
      <c r="E106" s="71">
        <f t="shared" si="1"/>
        <v>0</v>
      </c>
    </row>
    <row r="107" spans="1:5">
      <c r="A107" s="71" t="str">
        <f t="shared" si="2"/>
        <v/>
      </c>
      <c r="B107" s="1"/>
      <c r="C107" s="71">
        <f>COUNTIFS(Online!$G:$G,$B107,Online!AC:AC,"&gt;0")</f>
        <v>0</v>
      </c>
      <c r="D107" s="71">
        <f>COUNTIFS(Online!$G:$G,$B107,Online!AD:AD,"&gt;0")</f>
        <v>0</v>
      </c>
      <c r="E107" s="71">
        <f t="shared" si="1"/>
        <v>0</v>
      </c>
    </row>
    <row r="108" spans="1:5">
      <c r="A108" s="71" t="str">
        <f t="shared" si="2"/>
        <v/>
      </c>
      <c r="B108" s="1"/>
      <c r="C108" s="71">
        <f>COUNTIFS(Online!$G:$G,$B108,Online!AC:AC,"&gt;0")</f>
        <v>0</v>
      </c>
      <c r="D108" s="71">
        <f>COUNTIFS(Online!$G:$G,$B108,Online!AD:AD,"&gt;0")</f>
        <v>0</v>
      </c>
      <c r="E108" s="71">
        <f t="shared" si="1"/>
        <v>0</v>
      </c>
    </row>
    <row r="109" spans="1:5">
      <c r="A109" s="71" t="str">
        <f t="shared" si="2"/>
        <v/>
      </c>
      <c r="B109" s="1"/>
      <c r="C109" s="71">
        <f>COUNTIFS(Online!$G:$G,$B109,Online!AC:AC,"&gt;0")</f>
        <v>0</v>
      </c>
      <c r="D109" s="71">
        <f>COUNTIFS(Online!$G:$G,$B109,Online!AD:AD,"&gt;0")</f>
        <v>0</v>
      </c>
      <c r="E109" s="71">
        <f t="shared" si="1"/>
        <v>0</v>
      </c>
    </row>
    <row r="110" spans="1:5">
      <c r="A110" s="71" t="str">
        <f t="shared" si="2"/>
        <v/>
      </c>
      <c r="B110" s="1"/>
      <c r="C110" s="71">
        <f>COUNTIFS(Online!$G:$G,$B110,Online!AC:AC,"&gt;0")</f>
        <v>0</v>
      </c>
      <c r="D110" s="71">
        <f>COUNTIFS(Online!$G:$G,$B110,Online!AD:AD,"&gt;0")</f>
        <v>0</v>
      </c>
      <c r="E110" s="71">
        <f t="shared" si="1"/>
        <v>0</v>
      </c>
    </row>
    <row r="111" spans="1:5">
      <c r="A111" s="71" t="str">
        <f t="shared" si="2"/>
        <v/>
      </c>
      <c r="B111" s="1"/>
      <c r="C111" s="71">
        <f>COUNTIFS(Online!$G:$G,$B111,Online!AC:AC,"&gt;0")</f>
        <v>0</v>
      </c>
      <c r="D111" s="71">
        <f>COUNTIFS(Online!$G:$G,$B111,Online!AD:AD,"&gt;0")</f>
        <v>0</v>
      </c>
      <c r="E111" s="71">
        <f t="shared" si="1"/>
        <v>0</v>
      </c>
    </row>
    <row r="112" spans="1:5">
      <c r="A112" s="71" t="str">
        <f t="shared" si="2"/>
        <v/>
      </c>
      <c r="B112" s="1"/>
      <c r="C112" s="71">
        <f>COUNTIFS(Online!$G:$G,$B112,Online!AC:AC,"&gt;0")</f>
        <v>0</v>
      </c>
      <c r="D112" s="71">
        <f>COUNTIFS(Online!$G:$G,$B112,Online!AD:AD,"&gt;0")</f>
        <v>0</v>
      </c>
      <c r="E112" s="71">
        <f t="shared" si="1"/>
        <v>0</v>
      </c>
    </row>
    <row r="113" spans="1:5">
      <c r="A113" s="71" t="str">
        <f t="shared" si="2"/>
        <v/>
      </c>
      <c r="B113" s="1"/>
      <c r="C113" s="71">
        <f>COUNTIFS(Online!$G:$G,$B113,Online!AC:AC,"&gt;0")</f>
        <v>0</v>
      </c>
      <c r="D113" s="71">
        <f>COUNTIFS(Online!$G:$G,$B113,Online!AD:AD,"&gt;0")</f>
        <v>0</v>
      </c>
      <c r="E113" s="71">
        <f t="shared" si="1"/>
        <v>0</v>
      </c>
    </row>
    <row r="114" spans="1:5">
      <c r="A114" s="71" t="str">
        <f t="shared" si="2"/>
        <v/>
      </c>
      <c r="B114" s="1"/>
      <c r="C114" s="71">
        <f>COUNTIFS(Online!$G:$G,$B114,Online!AC:AC,"&gt;0")</f>
        <v>0</v>
      </c>
      <c r="D114" s="71">
        <f>COUNTIFS(Online!$G:$G,$B114,Online!AD:AD,"&gt;0")</f>
        <v>0</v>
      </c>
      <c r="E114" s="71">
        <f t="shared" si="1"/>
        <v>0</v>
      </c>
    </row>
    <row r="115" spans="1:5">
      <c r="A115" s="71" t="str">
        <f t="shared" si="2"/>
        <v/>
      </c>
      <c r="B115" s="1"/>
      <c r="C115" s="71">
        <f>COUNTIFS(Online!$G:$G,$B115,Online!AC:AC,"&gt;0")</f>
        <v>0</v>
      </c>
      <c r="D115" s="71">
        <f>COUNTIFS(Online!$G:$G,$B115,Online!AD:AD,"&gt;0")</f>
        <v>0</v>
      </c>
      <c r="E115" s="71">
        <f t="shared" si="1"/>
        <v>0</v>
      </c>
    </row>
    <row r="116" spans="1:5">
      <c r="A116" s="71" t="str">
        <f t="shared" si="2"/>
        <v/>
      </c>
      <c r="B116" s="1"/>
      <c r="C116" s="71">
        <f>COUNTIFS(Online!$G:$G,$B116,Online!AC:AC,"&gt;0")</f>
        <v>0</v>
      </c>
      <c r="D116" s="71">
        <f>COUNTIFS(Online!$G:$G,$B116,Online!AD:AD,"&gt;0")</f>
        <v>0</v>
      </c>
      <c r="E116" s="71">
        <f t="shared" si="1"/>
        <v>0</v>
      </c>
    </row>
    <row r="117" spans="1:5">
      <c r="A117" s="71" t="str">
        <f t="shared" si="2"/>
        <v/>
      </c>
      <c r="B117" s="1"/>
      <c r="C117" s="71">
        <f>COUNTIFS(Online!$G:$G,$B117,Online!AC:AC,"&gt;0")</f>
        <v>0</v>
      </c>
      <c r="D117" s="71">
        <f>COUNTIFS(Online!$G:$G,$B117,Online!AD:AD,"&gt;0")</f>
        <v>0</v>
      </c>
      <c r="E117" s="71">
        <f t="shared" si="1"/>
        <v>0</v>
      </c>
    </row>
    <row r="118" spans="1:5">
      <c r="A118" s="71" t="str">
        <f t="shared" si="2"/>
        <v/>
      </c>
      <c r="B118" s="1"/>
      <c r="C118" s="71">
        <f>COUNTIFS(Online!$G:$G,$B118,Online!AC:AC,"&gt;0")</f>
        <v>0</v>
      </c>
      <c r="D118" s="71">
        <f>COUNTIFS(Online!$G:$G,$B118,Online!AD:AD,"&gt;0")</f>
        <v>0</v>
      </c>
      <c r="E118" s="71">
        <f t="shared" si="1"/>
        <v>0</v>
      </c>
    </row>
    <row r="119" spans="1:5">
      <c r="A119" s="71" t="str">
        <f t="shared" si="2"/>
        <v/>
      </c>
      <c r="B119" s="1"/>
      <c r="C119" s="71">
        <f>COUNTIFS(Online!$G:$G,$B119,Online!AC:AC,"&gt;0")</f>
        <v>0</v>
      </c>
      <c r="D119" s="71">
        <f>COUNTIFS(Online!$G:$G,$B119,Online!AD:AD,"&gt;0")</f>
        <v>0</v>
      </c>
      <c r="E119" s="71">
        <f t="shared" si="1"/>
        <v>0</v>
      </c>
    </row>
    <row r="120" spans="1:5">
      <c r="A120" s="71" t="str">
        <f t="shared" si="2"/>
        <v/>
      </c>
      <c r="B120" s="1"/>
      <c r="C120" s="71">
        <f>COUNTIFS(Online!$G:$G,$B120,Online!AC:AC,"&gt;0")</f>
        <v>0</v>
      </c>
      <c r="D120" s="71">
        <f>COUNTIFS(Online!$G:$G,$B120,Online!AD:AD,"&gt;0")</f>
        <v>0</v>
      </c>
      <c r="E120" s="71">
        <f t="shared" si="1"/>
        <v>0</v>
      </c>
    </row>
    <row r="121" spans="1:5">
      <c r="A121" s="71" t="str">
        <f t="shared" si="2"/>
        <v/>
      </c>
      <c r="B121" s="1"/>
      <c r="C121" s="71">
        <f>COUNTIFS(Online!$G:$G,$B121,Online!AC:AC,"&gt;0")</f>
        <v>0</v>
      </c>
      <c r="D121" s="71">
        <f>COUNTIFS(Online!$G:$G,$B121,Online!AD:AD,"&gt;0")</f>
        <v>0</v>
      </c>
      <c r="E121" s="71">
        <f t="shared" si="1"/>
        <v>0</v>
      </c>
    </row>
    <row r="122" spans="1:5">
      <c r="A122" s="71" t="str">
        <f t="shared" si="2"/>
        <v/>
      </c>
      <c r="B122" s="1"/>
      <c r="C122" s="71">
        <f>COUNTIFS(Online!$G:$G,$B122,Online!AC:AC,"&gt;0")</f>
        <v>0</v>
      </c>
      <c r="D122" s="71">
        <f>COUNTIFS(Online!$G:$G,$B122,Online!AD:AD,"&gt;0")</f>
        <v>0</v>
      </c>
      <c r="E122" s="71">
        <f t="shared" si="1"/>
        <v>0</v>
      </c>
    </row>
    <row r="123" spans="1:5">
      <c r="A123" s="71" t="str">
        <f t="shared" si="2"/>
        <v/>
      </c>
      <c r="B123" s="1"/>
      <c r="C123" s="71">
        <f>COUNTIFS(Online!$G:$G,$B123,Online!AC:AC,"&gt;0")</f>
        <v>0</v>
      </c>
      <c r="D123" s="71">
        <f>COUNTIFS(Online!$G:$G,$B123,Online!AD:AD,"&gt;0")</f>
        <v>0</v>
      </c>
      <c r="E123" s="71">
        <f t="shared" si="1"/>
        <v>0</v>
      </c>
    </row>
    <row r="124" spans="1:5">
      <c r="A124" s="71" t="str">
        <f t="shared" si="2"/>
        <v/>
      </c>
      <c r="B124" s="1"/>
      <c r="C124" s="71">
        <f>COUNTIFS(Online!$G:$G,$B124,Online!AC:AC,"&gt;0")</f>
        <v>0</v>
      </c>
      <c r="D124" s="71">
        <f>COUNTIFS(Online!$G:$G,$B124,Online!AD:AD,"&gt;0")</f>
        <v>0</v>
      </c>
      <c r="E124" s="71">
        <f t="shared" si="1"/>
        <v>0</v>
      </c>
    </row>
    <row r="125" spans="1:5">
      <c r="A125" s="71" t="str">
        <f t="shared" si="2"/>
        <v/>
      </c>
      <c r="B125" s="1"/>
      <c r="C125" s="71">
        <f>COUNTIFS(Online!$G:$G,$B125,Online!AC:AC,"&gt;0")</f>
        <v>0</v>
      </c>
      <c r="D125" s="71">
        <f>COUNTIFS(Online!$G:$G,$B125,Online!AD:AD,"&gt;0")</f>
        <v>0</v>
      </c>
      <c r="E125" s="71">
        <f t="shared" si="1"/>
        <v>0</v>
      </c>
    </row>
    <row r="126" spans="1:5">
      <c r="A126" s="71" t="str">
        <f t="shared" si="2"/>
        <v/>
      </c>
      <c r="B126" s="1"/>
      <c r="C126" s="71">
        <f>COUNTIFS(Online!$G:$G,$B126,Online!AC:AC,"&gt;0")</f>
        <v>0</v>
      </c>
      <c r="D126" s="71">
        <f>COUNTIFS(Online!$G:$G,$B126,Online!AD:AD,"&gt;0")</f>
        <v>0</v>
      </c>
      <c r="E126" s="71">
        <f t="shared" si="1"/>
        <v>0</v>
      </c>
    </row>
    <row r="127" spans="1:5">
      <c r="A127" s="71" t="str">
        <f t="shared" si="2"/>
        <v/>
      </c>
      <c r="B127" s="1"/>
      <c r="C127" s="71">
        <f>COUNTIFS(Online!$G:$G,$B127,Online!AC:AC,"&gt;0")</f>
        <v>0</v>
      </c>
      <c r="D127" s="71">
        <f>COUNTIFS(Online!$G:$G,$B127,Online!AD:AD,"&gt;0")</f>
        <v>0</v>
      </c>
      <c r="E127" s="71">
        <f t="shared" si="1"/>
        <v>0</v>
      </c>
    </row>
    <row r="128" spans="1:5">
      <c r="A128" s="71" t="str">
        <f t="shared" si="2"/>
        <v/>
      </c>
      <c r="B128" s="1"/>
      <c r="C128" s="71">
        <f>COUNTIFS(Online!$G:$G,$B128,Online!AC:AC,"&gt;0")</f>
        <v>0</v>
      </c>
      <c r="D128" s="71">
        <f>COUNTIFS(Online!$G:$G,$B128,Online!AD:AD,"&gt;0")</f>
        <v>0</v>
      </c>
      <c r="E128" s="71">
        <f t="shared" si="1"/>
        <v>0</v>
      </c>
    </row>
    <row r="129" spans="1:5">
      <c r="A129" s="71" t="str">
        <f t="shared" si="2"/>
        <v/>
      </c>
      <c r="B129" s="1"/>
      <c r="C129" s="71">
        <f>COUNTIFS(Online!$G:$G,$B129,Online!AC:AC,"&gt;0")</f>
        <v>0</v>
      </c>
      <c r="D129" s="71">
        <f>COUNTIFS(Online!$G:$G,$B129,Online!AD:AD,"&gt;0")</f>
        <v>0</v>
      </c>
      <c r="E129" s="71">
        <f t="shared" si="1"/>
        <v>0</v>
      </c>
    </row>
    <row r="130" spans="1:5">
      <c r="A130" s="71" t="str">
        <f t="shared" si="2"/>
        <v/>
      </c>
      <c r="B130" s="1"/>
      <c r="C130" s="71">
        <f>COUNTIFS(Online!$G:$G,$B130,Online!AC:AC,"&gt;0")</f>
        <v>0</v>
      </c>
      <c r="D130" s="71">
        <f>COUNTIFS(Online!$G:$G,$B130,Online!AD:AD,"&gt;0")</f>
        <v>0</v>
      </c>
      <c r="E130" s="71">
        <f t="shared" si="1"/>
        <v>0</v>
      </c>
    </row>
    <row r="131" spans="1:5">
      <c r="A131" s="71" t="str">
        <f t="shared" si="2"/>
        <v/>
      </c>
      <c r="B131" s="1"/>
      <c r="C131" s="71">
        <f>COUNTIFS(Online!$G:$G,$B131,Online!AC:AC,"&gt;0")</f>
        <v>0</v>
      </c>
      <c r="D131" s="71">
        <f>COUNTIFS(Online!$G:$G,$B131,Online!AD:AD,"&gt;0")</f>
        <v>0</v>
      </c>
      <c r="E131" s="71">
        <f t="shared" si="1"/>
        <v>0</v>
      </c>
    </row>
    <row r="132" spans="1:5">
      <c r="A132" s="71" t="str">
        <f t="shared" si="2"/>
        <v/>
      </c>
      <c r="B132" s="1"/>
      <c r="C132" s="71">
        <f>COUNTIFS(Online!$G:$G,$B132,Online!AC:AC,"&gt;0")</f>
        <v>0</v>
      </c>
      <c r="D132" s="71">
        <f>COUNTIFS(Online!$G:$G,$B132,Online!AD:AD,"&gt;0")</f>
        <v>0</v>
      </c>
      <c r="E132" s="71">
        <f t="shared" si="1"/>
        <v>0</v>
      </c>
    </row>
    <row r="133" spans="1:5">
      <c r="A133" s="71" t="str">
        <f t="shared" si="2"/>
        <v/>
      </c>
      <c r="B133" s="1"/>
      <c r="C133" s="71">
        <f>COUNTIFS(Online!$G:$G,$B133,Online!AC:AC,"&gt;0")</f>
        <v>0</v>
      </c>
      <c r="D133" s="71">
        <f>COUNTIFS(Online!$G:$G,$B133,Online!AD:AD,"&gt;0")</f>
        <v>0</v>
      </c>
      <c r="E133" s="71">
        <f t="shared" si="1"/>
        <v>0</v>
      </c>
    </row>
    <row r="134" spans="1:5">
      <c r="A134" s="71" t="str">
        <f t="shared" si="2"/>
        <v/>
      </c>
      <c r="B134" s="1"/>
      <c r="C134" s="71">
        <f>COUNTIFS(Online!$G:$G,$B134,Online!AC:AC,"&gt;0")</f>
        <v>0</v>
      </c>
      <c r="D134" s="71">
        <f>COUNTIFS(Online!$G:$G,$B134,Online!AD:AD,"&gt;0")</f>
        <v>0</v>
      </c>
      <c r="E134" s="71">
        <f t="shared" si="1"/>
        <v>0</v>
      </c>
    </row>
    <row r="135" spans="1:5">
      <c r="A135" s="71" t="str">
        <f t="shared" si="2"/>
        <v/>
      </c>
      <c r="B135" s="1"/>
      <c r="C135" s="71">
        <f>COUNTIFS(Online!$G:$G,$B135,Online!AC:AC,"&gt;0")</f>
        <v>0</v>
      </c>
      <c r="D135" s="71">
        <f>COUNTIFS(Online!$G:$G,$B135,Online!AD:AD,"&gt;0")</f>
        <v>0</v>
      </c>
      <c r="E135" s="71">
        <f t="shared" si="1"/>
        <v>0</v>
      </c>
    </row>
    <row r="136" spans="1:5">
      <c r="A136" s="71" t="str">
        <f t="shared" si="2"/>
        <v/>
      </c>
      <c r="B136" s="1"/>
      <c r="C136" s="71">
        <f>COUNTIFS(Online!$G:$G,$B136,Online!AC:AC,"&gt;0")</f>
        <v>0</v>
      </c>
      <c r="D136" s="71">
        <f>COUNTIFS(Online!$G:$G,$B136,Online!AD:AD,"&gt;0")</f>
        <v>0</v>
      </c>
      <c r="E136" s="71">
        <f t="shared" si="1"/>
        <v>0</v>
      </c>
    </row>
    <row r="137" spans="1:5">
      <c r="A137" s="71" t="str">
        <f t="shared" si="2"/>
        <v/>
      </c>
      <c r="B137" s="1"/>
      <c r="C137" s="71">
        <f>COUNTIFS(Online!$G:$G,$B137,Online!AC:AC,"&gt;0")</f>
        <v>0</v>
      </c>
      <c r="D137" s="71">
        <f>COUNTIFS(Online!$G:$G,$B137,Online!AD:AD,"&gt;0")</f>
        <v>0</v>
      </c>
      <c r="E137" s="71">
        <f t="shared" si="1"/>
        <v>0</v>
      </c>
    </row>
    <row r="138" spans="1:5">
      <c r="A138" s="71" t="str">
        <f t="shared" si="2"/>
        <v/>
      </c>
      <c r="B138" s="1"/>
      <c r="C138" s="71">
        <f>COUNTIFS(Online!$G:$G,$B138,Online!AC:AC,"&gt;0")</f>
        <v>0</v>
      </c>
      <c r="D138" s="71">
        <f>COUNTIFS(Online!$G:$G,$B138,Online!AD:AD,"&gt;0")</f>
        <v>0</v>
      </c>
      <c r="E138" s="71">
        <f t="shared" si="1"/>
        <v>0</v>
      </c>
    </row>
    <row r="139" spans="1:5">
      <c r="A139" s="71" t="str">
        <f t="shared" si="2"/>
        <v/>
      </c>
      <c r="B139" s="1"/>
      <c r="C139" s="71">
        <f>COUNTIFS(Online!$G:$G,$B139,Online!AC:AC,"&gt;0")</f>
        <v>0</v>
      </c>
      <c r="D139" s="71">
        <f>COUNTIFS(Online!$G:$G,$B139,Online!AD:AD,"&gt;0")</f>
        <v>0</v>
      </c>
      <c r="E139" s="71">
        <f t="shared" si="1"/>
        <v>0</v>
      </c>
    </row>
    <row r="140" spans="1:5">
      <c r="A140" s="71" t="str">
        <f t="shared" si="2"/>
        <v/>
      </c>
      <c r="B140" s="1"/>
      <c r="C140" s="71">
        <f>COUNTIFS(Online!$G:$G,$B140,Online!AC:AC,"&gt;0")</f>
        <v>0</v>
      </c>
      <c r="D140" s="71">
        <f>COUNTIFS(Online!$G:$G,$B140,Online!AD:AD,"&gt;0")</f>
        <v>0</v>
      </c>
      <c r="E140" s="71">
        <f t="shared" si="1"/>
        <v>0</v>
      </c>
    </row>
    <row r="141" spans="1:5">
      <c r="A141" s="71" t="str">
        <f t="shared" si="2"/>
        <v/>
      </c>
      <c r="B141" s="1"/>
      <c r="C141" s="71">
        <f>COUNTIFS(Online!$G:$G,$B141,Online!AC:AC,"&gt;0")</f>
        <v>0</v>
      </c>
      <c r="D141" s="71">
        <f>COUNTIFS(Online!$G:$G,$B141,Online!AD:AD,"&gt;0")</f>
        <v>0</v>
      </c>
      <c r="E141" s="71">
        <f t="shared" si="1"/>
        <v>0</v>
      </c>
    </row>
    <row r="142" spans="1:5">
      <c r="A142" s="71" t="str">
        <f t="shared" si="2"/>
        <v/>
      </c>
      <c r="B142" s="1"/>
      <c r="C142" s="71">
        <f>COUNTIFS(Online!$G:$G,$B142,Online!AC:AC,"&gt;0")</f>
        <v>0</v>
      </c>
      <c r="D142" s="71">
        <f>COUNTIFS(Online!$G:$G,$B142,Online!AD:AD,"&gt;0")</f>
        <v>0</v>
      </c>
      <c r="E142" s="71">
        <f t="shared" si="1"/>
        <v>0</v>
      </c>
    </row>
    <row r="143" spans="1:5">
      <c r="A143" s="71" t="str">
        <f t="shared" si="2"/>
        <v/>
      </c>
      <c r="B143" s="1"/>
      <c r="C143" s="71">
        <f>COUNTIFS(Online!$G:$G,$B143,Online!AC:AC,"&gt;0")</f>
        <v>0</v>
      </c>
      <c r="D143" s="71">
        <f>COUNTIFS(Online!$G:$G,$B143,Online!AD:AD,"&gt;0")</f>
        <v>0</v>
      </c>
      <c r="E143" s="71">
        <f t="shared" si="1"/>
        <v>0</v>
      </c>
    </row>
    <row r="144" spans="1:5">
      <c r="A144" s="71" t="str">
        <f t="shared" si="2"/>
        <v/>
      </c>
      <c r="B144" s="1"/>
      <c r="C144" s="71">
        <f>COUNTIFS(Online!$G:$G,$B144,Online!AC:AC,"&gt;0")</f>
        <v>0</v>
      </c>
      <c r="D144" s="71">
        <f>COUNTIFS(Online!$G:$G,$B144,Online!AD:AD,"&gt;0")</f>
        <v>0</v>
      </c>
      <c r="E144" s="71">
        <f t="shared" si="1"/>
        <v>0</v>
      </c>
    </row>
    <row r="145" spans="1:5">
      <c r="A145" s="71" t="str">
        <f t="shared" si="2"/>
        <v/>
      </c>
      <c r="B145" s="1"/>
      <c r="C145" s="71">
        <f>COUNTIFS(Online!$G:$G,$B145,Online!AC:AC,"&gt;0")</f>
        <v>0</v>
      </c>
      <c r="D145" s="71">
        <f>COUNTIFS(Online!$G:$G,$B145,Online!AD:AD,"&gt;0")</f>
        <v>0</v>
      </c>
      <c r="E145" s="71">
        <f t="shared" si="1"/>
        <v>0</v>
      </c>
    </row>
    <row r="146" spans="1:5">
      <c r="A146" s="71" t="str">
        <f t="shared" si="2"/>
        <v/>
      </c>
      <c r="B146" s="1"/>
      <c r="C146" s="71">
        <f>COUNTIFS(Online!$G:$G,$B146,Online!AC:AC,"&gt;0")</f>
        <v>0</v>
      </c>
      <c r="D146" s="71">
        <f>COUNTIFS(Online!$G:$G,$B146,Online!AD:AD,"&gt;0")</f>
        <v>0</v>
      </c>
      <c r="E146" s="71">
        <f t="shared" si="1"/>
        <v>0</v>
      </c>
    </row>
    <row r="147" spans="1:5">
      <c r="A147" s="71" t="str">
        <f t="shared" si="2"/>
        <v/>
      </c>
      <c r="B147" s="1"/>
      <c r="C147" s="71">
        <f>COUNTIFS(Online!$G:$G,$B147,Online!AC:AC,"&gt;0")</f>
        <v>0</v>
      </c>
      <c r="D147" s="71">
        <f>COUNTIFS(Online!$G:$G,$B147,Online!AD:AD,"&gt;0")</f>
        <v>0</v>
      </c>
      <c r="E147" s="71">
        <f t="shared" si="1"/>
        <v>0</v>
      </c>
    </row>
    <row r="148" spans="1:5">
      <c r="A148" s="71" t="str">
        <f t="shared" si="2"/>
        <v/>
      </c>
      <c r="B148" s="1"/>
      <c r="C148" s="71">
        <f>COUNTIFS(Online!$G:$G,$B148,Online!AC:AC,"&gt;0")</f>
        <v>0</v>
      </c>
      <c r="D148" s="71">
        <f>COUNTIFS(Online!$G:$G,$B148,Online!AD:AD,"&gt;0")</f>
        <v>0</v>
      </c>
      <c r="E148" s="71">
        <f t="shared" si="1"/>
        <v>0</v>
      </c>
    </row>
    <row r="149" spans="1:5">
      <c r="A149" s="71" t="str">
        <f t="shared" si="2"/>
        <v/>
      </c>
      <c r="B149" s="1"/>
      <c r="C149" s="71">
        <f>COUNTIFS(Online!$G:$G,$B149,Online!AC:AC,"&gt;0")</f>
        <v>0</v>
      </c>
      <c r="D149" s="71">
        <f>COUNTIFS(Online!$G:$G,$B149,Online!AD:AD,"&gt;0")</f>
        <v>0</v>
      </c>
      <c r="E149" s="71">
        <f t="shared" si="1"/>
        <v>0</v>
      </c>
    </row>
    <row r="150" spans="1:5">
      <c r="A150" s="71" t="str">
        <f t="shared" si="2"/>
        <v/>
      </c>
      <c r="B150" s="1"/>
      <c r="C150" s="71">
        <f>COUNTIFS(Online!$G:$G,$B150,Online!AC:AC,"&gt;0")</f>
        <v>0</v>
      </c>
      <c r="D150" s="71">
        <f>COUNTIFS(Online!$G:$G,$B150,Online!AD:AD,"&gt;0")</f>
        <v>0</v>
      </c>
      <c r="E150" s="71">
        <f t="shared" si="1"/>
        <v>0</v>
      </c>
    </row>
    <row r="151" spans="1:5">
      <c r="A151" s="71" t="str">
        <f t="shared" si="2"/>
        <v/>
      </c>
      <c r="B151" s="1"/>
      <c r="C151" s="71">
        <f>COUNTIFS(Online!$G:$G,$B151,Online!AC:AC,"&gt;0")</f>
        <v>0</v>
      </c>
      <c r="D151" s="71">
        <f>COUNTIFS(Online!$G:$G,$B151,Online!AD:AD,"&gt;0")</f>
        <v>0</v>
      </c>
      <c r="E151" s="71">
        <f t="shared" si="1"/>
        <v>0</v>
      </c>
    </row>
    <row r="152" spans="1:5">
      <c r="A152" s="71" t="str">
        <f t="shared" si="2"/>
        <v/>
      </c>
      <c r="B152" s="1"/>
      <c r="C152" s="71">
        <f>COUNTIFS(Online!$G:$G,$B152,Online!AC:AC,"&gt;0")</f>
        <v>0</v>
      </c>
      <c r="D152" s="71">
        <f>COUNTIFS(Online!$G:$G,$B152,Online!AD:AD,"&gt;0")</f>
        <v>0</v>
      </c>
      <c r="E152" s="71">
        <f t="shared" si="1"/>
        <v>0</v>
      </c>
    </row>
    <row r="153" spans="1:5">
      <c r="A153" s="71" t="str">
        <f t="shared" si="2"/>
        <v/>
      </c>
      <c r="B153" s="1"/>
      <c r="C153" s="71">
        <f>COUNTIFS(Online!$G:$G,$B153,Online!AC:AC,"&gt;0")</f>
        <v>0</v>
      </c>
      <c r="D153" s="71">
        <f>COUNTIFS(Online!$G:$G,$B153,Online!AD:AD,"&gt;0")</f>
        <v>0</v>
      </c>
      <c r="E153" s="71">
        <f t="shared" si="1"/>
        <v>0</v>
      </c>
    </row>
    <row r="154" spans="1:5">
      <c r="A154" s="71" t="str">
        <f t="shared" si="2"/>
        <v/>
      </c>
      <c r="B154" s="1"/>
      <c r="C154" s="71">
        <f>COUNTIFS(Online!$G:$G,$B154,Online!AC:AC,"&gt;0")</f>
        <v>0</v>
      </c>
      <c r="D154" s="71">
        <f>COUNTIFS(Online!$G:$G,$B154,Online!AD:AD,"&gt;0")</f>
        <v>0</v>
      </c>
      <c r="E154" s="71">
        <f t="shared" si="1"/>
        <v>0</v>
      </c>
    </row>
    <row r="155" spans="1:5">
      <c r="A155" s="71" t="str">
        <f t="shared" si="2"/>
        <v/>
      </c>
      <c r="B155" s="1"/>
      <c r="C155" s="71">
        <f>COUNTIFS(Online!$G:$G,$B155,Online!AC:AC,"&gt;0")</f>
        <v>0</v>
      </c>
      <c r="D155" s="71">
        <f>COUNTIFS(Online!$G:$G,$B155,Online!AD:AD,"&gt;0")</f>
        <v>0</v>
      </c>
      <c r="E155" s="71">
        <f t="shared" si="1"/>
        <v>0</v>
      </c>
    </row>
    <row r="156" spans="1:5">
      <c r="A156" s="71" t="str">
        <f t="shared" si="2"/>
        <v/>
      </c>
      <c r="B156" s="1"/>
      <c r="C156" s="71">
        <f>COUNTIFS(Online!$G:$G,$B156,Online!AC:AC,"&gt;0")</f>
        <v>0</v>
      </c>
      <c r="D156" s="71">
        <f>COUNTIFS(Online!$G:$G,$B156,Online!AD:AD,"&gt;0")</f>
        <v>0</v>
      </c>
      <c r="E156" s="71">
        <f t="shared" si="1"/>
        <v>0</v>
      </c>
    </row>
    <row r="157" spans="1:5">
      <c r="A157" s="71" t="str">
        <f t="shared" si="2"/>
        <v/>
      </c>
      <c r="B157" s="1"/>
      <c r="C157" s="71">
        <f>COUNTIFS(Online!$G:$G,$B157,Online!AC:AC,"&gt;0")</f>
        <v>0</v>
      </c>
      <c r="D157" s="71">
        <f>COUNTIFS(Online!$G:$G,$B157,Online!AD:AD,"&gt;0")</f>
        <v>0</v>
      </c>
      <c r="E157" s="71">
        <f t="shared" si="1"/>
        <v>0</v>
      </c>
    </row>
    <row r="158" spans="1:5">
      <c r="A158" s="71" t="str">
        <f t="shared" si="2"/>
        <v/>
      </c>
      <c r="B158" s="1"/>
      <c r="C158" s="71">
        <f>COUNTIFS(Online!$G:$G,$B158,Online!AC:AC,"&gt;0")</f>
        <v>0</v>
      </c>
      <c r="D158" s="71">
        <f>COUNTIFS(Online!$G:$G,$B158,Online!AD:AD,"&gt;0")</f>
        <v>0</v>
      </c>
      <c r="E158" s="71">
        <f t="shared" si="1"/>
        <v>0</v>
      </c>
    </row>
    <row r="159" spans="1:5">
      <c r="A159" s="71" t="str">
        <f t="shared" si="2"/>
        <v/>
      </c>
      <c r="B159" s="1"/>
      <c r="C159" s="71">
        <f>COUNTIFS(Online!$G:$G,$B159,Online!AC:AC,"&gt;0")</f>
        <v>0</v>
      </c>
      <c r="D159" s="71">
        <f>COUNTIFS(Online!$G:$G,$B159,Online!AD:AD,"&gt;0")</f>
        <v>0</v>
      </c>
      <c r="E159" s="71">
        <f t="shared" si="1"/>
        <v>0</v>
      </c>
    </row>
    <row r="160" spans="1:5">
      <c r="A160" s="71" t="str">
        <f t="shared" si="2"/>
        <v/>
      </c>
      <c r="B160" s="1"/>
      <c r="C160" s="71">
        <f>COUNTIFS(Online!$G:$G,$B160,Online!AC:AC,"&gt;0")</f>
        <v>0</v>
      </c>
      <c r="D160" s="71">
        <f>COUNTIFS(Online!$G:$G,$B160,Online!AD:AD,"&gt;0")</f>
        <v>0</v>
      </c>
      <c r="E160" s="71">
        <f t="shared" si="1"/>
        <v>0</v>
      </c>
    </row>
    <row r="161" spans="1:5">
      <c r="A161" s="71" t="str">
        <f t="shared" si="2"/>
        <v/>
      </c>
      <c r="B161" s="1"/>
      <c r="C161" s="71">
        <f>COUNTIFS(Online!$G:$G,$B161,Online!AC:AC,"&gt;0")</f>
        <v>0</v>
      </c>
      <c r="D161" s="71">
        <f>COUNTIFS(Online!$G:$G,$B161,Online!AD:AD,"&gt;0")</f>
        <v>0</v>
      </c>
      <c r="E161" s="71">
        <f t="shared" si="1"/>
        <v>0</v>
      </c>
    </row>
    <row r="162" spans="1:5">
      <c r="A162" s="71" t="str">
        <f t="shared" si="2"/>
        <v/>
      </c>
      <c r="B162" s="1"/>
      <c r="C162" s="71">
        <f>COUNTIFS(Online!$G:$G,$B162,Online!AC:AC,"&gt;0")</f>
        <v>0</v>
      </c>
      <c r="D162" s="71">
        <f>COUNTIFS(Online!$G:$G,$B162,Online!AD:AD,"&gt;0")</f>
        <v>0</v>
      </c>
      <c r="E162" s="71">
        <f t="shared" si="1"/>
        <v>0</v>
      </c>
    </row>
    <row r="163" spans="1:5">
      <c r="A163" s="71" t="str">
        <f t="shared" si="2"/>
        <v/>
      </c>
      <c r="B163" s="71"/>
      <c r="C163" s="71">
        <f>COUNTIFS(Online!$G:$G,$B163,Online!AC:AC,"&gt;0")</f>
        <v>0</v>
      </c>
      <c r="D163" s="71">
        <f>COUNTIFS(Online!$G:$G,$B163,Online!AD:AD,"&gt;0")</f>
        <v>0</v>
      </c>
      <c r="E163" s="71">
        <f t="shared" si="1"/>
        <v>0</v>
      </c>
    </row>
    <row r="164" spans="1:5">
      <c r="A164" s="71" t="str">
        <f t="shared" si="2"/>
        <v/>
      </c>
      <c r="B164" s="71"/>
      <c r="C164" s="71">
        <f>COUNTIFS(Online!$G:$G,$B164,Online!AC:AC,"&gt;0")</f>
        <v>0</v>
      </c>
      <c r="D164" s="71">
        <f>COUNTIFS(Online!$G:$G,$B164,Online!AD:AD,"&gt;0")</f>
        <v>0</v>
      </c>
      <c r="E164" s="71">
        <f t="shared" si="1"/>
        <v>0</v>
      </c>
    </row>
    <row r="165" spans="1:5">
      <c r="A165" s="71" t="str">
        <f t="shared" si="2"/>
        <v/>
      </c>
      <c r="B165" s="71"/>
      <c r="C165" s="71">
        <f>COUNTIFS(Online!$G:$G,$B165,Online!AC:AC,"&gt;0")</f>
        <v>0</v>
      </c>
      <c r="D165" s="71">
        <f>COUNTIFS(Online!$G:$G,$B165,Online!AD:AD,"&gt;0")</f>
        <v>0</v>
      </c>
      <c r="E165" s="71">
        <f t="shared" si="1"/>
        <v>0</v>
      </c>
    </row>
    <row r="166" spans="1:5">
      <c r="A166" s="71" t="str">
        <f t="shared" si="2"/>
        <v/>
      </c>
      <c r="B166" s="71"/>
      <c r="C166" s="71">
        <f>COUNTIFS(Online!$G:$G,$B166,Online!AC:AC,"&gt;0")</f>
        <v>0</v>
      </c>
      <c r="D166" s="71">
        <f>COUNTIFS(Online!$G:$G,$B166,Online!AD:AD,"&gt;0")</f>
        <v>0</v>
      </c>
      <c r="E166" s="71">
        <f t="shared" si="1"/>
        <v>0</v>
      </c>
    </row>
    <row r="167" spans="1:5">
      <c r="A167" s="71" t="str">
        <f t="shared" si="2"/>
        <v/>
      </c>
      <c r="B167" s="71"/>
      <c r="C167" s="71">
        <f>COUNTIFS(Online!$G:$G,$B167,Online!AC:AC,"&gt;0")</f>
        <v>0</v>
      </c>
      <c r="D167" s="71">
        <f>COUNTIFS(Online!$G:$G,$B167,Online!AD:AD,"&gt;0")</f>
        <v>0</v>
      </c>
      <c r="E167" s="71">
        <f t="shared" si="1"/>
        <v>0</v>
      </c>
    </row>
    <row r="168" spans="1:5">
      <c r="A168" s="71" t="str">
        <f t="shared" si="2"/>
        <v/>
      </c>
      <c r="B168" s="71"/>
      <c r="C168" s="71">
        <f>COUNTIFS(Online!$G:$G,$B168,Online!AC:AC,"&gt;0")</f>
        <v>0</v>
      </c>
      <c r="D168" s="71">
        <f>COUNTIFS(Online!$G:$G,$B168,Online!AD:AD,"&gt;0")</f>
        <v>0</v>
      </c>
      <c r="E168" s="71">
        <f t="shared" si="1"/>
        <v>0</v>
      </c>
    </row>
    <row r="169" spans="1:5">
      <c r="A169" s="71" t="str">
        <f t="shared" si="2"/>
        <v/>
      </c>
      <c r="B169" s="71"/>
      <c r="C169" s="71">
        <f>COUNTIFS(Online!$G:$G,$B169,Online!AC:AC,"&gt;0")</f>
        <v>0</v>
      </c>
      <c r="D169" s="71">
        <f>COUNTIFS(Online!$G:$G,$B169,Online!AD:AD,"&gt;0")</f>
        <v>0</v>
      </c>
      <c r="E169" s="71">
        <f t="shared" si="1"/>
        <v>0</v>
      </c>
    </row>
    <row r="170" spans="1:5">
      <c r="A170" s="71" t="str">
        <f t="shared" si="2"/>
        <v/>
      </c>
      <c r="B170" s="71"/>
      <c r="C170" s="71">
        <f>COUNTIFS(Online!$G:$G,$B170,Online!AC:AC,"&gt;0")</f>
        <v>0</v>
      </c>
      <c r="D170" s="71">
        <f>COUNTIFS(Online!$G:$G,$B170,Online!AD:AD,"&gt;0")</f>
        <v>0</v>
      </c>
      <c r="E170" s="71">
        <f t="shared" si="1"/>
        <v>0</v>
      </c>
    </row>
    <row r="171" spans="1:5">
      <c r="A171" s="71" t="str">
        <f t="shared" si="2"/>
        <v/>
      </c>
      <c r="B171" s="71"/>
      <c r="C171" s="71">
        <f>COUNTIFS(Online!$G:$G,$B171,Online!AC:AC,"&gt;0")</f>
        <v>0</v>
      </c>
      <c r="D171" s="71">
        <f>COUNTIFS(Online!$G:$G,$B171,Online!AD:AD,"&gt;0")</f>
        <v>0</v>
      </c>
      <c r="E171" s="71">
        <f t="shared" si="1"/>
        <v>0</v>
      </c>
    </row>
    <row r="172" spans="1:5">
      <c r="A172" s="71" t="str">
        <f t="shared" si="2"/>
        <v/>
      </c>
      <c r="B172" s="71"/>
      <c r="C172" s="71">
        <f>COUNTIFS(Online!$G:$G,$B172,Online!AC:AC,"&gt;0")</f>
        <v>0</v>
      </c>
      <c r="D172" s="71">
        <f>COUNTIFS(Online!$G:$G,$B172,Online!AD:AD,"&gt;0")</f>
        <v>0</v>
      </c>
      <c r="E172" s="71">
        <f t="shared" si="1"/>
        <v>0</v>
      </c>
    </row>
    <row r="173" spans="1:5">
      <c r="A173" s="71" t="str">
        <f t="shared" si="2"/>
        <v/>
      </c>
      <c r="B173" s="71"/>
      <c r="C173" s="71">
        <f>COUNTIFS(Online!$G:$G,$B173,Online!AC:AC,"&gt;0")</f>
        <v>0</v>
      </c>
      <c r="D173" s="71">
        <f>COUNTIFS(Online!$G:$G,$B173,Online!AD:AD,"&gt;0")</f>
        <v>0</v>
      </c>
      <c r="E173" s="71">
        <f t="shared" si="1"/>
        <v>0</v>
      </c>
    </row>
    <row r="174" spans="1:5">
      <c r="A174" s="71" t="str">
        <f t="shared" si="2"/>
        <v/>
      </c>
      <c r="B174" s="71"/>
      <c r="C174" s="71">
        <f>COUNTIFS(Online!$G:$G,$B174,Online!AC:AC,"&gt;0")</f>
        <v>0</v>
      </c>
      <c r="D174" s="71">
        <f>COUNTIFS(Online!$G:$G,$B174,Online!AD:AD,"&gt;0")</f>
        <v>0</v>
      </c>
      <c r="E174" s="71">
        <f t="shared" si="1"/>
        <v>0</v>
      </c>
    </row>
    <row r="175" spans="1:5">
      <c r="A175" s="71" t="str">
        <f t="shared" si="2"/>
        <v/>
      </c>
      <c r="B175" s="71"/>
      <c r="C175" s="71">
        <f>COUNTIFS(Online!$G:$G,$B175,Online!AC:AC,"&gt;0")</f>
        <v>0</v>
      </c>
      <c r="D175" s="71">
        <f>COUNTIFS(Online!$G:$G,$B175,Online!AD:AD,"&gt;0")</f>
        <v>0</v>
      </c>
      <c r="E175" s="71">
        <f t="shared" si="1"/>
        <v>0</v>
      </c>
    </row>
    <row r="176" spans="1:5">
      <c r="A176" s="71" t="str">
        <f t="shared" si="2"/>
        <v/>
      </c>
      <c r="B176" s="71"/>
      <c r="C176" s="71">
        <f>COUNTIFS(Online!$G:$G,$B176,Online!AC:AC,"&gt;0")</f>
        <v>0</v>
      </c>
      <c r="D176" s="71">
        <f>COUNTIFS(Online!$G:$G,$B176,Online!AD:AD,"&gt;0")</f>
        <v>0</v>
      </c>
      <c r="E176" s="71">
        <f t="shared" si="1"/>
        <v>0</v>
      </c>
    </row>
    <row r="177" spans="1:5">
      <c r="A177" s="71" t="str">
        <f t="shared" si="2"/>
        <v/>
      </c>
      <c r="B177" s="71"/>
      <c r="C177" s="71">
        <f>COUNTIFS(Online!$G:$G,$B177,Online!AC:AC,"&gt;0")</f>
        <v>0</v>
      </c>
      <c r="D177" s="71">
        <f>COUNTIFS(Online!$G:$G,$B177,Online!AD:AD,"&gt;0")</f>
        <v>0</v>
      </c>
      <c r="E177" s="71">
        <f t="shared" si="1"/>
        <v>0</v>
      </c>
    </row>
    <row r="178" spans="1:5">
      <c r="A178" s="71" t="str">
        <f t="shared" si="2"/>
        <v/>
      </c>
      <c r="B178" s="71"/>
      <c r="C178" s="71">
        <f>COUNTIFS(Online!$G:$G,$B178,Online!AC:AC,"&gt;0")</f>
        <v>0</v>
      </c>
      <c r="D178" s="71">
        <f>COUNTIFS(Online!$G:$G,$B178,Online!AD:AD,"&gt;0")</f>
        <v>0</v>
      </c>
      <c r="E178" s="71">
        <f t="shared" si="1"/>
        <v>0</v>
      </c>
    </row>
    <row r="179" spans="1:5">
      <c r="A179" s="71" t="str">
        <f t="shared" si="2"/>
        <v/>
      </c>
      <c r="B179" s="71"/>
      <c r="C179" s="71">
        <f>COUNTIFS(Online!$G:$G,$B179,Online!AC:AC,"&gt;0")</f>
        <v>0</v>
      </c>
      <c r="D179" s="71">
        <f>COUNTIFS(Online!$G:$G,$B179,Online!AD:AD,"&gt;0")</f>
        <v>0</v>
      </c>
      <c r="E179" s="71">
        <f t="shared" si="1"/>
        <v>0</v>
      </c>
    </row>
    <row r="180" spans="1:5">
      <c r="A180" s="71" t="str">
        <f t="shared" si="2"/>
        <v/>
      </c>
      <c r="B180" s="71"/>
      <c r="C180" s="71">
        <f>COUNTIFS(Online!$G:$G,$B180,Online!AC:AC,"&gt;0")</f>
        <v>0</v>
      </c>
      <c r="D180" s="71">
        <f>COUNTIFS(Online!$G:$G,$B180,Online!AD:AD,"&gt;0")</f>
        <v>0</v>
      </c>
      <c r="E180" s="71">
        <f t="shared" si="1"/>
        <v>0</v>
      </c>
    </row>
    <row r="181" spans="1:5">
      <c r="A181" s="71" t="str">
        <f t="shared" si="2"/>
        <v/>
      </c>
      <c r="B181" s="71"/>
      <c r="C181" s="71">
        <f>COUNTIFS(Online!$G:$G,$B181,Online!AC:AC,"&gt;0")</f>
        <v>0</v>
      </c>
      <c r="D181" s="71">
        <f>COUNTIFS(Online!$G:$G,$B181,Online!AD:AD,"&gt;0")</f>
        <v>0</v>
      </c>
      <c r="E181" s="71">
        <f t="shared" si="1"/>
        <v>0</v>
      </c>
    </row>
    <row r="182" spans="1:5">
      <c r="A182" s="71" t="str">
        <f t="shared" si="2"/>
        <v/>
      </c>
      <c r="B182" s="71"/>
      <c r="C182" s="71">
        <f>COUNTIFS(Online!$G:$G,$B182,Online!AC:AC,"&gt;0")</f>
        <v>0</v>
      </c>
      <c r="D182" s="71">
        <f>COUNTIFS(Online!$G:$G,$B182,Online!AD:AD,"&gt;0")</f>
        <v>0</v>
      </c>
      <c r="E182" s="71">
        <f t="shared" si="1"/>
        <v>0</v>
      </c>
    </row>
    <row r="183" spans="1:5">
      <c r="A183" s="71" t="str">
        <f t="shared" si="2"/>
        <v/>
      </c>
      <c r="B183" s="71"/>
      <c r="C183" s="71">
        <f>COUNTIFS(Online!$G:$G,$B183,Online!AC:AC,"&gt;0")</f>
        <v>0</v>
      </c>
      <c r="D183" s="71">
        <f>COUNTIFS(Online!$G:$G,$B183,Online!AD:AD,"&gt;0")</f>
        <v>0</v>
      </c>
      <c r="E183" s="71">
        <f t="shared" si="1"/>
        <v>0</v>
      </c>
    </row>
    <row r="184" spans="1:5">
      <c r="A184" s="71" t="str">
        <f t="shared" si="2"/>
        <v/>
      </c>
      <c r="B184" s="71"/>
      <c r="C184" s="71">
        <f>COUNTIFS(Online!$G:$G,$B184,Online!AC:AC,"&gt;0")</f>
        <v>0</v>
      </c>
      <c r="D184" s="71">
        <f>COUNTIFS(Online!$G:$G,$B184,Online!AD:AD,"&gt;0")</f>
        <v>0</v>
      </c>
      <c r="E184" s="71">
        <f t="shared" si="1"/>
        <v>0</v>
      </c>
    </row>
    <row r="185" spans="1:5">
      <c r="A185" s="71" t="str">
        <f t="shared" si="2"/>
        <v/>
      </c>
      <c r="B185" s="71"/>
      <c r="C185" s="71">
        <f>COUNTIFS(Online!$G:$G,$B185,Online!AC:AC,"&gt;0")</f>
        <v>0</v>
      </c>
      <c r="D185" s="71">
        <f>COUNTIFS(Online!$G:$G,$B185,Online!AD:AD,"&gt;0")</f>
        <v>0</v>
      </c>
      <c r="E185" s="71">
        <f t="shared" si="1"/>
        <v>0</v>
      </c>
    </row>
    <row r="186" spans="1:5">
      <c r="A186" s="71" t="str">
        <f t="shared" si="2"/>
        <v/>
      </c>
      <c r="B186" s="71"/>
      <c r="C186" s="71">
        <f>COUNTIFS(Online!$G:$G,$B186,Online!AC:AC,"&gt;0")</f>
        <v>0</v>
      </c>
      <c r="D186" s="71">
        <f>COUNTIFS(Online!$G:$G,$B186,Online!AD:AD,"&gt;0")</f>
        <v>0</v>
      </c>
      <c r="E186" s="71">
        <f t="shared" si="1"/>
        <v>0</v>
      </c>
    </row>
    <row r="187" spans="1:5">
      <c r="A187" s="71" t="str">
        <f t="shared" si="2"/>
        <v/>
      </c>
      <c r="B187" s="71"/>
      <c r="C187" s="71">
        <f>COUNTIFS(Online!$G:$G,$B187,Online!AC:AC,"&gt;0")</f>
        <v>0</v>
      </c>
      <c r="D187" s="71">
        <f>COUNTIFS(Online!$G:$G,$B187,Online!AD:AD,"&gt;0")</f>
        <v>0</v>
      </c>
      <c r="E187" s="71">
        <f t="shared" si="1"/>
        <v>0</v>
      </c>
    </row>
    <row r="188" spans="1:5">
      <c r="A188" s="71" t="str">
        <f t="shared" si="2"/>
        <v/>
      </c>
      <c r="B188" s="71"/>
      <c r="C188" s="71">
        <f>COUNTIFS(Online!$G:$G,$B188,Online!AC:AC,"&gt;0")</f>
        <v>0</v>
      </c>
      <c r="D188" s="71">
        <f>COUNTIFS(Online!$G:$G,$B188,Online!AD:AD,"&gt;0")</f>
        <v>0</v>
      </c>
      <c r="E188" s="71">
        <f t="shared" si="1"/>
        <v>0</v>
      </c>
    </row>
    <row r="189" spans="1:5">
      <c r="A189" s="71" t="str">
        <f t="shared" si="2"/>
        <v/>
      </c>
      <c r="B189" s="71"/>
      <c r="C189" s="71">
        <f>COUNTIFS(Online!$G:$G,$B189,Online!AC:AC,"&gt;0")</f>
        <v>0</v>
      </c>
      <c r="D189" s="71">
        <f>COUNTIFS(Online!$G:$G,$B189,Online!AD:AD,"&gt;0")</f>
        <v>0</v>
      </c>
      <c r="E189" s="71">
        <f t="shared" si="1"/>
        <v>0</v>
      </c>
    </row>
    <row r="190" spans="1:5">
      <c r="A190" s="71" t="str">
        <f t="shared" si="2"/>
        <v/>
      </c>
      <c r="B190" s="71"/>
      <c r="C190" s="71">
        <f>COUNTIFS(Online!$G:$G,$B190,Online!AC:AC,"&gt;0")</f>
        <v>0</v>
      </c>
      <c r="D190" s="71">
        <f>COUNTIFS(Online!$G:$G,$B190,Online!AD:AD,"&gt;0")</f>
        <v>0</v>
      </c>
      <c r="E190" s="71">
        <f t="shared" si="1"/>
        <v>0</v>
      </c>
    </row>
    <row r="191" spans="1:5">
      <c r="A191" s="71" t="str">
        <f t="shared" si="2"/>
        <v/>
      </c>
      <c r="B191" s="71"/>
      <c r="C191" s="71">
        <f>COUNTIFS(Online!$G:$G,$B191,Online!AC:AC,"&gt;0")</f>
        <v>0</v>
      </c>
      <c r="D191" s="71">
        <f>COUNTIFS(Online!$G:$G,$B191,Online!AD:AD,"&gt;0")</f>
        <v>0</v>
      </c>
      <c r="E191" s="71">
        <f t="shared" si="1"/>
        <v>0</v>
      </c>
    </row>
    <row r="192" spans="1:5">
      <c r="A192" s="71" t="str">
        <f t="shared" si="2"/>
        <v/>
      </c>
      <c r="B192" s="71"/>
      <c r="C192" s="71">
        <f>COUNTIFS(Online!$G:$G,$B192,Online!AC:AC,"&gt;0")</f>
        <v>0</v>
      </c>
      <c r="D192" s="71">
        <f>COUNTIFS(Online!$G:$G,$B192,Online!AD:AD,"&gt;0")</f>
        <v>0</v>
      </c>
      <c r="E192" s="71">
        <f t="shared" si="1"/>
        <v>0</v>
      </c>
    </row>
    <row r="193" spans="1:5">
      <c r="A193" s="71" t="str">
        <f t="shared" si="2"/>
        <v/>
      </c>
      <c r="B193" s="71"/>
      <c r="C193" s="71">
        <f>COUNTIFS(Online!$G:$G,$B193,Online!AC:AC,"&gt;0")</f>
        <v>0</v>
      </c>
      <c r="D193" s="71">
        <f>COUNTIFS(Online!$G:$G,$B193,Online!AD:AD,"&gt;0")</f>
        <v>0</v>
      </c>
      <c r="E193" s="71">
        <f t="shared" si="1"/>
        <v>0</v>
      </c>
    </row>
    <row r="194" spans="1:5">
      <c r="A194" s="71" t="str">
        <f t="shared" si="2"/>
        <v/>
      </c>
      <c r="B194" s="71"/>
      <c r="C194" s="71">
        <f>COUNTIFS(Online!$G:$G,$B194,Online!AC:AC,"&gt;0")</f>
        <v>0</v>
      </c>
      <c r="D194" s="71">
        <f>COUNTIFS(Online!$G:$G,$B194,Online!AD:AD,"&gt;0")</f>
        <v>0</v>
      </c>
      <c r="E194" s="71">
        <f t="shared" si="1"/>
        <v>0</v>
      </c>
    </row>
    <row r="195" spans="1:5">
      <c r="A195" s="71" t="str">
        <f t="shared" si="2"/>
        <v/>
      </c>
      <c r="B195" s="71"/>
      <c r="C195" s="71">
        <f>COUNTIFS(Online!$G:$G,$B195,Online!AC:AC,"&gt;0")</f>
        <v>0</v>
      </c>
      <c r="D195" s="71">
        <f>COUNTIFS(Online!$G:$G,$B195,Online!AD:AD,"&gt;0")</f>
        <v>0</v>
      </c>
      <c r="E195" s="71">
        <f t="shared" si="1"/>
        <v>0</v>
      </c>
    </row>
    <row r="196" spans="1:5">
      <c r="A196" s="71" t="str">
        <f t="shared" si="2"/>
        <v/>
      </c>
      <c r="B196" s="71"/>
      <c r="C196" s="71">
        <f>COUNTIFS(Online!$G:$G,$B196,Online!AC:AC,"&gt;0")</f>
        <v>0</v>
      </c>
      <c r="D196" s="71">
        <f>COUNTIFS(Online!$G:$G,$B196,Online!AD:AD,"&gt;0")</f>
        <v>0</v>
      </c>
      <c r="E196" s="71">
        <f t="shared" si="1"/>
        <v>0</v>
      </c>
    </row>
    <row r="197" spans="1:5">
      <c r="A197" s="71" t="str">
        <f t="shared" si="2"/>
        <v/>
      </c>
      <c r="B197" s="71"/>
      <c r="C197" s="71">
        <f>COUNTIFS(Online!$G:$G,$B197,Online!AC:AC,"&gt;0")</f>
        <v>0</v>
      </c>
      <c r="D197" s="71">
        <f>COUNTIFS(Online!$G:$G,$B197,Online!AD:AD,"&gt;0")</f>
        <v>0</v>
      </c>
      <c r="E197" s="71">
        <f t="shared" si="1"/>
        <v>0</v>
      </c>
    </row>
    <row r="198" spans="1:5">
      <c r="A198" s="71" t="str">
        <f t="shared" si="2"/>
        <v/>
      </c>
      <c r="B198" s="71"/>
      <c r="C198" s="71">
        <f>COUNTIFS(Online!$G:$G,$B198,Online!AC:AC,"&gt;0")</f>
        <v>0</v>
      </c>
      <c r="D198" s="71">
        <f>COUNTIFS(Online!$G:$G,$B198,Online!AD:AD,"&gt;0")</f>
        <v>0</v>
      </c>
      <c r="E198" s="71">
        <f t="shared" si="1"/>
        <v>0</v>
      </c>
    </row>
    <row r="199" spans="1:5">
      <c r="A199" s="71" t="str">
        <f t="shared" si="2"/>
        <v/>
      </c>
      <c r="B199" s="71"/>
      <c r="C199" s="71">
        <f>COUNTIFS(Online!$G:$G,$B199,Online!AC:AC,"&gt;0")</f>
        <v>0</v>
      </c>
      <c r="D199" s="71">
        <f>COUNTIFS(Online!$G:$G,$B199,Online!AD:AD,"&gt;0")</f>
        <v>0</v>
      </c>
      <c r="E199" s="71">
        <f t="shared" si="1"/>
        <v>0</v>
      </c>
    </row>
    <row r="200" spans="1:5">
      <c r="A200" s="71" t="str">
        <f t="shared" si="2"/>
        <v/>
      </c>
      <c r="B200" s="71"/>
      <c r="C200" s="71">
        <f>COUNTIFS(Online!$G:$G,$B200,Online!AC:AC,"&gt;0")</f>
        <v>0</v>
      </c>
      <c r="D200" s="71">
        <f>COUNTIFS(Online!$G:$G,$B200,Online!AD:AD,"&gt;0")</f>
        <v>0</v>
      </c>
      <c r="E200" s="71">
        <f t="shared" si="1"/>
        <v>0</v>
      </c>
    </row>
    <row r="201" spans="1:5">
      <c r="A201" s="71" t="str">
        <f t="shared" si="2"/>
        <v/>
      </c>
      <c r="B201" s="71"/>
      <c r="C201" s="71">
        <f>COUNTIFS(Online!$G:$G,$B201,Online!AC:AC,"&gt;0")</f>
        <v>0</v>
      </c>
      <c r="D201" s="71">
        <f>COUNTIFS(Online!$G:$G,$B201,Online!AD:AD,"&gt;0")</f>
        <v>0</v>
      </c>
      <c r="E201" s="71">
        <f t="shared" si="1"/>
        <v>0</v>
      </c>
    </row>
    <row r="202" spans="1:5">
      <c r="A202" s="71" t="str">
        <f t="shared" si="2"/>
        <v/>
      </c>
      <c r="B202" s="71"/>
      <c r="C202" s="71">
        <f>COUNTIFS(Online!$G:$G,$B202,Online!AC:AC,"&gt;0")</f>
        <v>0</v>
      </c>
      <c r="D202" s="71">
        <f>COUNTIFS(Online!$G:$G,$B202,Online!AD:AD,"&gt;0")</f>
        <v>0</v>
      </c>
      <c r="E202" s="71">
        <f t="shared" si="1"/>
        <v>0</v>
      </c>
    </row>
    <row r="203" spans="1:5">
      <c r="A203" s="71" t="str">
        <f t="shared" si="2"/>
        <v/>
      </c>
      <c r="B203" s="71"/>
      <c r="C203" s="71">
        <f>COUNTIFS(Online!$G:$G,$B203,Online!AC:AC,"&gt;0")</f>
        <v>0</v>
      </c>
      <c r="D203" s="71">
        <f>COUNTIFS(Online!$G:$G,$B203,Online!AD:AD,"&gt;0")</f>
        <v>0</v>
      </c>
      <c r="E203" s="71">
        <f t="shared" si="1"/>
        <v>0</v>
      </c>
    </row>
    <row r="204" spans="1:5">
      <c r="A204" s="71" t="str">
        <f t="shared" si="2"/>
        <v/>
      </c>
      <c r="B204" s="71"/>
      <c r="C204" s="71">
        <f>COUNTIFS(Online!$G:$G,$B204,Online!AC:AC,"&gt;0")</f>
        <v>0</v>
      </c>
      <c r="D204" s="71">
        <f>COUNTIFS(Online!$G:$G,$B204,Online!AD:AD,"&gt;0")</f>
        <v>0</v>
      </c>
      <c r="E204" s="71">
        <f t="shared" si="1"/>
        <v>0</v>
      </c>
    </row>
    <row r="205" spans="1:5">
      <c r="A205" s="71" t="str">
        <f t="shared" si="2"/>
        <v/>
      </c>
      <c r="B205" s="71"/>
      <c r="C205" s="71">
        <f>COUNTIFS(Online!$G:$G,$B205,Online!AC:AC,"&gt;0")</f>
        <v>0</v>
      </c>
      <c r="D205" s="71">
        <f>COUNTIFS(Online!$G:$G,$B205,Online!AD:AD,"&gt;0")</f>
        <v>0</v>
      </c>
      <c r="E205" s="71">
        <f t="shared" si="1"/>
        <v>0</v>
      </c>
    </row>
    <row r="206" spans="1:5">
      <c r="A206" s="71" t="str">
        <f t="shared" si="2"/>
        <v/>
      </c>
      <c r="B206" s="71"/>
      <c r="C206" s="71">
        <f>COUNTIFS(Online!$G:$G,$B206,Online!AC:AC,"&gt;0")</f>
        <v>0</v>
      </c>
      <c r="D206" s="71">
        <f>COUNTIFS(Online!$G:$G,$B206,Online!AD:AD,"&gt;0")</f>
        <v>0</v>
      </c>
      <c r="E206" s="71">
        <f t="shared" si="1"/>
        <v>0</v>
      </c>
    </row>
    <row r="207" spans="1:5">
      <c r="A207" s="71" t="str">
        <f t="shared" si="2"/>
        <v/>
      </c>
      <c r="B207" s="71"/>
      <c r="C207" s="71">
        <f>COUNTIFS(Online!$G:$G,$B207,Online!AC:AC,"&gt;0")</f>
        <v>0</v>
      </c>
      <c r="D207" s="71">
        <f>COUNTIFS(Online!$G:$G,$B207,Online!AD:AD,"&gt;0")</f>
        <v>0</v>
      </c>
      <c r="E207" s="71">
        <f t="shared" si="1"/>
        <v>0</v>
      </c>
    </row>
    <row r="208" spans="1:5">
      <c r="A208" s="71" t="str">
        <f t="shared" si="2"/>
        <v/>
      </c>
      <c r="B208" s="71"/>
      <c r="C208" s="71">
        <f>COUNTIFS(Online!$G:$G,$B208,Online!AC:AC,"&gt;0")</f>
        <v>0</v>
      </c>
      <c r="D208" s="71">
        <f>COUNTIFS(Online!$G:$G,$B208,Online!AD:AD,"&gt;0")</f>
        <v>0</v>
      </c>
      <c r="E208" s="71">
        <f t="shared" si="1"/>
        <v>0</v>
      </c>
    </row>
    <row r="209" spans="1:5">
      <c r="A209" s="71" t="str">
        <f t="shared" si="2"/>
        <v/>
      </c>
      <c r="B209" s="71"/>
      <c r="C209" s="71">
        <f>COUNTIFS(Online!$G:$G,$B209,Online!AC:AC,"&gt;0")</f>
        <v>0</v>
      </c>
      <c r="D209" s="71">
        <f>COUNTIFS(Online!$G:$G,$B209,Online!AD:AD,"&gt;0")</f>
        <v>0</v>
      </c>
      <c r="E209" s="71">
        <f t="shared" si="1"/>
        <v>0</v>
      </c>
    </row>
    <row r="210" spans="1:5">
      <c r="A210" s="71" t="str">
        <f t="shared" si="2"/>
        <v/>
      </c>
      <c r="B210" s="71"/>
      <c r="C210" s="71">
        <f>COUNTIFS(Online!$G:$G,$B210,Online!AC:AC,"&gt;0")</f>
        <v>0</v>
      </c>
      <c r="D210" s="71">
        <f>COUNTIFS(Online!$G:$G,$B210,Online!AD:AD,"&gt;0")</f>
        <v>0</v>
      </c>
      <c r="E210" s="71">
        <f t="shared" si="1"/>
        <v>0</v>
      </c>
    </row>
    <row r="211" spans="1:5">
      <c r="A211" s="71" t="str">
        <f t="shared" si="2"/>
        <v/>
      </c>
      <c r="B211" s="71"/>
      <c r="C211" s="71">
        <f>COUNTIFS(Online!$G:$G,$B211,Online!AC:AC,"&gt;0")</f>
        <v>0</v>
      </c>
      <c r="D211" s="71">
        <f>COUNTIFS(Online!$G:$G,$B211,Online!AD:AD,"&gt;0")</f>
        <v>0</v>
      </c>
      <c r="E211" s="71">
        <f t="shared" si="1"/>
        <v>0</v>
      </c>
    </row>
    <row r="212" spans="1:5">
      <c r="A212" s="71" t="str">
        <f t="shared" si="2"/>
        <v/>
      </c>
      <c r="B212" s="71"/>
      <c r="C212" s="71">
        <f>COUNTIFS(Online!$G:$G,$B212,Online!AC:AC,"&gt;0")</f>
        <v>0</v>
      </c>
      <c r="D212" s="71">
        <f>COUNTIFS(Online!$G:$G,$B212,Online!AD:AD,"&gt;0")</f>
        <v>0</v>
      </c>
      <c r="E212" s="71">
        <f t="shared" si="1"/>
        <v>0</v>
      </c>
    </row>
    <row r="213" spans="1:5">
      <c r="A213" s="71" t="str">
        <f t="shared" si="2"/>
        <v/>
      </c>
      <c r="B213" s="71"/>
      <c r="C213" s="71">
        <f>COUNTIFS(Online!$G:$G,$B213,Online!AC:AC,"&gt;0")</f>
        <v>0</v>
      </c>
      <c r="D213" s="71">
        <f>COUNTIFS(Online!$G:$G,$B213,Online!AD:AD,"&gt;0")</f>
        <v>0</v>
      </c>
      <c r="E213" s="71">
        <f t="shared" si="1"/>
        <v>0</v>
      </c>
    </row>
    <row r="214" spans="1:5">
      <c r="A214" s="71" t="str">
        <f t="shared" si="2"/>
        <v/>
      </c>
      <c r="B214" s="71"/>
      <c r="C214" s="71">
        <f>COUNTIFS(Online!$G:$G,$B214,Online!AC:AC,"&gt;0")</f>
        <v>0</v>
      </c>
      <c r="D214" s="71">
        <f>COUNTIFS(Online!$G:$G,$B214,Online!AD:AD,"&gt;0")</f>
        <v>0</v>
      </c>
      <c r="E214" s="71">
        <f t="shared" si="1"/>
        <v>0</v>
      </c>
    </row>
    <row r="215" spans="1:5">
      <c r="A215" s="71" t="str">
        <f t="shared" si="2"/>
        <v/>
      </c>
      <c r="B215" s="71"/>
      <c r="C215" s="71">
        <f>COUNTIFS(Online!$G:$G,$B215,Online!AC:AC,"&gt;0")</f>
        <v>0</v>
      </c>
      <c r="D215" s="71">
        <f>COUNTIFS(Online!$G:$G,$B215,Online!AD:AD,"&gt;0")</f>
        <v>0</v>
      </c>
      <c r="E215" s="71">
        <f t="shared" si="1"/>
        <v>0</v>
      </c>
    </row>
    <row r="216" spans="1:5">
      <c r="A216" s="71" t="str">
        <f t="shared" si="2"/>
        <v/>
      </c>
      <c r="B216" s="71"/>
      <c r="C216" s="71">
        <f>COUNTIFS(Online!$G:$G,$B216,Online!AC:AC,"&gt;0")</f>
        <v>0</v>
      </c>
      <c r="D216" s="71">
        <f>COUNTIFS(Online!$G:$G,$B216,Online!AD:AD,"&gt;0")</f>
        <v>0</v>
      </c>
      <c r="E216" s="71">
        <f t="shared" si="1"/>
        <v>0</v>
      </c>
    </row>
    <row r="217" spans="1:5">
      <c r="A217" s="71" t="str">
        <f t="shared" si="2"/>
        <v/>
      </c>
      <c r="B217" s="71"/>
      <c r="C217" s="71">
        <f>COUNTIFS(Online!$G:$G,$B217,Online!AC:AC,"&gt;0")</f>
        <v>0</v>
      </c>
      <c r="D217" s="71">
        <f>COUNTIFS(Online!$G:$G,$B217,Online!AD:AD,"&gt;0")</f>
        <v>0</v>
      </c>
      <c r="E217" s="71">
        <f t="shared" si="1"/>
        <v>0</v>
      </c>
    </row>
    <row r="218" spans="1:5">
      <c r="A218" s="71" t="str">
        <f t="shared" si="2"/>
        <v/>
      </c>
      <c r="B218" s="71"/>
      <c r="C218" s="71">
        <f>COUNTIFS(Online!$G:$G,$B218,Online!AC:AC,"&gt;0")</f>
        <v>0</v>
      </c>
      <c r="D218" s="71">
        <f>COUNTIFS(Online!$G:$G,$B218,Online!AD:AD,"&gt;0")</f>
        <v>0</v>
      </c>
      <c r="E218" s="71">
        <f t="shared" si="1"/>
        <v>0</v>
      </c>
    </row>
    <row r="219" spans="1:5">
      <c r="A219" s="71" t="str">
        <f t="shared" si="2"/>
        <v/>
      </c>
      <c r="B219" s="71"/>
      <c r="C219" s="71">
        <f>COUNTIFS(Online!$G:$G,$B219,Online!AC:AC,"&gt;0")</f>
        <v>0</v>
      </c>
      <c r="D219" s="71">
        <f>COUNTIFS(Online!$G:$G,$B219,Online!AD:AD,"&gt;0")</f>
        <v>0</v>
      </c>
      <c r="E219" s="71">
        <f t="shared" si="1"/>
        <v>0</v>
      </c>
    </row>
    <row r="220" spans="1:5">
      <c r="A220" s="71" t="str">
        <f t="shared" si="2"/>
        <v/>
      </c>
      <c r="B220" s="71"/>
      <c r="C220" s="71">
        <f>COUNTIFS(Online!$G:$G,$B220,Online!AC:AC,"&gt;0")</f>
        <v>0</v>
      </c>
      <c r="D220" s="71">
        <f>COUNTIFS(Online!$G:$G,$B220,Online!AD:AD,"&gt;0")</f>
        <v>0</v>
      </c>
      <c r="E220" s="71">
        <f t="shared" si="1"/>
        <v>0</v>
      </c>
    </row>
    <row r="221" spans="1:5">
      <c r="A221" s="71" t="str">
        <f t="shared" si="2"/>
        <v/>
      </c>
      <c r="B221" s="71"/>
      <c r="C221" s="71">
        <f>COUNTIFS(Online!$G:$G,$B221,Online!AC:AC,"&gt;0")</f>
        <v>0</v>
      </c>
      <c r="D221" s="71">
        <f>COUNTIFS(Online!$G:$G,$B221,Online!AD:AD,"&gt;0")</f>
        <v>0</v>
      </c>
      <c r="E221" s="71">
        <f t="shared" si="1"/>
        <v>0</v>
      </c>
    </row>
    <row r="222" spans="1:5">
      <c r="A222" s="71" t="str">
        <f t="shared" si="2"/>
        <v/>
      </c>
      <c r="B222" s="71"/>
      <c r="C222" s="71">
        <f>COUNTIFS(Online!$G:$G,$B222,Online!AC:AC,"&gt;0")</f>
        <v>0</v>
      </c>
      <c r="D222" s="71">
        <f>COUNTIFS(Online!$G:$G,$B222,Online!AD:AD,"&gt;0")</f>
        <v>0</v>
      </c>
      <c r="E222" s="71">
        <f t="shared" si="1"/>
        <v>0</v>
      </c>
    </row>
    <row r="223" spans="1:5">
      <c r="A223" s="71" t="str">
        <f t="shared" si="2"/>
        <v/>
      </c>
      <c r="B223" s="71"/>
      <c r="C223" s="71">
        <f>COUNTIFS(Online!$G:$G,$B223,Online!AC:AC,"&gt;0")</f>
        <v>0</v>
      </c>
      <c r="D223" s="71">
        <f>COUNTIFS(Online!$G:$G,$B223,Online!AD:AD,"&gt;0")</f>
        <v>0</v>
      </c>
      <c r="E223" s="71">
        <f t="shared" si="1"/>
        <v>0</v>
      </c>
    </row>
    <row r="224" spans="1:5">
      <c r="A224" s="71" t="str">
        <f t="shared" si="2"/>
        <v/>
      </c>
      <c r="B224" s="71"/>
      <c r="C224" s="71">
        <f>COUNTIFS(Online!$G:$G,$B224,Online!AC:AC,"&gt;0")</f>
        <v>0</v>
      </c>
      <c r="D224" s="71">
        <f>COUNTIFS(Online!$G:$G,$B224,Online!AD:AD,"&gt;0")</f>
        <v>0</v>
      </c>
      <c r="E224" s="71">
        <f t="shared" si="1"/>
        <v>0</v>
      </c>
    </row>
    <row r="225" spans="1:5">
      <c r="A225" s="71" t="str">
        <f t="shared" si="2"/>
        <v/>
      </c>
      <c r="B225" s="71"/>
      <c r="C225" s="71">
        <f>COUNTIFS(Online!$G:$G,$B225,Online!AC:AC,"&gt;0")</f>
        <v>0</v>
      </c>
      <c r="D225" s="71">
        <f>COUNTIFS(Online!$G:$G,$B225,Online!AD:AD,"&gt;0")</f>
        <v>0</v>
      </c>
      <c r="E225" s="71">
        <f t="shared" si="1"/>
        <v>0</v>
      </c>
    </row>
    <row r="226" spans="1:5">
      <c r="A226" s="71" t="str">
        <f t="shared" si="2"/>
        <v/>
      </c>
      <c r="B226" s="71"/>
      <c r="C226" s="71">
        <f>COUNTIFS(Online!$G:$G,$B226,Online!AC:AC,"&gt;0")</f>
        <v>0</v>
      </c>
      <c r="D226" s="71">
        <f>COUNTIFS(Online!$G:$G,$B226,Online!AD:AD,"&gt;0")</f>
        <v>0</v>
      </c>
      <c r="E226" s="71">
        <f t="shared" si="1"/>
        <v>0</v>
      </c>
    </row>
    <row r="227" spans="1:5">
      <c r="A227" s="71" t="str">
        <f t="shared" si="2"/>
        <v/>
      </c>
      <c r="B227" s="71"/>
      <c r="C227" s="71">
        <f>COUNTIFS(Online!$G:$G,$B227,Online!AC:AC,"&gt;0")</f>
        <v>0</v>
      </c>
      <c r="D227" s="71">
        <f>COUNTIFS(Online!$G:$G,$B227,Online!AD:AD,"&gt;0")</f>
        <v>0</v>
      </c>
      <c r="E227" s="71">
        <f t="shared" si="1"/>
        <v>0</v>
      </c>
    </row>
    <row r="228" spans="1:5">
      <c r="A228" s="71" t="str">
        <f t="shared" si="2"/>
        <v/>
      </c>
      <c r="B228" s="71"/>
      <c r="C228" s="71">
        <f>COUNTIFS(Online!$G:$G,$B228,Online!AC:AC,"&gt;0")</f>
        <v>0</v>
      </c>
      <c r="D228" s="71">
        <f>COUNTIFS(Online!$G:$G,$B228,Online!AD:AD,"&gt;0")</f>
        <v>0</v>
      </c>
      <c r="E228" s="71">
        <f t="shared" si="1"/>
        <v>0</v>
      </c>
    </row>
    <row r="229" spans="1:5">
      <c r="A229" s="71" t="str">
        <f t="shared" si="2"/>
        <v/>
      </c>
      <c r="B229" s="71"/>
      <c r="C229" s="71">
        <f>COUNTIFS(Online!$G:$G,$B229,Online!AC:AC,"&gt;0")</f>
        <v>0</v>
      </c>
      <c r="D229" s="71">
        <f>COUNTIFS(Online!$G:$G,$B229,Online!AD:AD,"&gt;0")</f>
        <v>0</v>
      </c>
      <c r="E229" s="71">
        <f t="shared" si="1"/>
        <v>0</v>
      </c>
    </row>
    <row r="230" spans="1:5">
      <c r="A230" s="71" t="str">
        <f t="shared" si="2"/>
        <v/>
      </c>
      <c r="B230" s="71"/>
      <c r="C230" s="71">
        <f>COUNTIFS(Online!$G:$G,$B230,Online!AC:AC,"&gt;0")</f>
        <v>0</v>
      </c>
      <c r="D230" s="71">
        <f>COUNTIFS(Online!$G:$G,$B230,Online!AD:AD,"&gt;0")</f>
        <v>0</v>
      </c>
      <c r="E230" s="71">
        <f t="shared" si="1"/>
        <v>0</v>
      </c>
    </row>
    <row r="231" spans="1:5">
      <c r="A231" s="71" t="str">
        <f t="shared" si="2"/>
        <v/>
      </c>
      <c r="B231" s="71"/>
      <c r="C231" s="71">
        <f>COUNTIFS(Online!$G:$G,$B231,Online!AC:AC,"&gt;0")</f>
        <v>0</v>
      </c>
      <c r="D231" s="71">
        <f>COUNTIFS(Online!$G:$G,$B231,Online!AD:AD,"&gt;0")</f>
        <v>0</v>
      </c>
      <c r="E231" s="71">
        <f t="shared" si="1"/>
        <v>0</v>
      </c>
    </row>
    <row r="232" spans="1:5">
      <c r="A232" s="71" t="str">
        <f t="shared" si="2"/>
        <v/>
      </c>
      <c r="B232" s="71"/>
      <c r="C232" s="71">
        <f>COUNTIFS(Online!$G:$G,$B232,Online!AC:AC,"&gt;0")</f>
        <v>0</v>
      </c>
      <c r="D232" s="71">
        <f>COUNTIFS(Online!$G:$G,$B232,Online!AD:AD,"&gt;0")</f>
        <v>0</v>
      </c>
      <c r="E232" s="71">
        <f t="shared" si="1"/>
        <v>0</v>
      </c>
    </row>
    <row r="233" spans="1:5">
      <c r="A233" s="71" t="str">
        <f t="shared" si="2"/>
        <v/>
      </c>
      <c r="B233" s="71"/>
      <c r="C233" s="71">
        <f>COUNTIFS(Online!$G:$G,$B233,Online!AC:AC,"&gt;0")</f>
        <v>0</v>
      </c>
      <c r="D233" s="71">
        <f>COUNTIFS(Online!$G:$G,$B233,Online!AD:AD,"&gt;0")</f>
        <v>0</v>
      </c>
      <c r="E233" s="71">
        <f t="shared" si="1"/>
        <v>0</v>
      </c>
    </row>
    <row r="234" spans="1:5">
      <c r="A234" s="71" t="str">
        <f t="shared" si="2"/>
        <v/>
      </c>
      <c r="B234" s="71"/>
      <c r="C234" s="71">
        <f>COUNTIFS(Online!$G:$G,$B234,Online!AC:AC,"&gt;0")</f>
        <v>0</v>
      </c>
      <c r="D234" s="71">
        <f>COUNTIFS(Online!$G:$G,$B234,Online!AD:AD,"&gt;0")</f>
        <v>0</v>
      </c>
      <c r="E234" s="71">
        <f t="shared" si="1"/>
        <v>0</v>
      </c>
    </row>
    <row r="235" spans="1:5">
      <c r="A235" s="71" t="str">
        <f t="shared" si="2"/>
        <v/>
      </c>
      <c r="B235" s="71"/>
      <c r="C235" s="71">
        <f>COUNTIFS(Online!$G:$G,$B235,Online!AC:AC,"&gt;0")</f>
        <v>0</v>
      </c>
      <c r="D235" s="71">
        <f>COUNTIFS(Online!$G:$G,$B235,Online!AD:AD,"&gt;0")</f>
        <v>0</v>
      </c>
      <c r="E235" s="71">
        <f t="shared" si="1"/>
        <v>0</v>
      </c>
    </row>
    <row r="236" spans="1:5">
      <c r="A236" s="71" t="str">
        <f t="shared" si="2"/>
        <v/>
      </c>
      <c r="B236" s="71"/>
      <c r="C236" s="71">
        <f>COUNTIFS(Online!$G:$G,$B236,Online!AC:AC,"&gt;0")</f>
        <v>0</v>
      </c>
      <c r="D236" s="71">
        <f>COUNTIFS(Online!$G:$G,$B236,Online!AD:AD,"&gt;0")</f>
        <v>0</v>
      </c>
      <c r="E236" s="71">
        <f t="shared" si="1"/>
        <v>0</v>
      </c>
    </row>
    <row r="237" spans="1:5">
      <c r="A237" s="71" t="str">
        <f t="shared" si="2"/>
        <v/>
      </c>
      <c r="B237" s="71"/>
      <c r="C237" s="71">
        <f>COUNTIFS(Online!$G:$G,$B237,Online!AC:AC,"&gt;0")</f>
        <v>0</v>
      </c>
      <c r="D237" s="71">
        <f>COUNTIFS(Online!$G:$G,$B237,Online!AD:AD,"&gt;0")</f>
        <v>0</v>
      </c>
      <c r="E237" s="71">
        <f t="shared" si="1"/>
        <v>0</v>
      </c>
    </row>
    <row r="238" spans="1:5">
      <c r="A238" s="71" t="str">
        <f t="shared" si="2"/>
        <v/>
      </c>
      <c r="B238" s="71"/>
      <c r="C238" s="71">
        <f>COUNTIFS(Online!$G:$G,$B238,Online!AC:AC,"&gt;0")</f>
        <v>0</v>
      </c>
      <c r="D238" s="71">
        <f>COUNTIFS(Online!$G:$G,$B238,Online!AD:AD,"&gt;0")</f>
        <v>0</v>
      </c>
      <c r="E238" s="71">
        <f t="shared" si="1"/>
        <v>0</v>
      </c>
    </row>
    <row r="239" spans="1:5">
      <c r="A239" s="71" t="str">
        <f t="shared" si="2"/>
        <v/>
      </c>
      <c r="B239" s="71"/>
      <c r="C239" s="71">
        <f>COUNTIFS(Online!$G:$G,$B239,Online!AC:AC,"&gt;0")</f>
        <v>0</v>
      </c>
      <c r="D239" s="71">
        <f>COUNTIFS(Online!$G:$G,$B239,Online!AD:AD,"&gt;0")</f>
        <v>0</v>
      </c>
      <c r="E239" s="71">
        <f t="shared" si="1"/>
        <v>0</v>
      </c>
    </row>
    <row r="240" spans="1:5">
      <c r="A240" s="71" t="str">
        <f t="shared" si="2"/>
        <v/>
      </c>
      <c r="B240" s="71"/>
      <c r="C240" s="71">
        <f>COUNTIFS(Online!$G:$G,$B240,Online!AC:AC,"&gt;0")</f>
        <v>0</v>
      </c>
      <c r="D240" s="71">
        <f>COUNTIFS(Online!$G:$G,$B240,Online!AD:AD,"&gt;0")</f>
        <v>0</v>
      </c>
      <c r="E240" s="71">
        <f t="shared" si="1"/>
        <v>0</v>
      </c>
    </row>
    <row r="241" spans="1:5">
      <c r="A241" s="71" t="str">
        <f t="shared" si="2"/>
        <v/>
      </c>
      <c r="B241" s="71"/>
      <c r="C241" s="71">
        <f>COUNTIFS(Online!$G:$G,$B241,Online!AC:AC,"&gt;0")</f>
        <v>0</v>
      </c>
      <c r="D241" s="71">
        <f>COUNTIFS(Online!$G:$G,$B241,Online!AD:AD,"&gt;0")</f>
        <v>0</v>
      </c>
      <c r="E241" s="71">
        <f t="shared" si="1"/>
        <v>0</v>
      </c>
    </row>
    <row r="242" spans="1:5">
      <c r="A242" s="71" t="str">
        <f t="shared" si="2"/>
        <v/>
      </c>
      <c r="B242" s="71"/>
      <c r="C242" s="71">
        <f>COUNTIFS(Online!$G:$G,$B242,Online!AC:AC,"&gt;0")</f>
        <v>0</v>
      </c>
      <c r="D242" s="71">
        <f>COUNTIFS(Online!$G:$G,$B242,Online!AD:AD,"&gt;0")</f>
        <v>0</v>
      </c>
      <c r="E242" s="71">
        <f t="shared" si="1"/>
        <v>0</v>
      </c>
    </row>
    <row r="243" spans="1:5">
      <c r="A243" s="71" t="str">
        <f t="shared" si="2"/>
        <v/>
      </c>
      <c r="B243" s="71"/>
      <c r="C243" s="71">
        <f>COUNTIFS(Online!$G:$G,$B243,Online!AC:AC,"&gt;0")</f>
        <v>0</v>
      </c>
      <c r="D243" s="71">
        <f>COUNTIFS(Online!$G:$G,$B243,Online!AD:AD,"&gt;0")</f>
        <v>0</v>
      </c>
      <c r="E243" s="71">
        <f t="shared" si="1"/>
        <v>0</v>
      </c>
    </row>
    <row r="244" spans="1:5">
      <c r="A244" s="71" t="str">
        <f t="shared" si="2"/>
        <v/>
      </c>
      <c r="B244" s="71"/>
      <c r="C244" s="71">
        <f>COUNTIFS(Online!$G:$G,$B244,Online!AC:AC,"&gt;0")</f>
        <v>0</v>
      </c>
      <c r="D244" s="71">
        <f>COUNTIFS(Online!$G:$G,$B244,Online!AD:AD,"&gt;0")</f>
        <v>0</v>
      </c>
      <c r="E244" s="71">
        <f t="shared" si="1"/>
        <v>0</v>
      </c>
    </row>
    <row r="245" spans="1:5">
      <c r="A245" s="71" t="str">
        <f t="shared" si="2"/>
        <v/>
      </c>
      <c r="B245" s="71"/>
      <c r="C245" s="71">
        <f>COUNTIFS(Online!$G:$G,$B245,Online!AC:AC,"&gt;0")</f>
        <v>0</v>
      </c>
      <c r="D245" s="71">
        <f>COUNTIFS(Online!$G:$G,$B245,Online!AD:AD,"&gt;0")</f>
        <v>0</v>
      </c>
      <c r="E245" s="71">
        <f t="shared" si="1"/>
        <v>0</v>
      </c>
    </row>
    <row r="246" spans="1:5">
      <c r="A246" s="71" t="str">
        <f t="shared" si="2"/>
        <v/>
      </c>
      <c r="B246" s="71"/>
      <c r="C246" s="71">
        <f>COUNTIFS(Online!$G:$G,$B246,Online!AC:AC,"&gt;0")</f>
        <v>0</v>
      </c>
      <c r="D246" s="71">
        <f>COUNTIFS(Online!$G:$G,$B246,Online!AD:AD,"&gt;0")</f>
        <v>0</v>
      </c>
      <c r="E246" s="71">
        <f t="shared" si="1"/>
        <v>0</v>
      </c>
    </row>
    <row r="247" spans="1:5">
      <c r="A247" s="71" t="str">
        <f t="shared" si="2"/>
        <v/>
      </c>
      <c r="B247" s="71"/>
      <c r="C247" s="71">
        <f>COUNTIFS(Online!$G:$G,$B247,Online!AC:AC,"&gt;0")</f>
        <v>0</v>
      </c>
      <c r="D247" s="71">
        <f>COUNTIFS(Online!$G:$G,$B247,Online!AD:AD,"&gt;0")</f>
        <v>0</v>
      </c>
      <c r="E247" s="71">
        <f t="shared" si="1"/>
        <v>0</v>
      </c>
    </row>
    <row r="248" spans="1:5">
      <c r="A248" s="71" t="str">
        <f t="shared" si="2"/>
        <v/>
      </c>
      <c r="B248" s="71"/>
      <c r="C248" s="71">
        <f>COUNTIFS(Online!$G:$G,$B248,Online!AC:AC,"&gt;0")</f>
        <v>0</v>
      </c>
      <c r="D248" s="71">
        <f>COUNTIFS(Online!$G:$G,$B248,Online!AD:AD,"&gt;0")</f>
        <v>0</v>
      </c>
      <c r="E248" s="71">
        <f t="shared" si="1"/>
        <v>0</v>
      </c>
    </row>
    <row r="249" spans="1:5">
      <c r="A249" s="71" t="str">
        <f t="shared" si="2"/>
        <v/>
      </c>
      <c r="B249" s="71"/>
      <c r="C249" s="71">
        <f>COUNTIFS(Online!$G:$G,$B249,Online!AC:AC,"&gt;0")</f>
        <v>0</v>
      </c>
      <c r="D249" s="71">
        <f>COUNTIFS(Online!$G:$G,$B249,Online!AD:AD,"&gt;0")</f>
        <v>0</v>
      </c>
      <c r="E249" s="71">
        <f t="shared" si="1"/>
        <v>0</v>
      </c>
    </row>
    <row r="250" spans="1:5">
      <c r="A250" s="71" t="str">
        <f t="shared" si="2"/>
        <v/>
      </c>
      <c r="B250" s="71"/>
      <c r="C250" s="71">
        <f>COUNTIFS(Online!$G:$G,$B250,Online!AC:AC,"&gt;0")</f>
        <v>0</v>
      </c>
      <c r="D250" s="71">
        <f>COUNTIFS(Online!$G:$G,$B250,Online!AD:AD,"&gt;0")</f>
        <v>0</v>
      </c>
      <c r="E250" s="71">
        <f t="shared" si="1"/>
        <v>0</v>
      </c>
    </row>
    <row r="251" spans="1:5">
      <c r="A251" s="71" t="str">
        <f t="shared" si="2"/>
        <v/>
      </c>
      <c r="B251" s="71"/>
      <c r="C251" s="71">
        <f>COUNTIFS(Online!$G:$G,$B251,Online!AC:AC,"&gt;0")</f>
        <v>0</v>
      </c>
      <c r="D251" s="71">
        <f>COUNTIFS(Online!$G:$G,$B251,Online!AD:AD,"&gt;0")</f>
        <v>0</v>
      </c>
      <c r="E251" s="71">
        <f t="shared" si="1"/>
        <v>0</v>
      </c>
    </row>
    <row r="252" spans="1:5">
      <c r="A252" s="71" t="str">
        <f t="shared" si="2"/>
        <v/>
      </c>
      <c r="B252" s="71"/>
      <c r="C252" s="71">
        <f>COUNTIFS(Online!$G:$G,$B252,Online!AC:AC,"&gt;0")</f>
        <v>0</v>
      </c>
      <c r="D252" s="71">
        <f>COUNTIFS(Online!$G:$G,$B252,Online!AD:AD,"&gt;0")</f>
        <v>0</v>
      </c>
      <c r="E252" s="71">
        <f t="shared" si="1"/>
        <v>0</v>
      </c>
    </row>
    <row r="253" spans="1:5">
      <c r="A253" s="71" t="str">
        <f t="shared" si="2"/>
        <v/>
      </c>
      <c r="B253" s="71"/>
      <c r="C253" s="71">
        <f>COUNTIFS(Online!$G:$G,$B253,Online!AC:AC,"&gt;0")</f>
        <v>0</v>
      </c>
      <c r="D253" s="71">
        <f>COUNTIFS(Online!$G:$G,$B253,Online!AD:AD,"&gt;0")</f>
        <v>0</v>
      </c>
      <c r="E253" s="71">
        <f t="shared" si="1"/>
        <v>0</v>
      </c>
    </row>
    <row r="254" spans="1:5">
      <c r="A254" s="71" t="str">
        <f t="shared" si="2"/>
        <v/>
      </c>
      <c r="B254" s="71"/>
      <c r="C254" s="71">
        <f>COUNTIFS(Online!$G:$G,$B254,Online!AC:AC,"&gt;0")</f>
        <v>0</v>
      </c>
      <c r="D254" s="71">
        <f>COUNTIFS(Online!$G:$G,$B254,Online!AD:AD,"&gt;0")</f>
        <v>0</v>
      </c>
      <c r="E254" s="71">
        <f t="shared" si="1"/>
        <v>0</v>
      </c>
    </row>
    <row r="255" spans="1:5">
      <c r="A255" s="71" t="str">
        <f t="shared" si="2"/>
        <v/>
      </c>
      <c r="B255" s="71"/>
      <c r="C255" s="71">
        <f>COUNTIFS(Online!$G:$G,$B255,Online!AC:AC,"&gt;0")</f>
        <v>0</v>
      </c>
      <c r="D255" s="71">
        <f>COUNTIFS(Online!$G:$G,$B255,Online!AD:AD,"&gt;0")</f>
        <v>0</v>
      </c>
      <c r="E255" s="71">
        <f t="shared" si="1"/>
        <v>0</v>
      </c>
    </row>
    <row r="256" spans="1:5">
      <c r="A256" s="71" t="str">
        <f t="shared" si="2"/>
        <v/>
      </c>
      <c r="B256" s="71"/>
      <c r="C256" s="71">
        <f>COUNTIFS(Online!$G:$G,$B256,Online!AC:AC,"&gt;0")</f>
        <v>0</v>
      </c>
      <c r="D256" s="71">
        <f>COUNTIFS(Online!$G:$G,$B256,Online!AD:AD,"&gt;0")</f>
        <v>0</v>
      </c>
      <c r="E256" s="71">
        <f t="shared" si="1"/>
        <v>0</v>
      </c>
    </row>
    <row r="257" spans="1:5">
      <c r="A257" s="71" t="str">
        <f t="shared" si="2"/>
        <v/>
      </c>
      <c r="B257" s="71"/>
      <c r="C257" s="71">
        <f>COUNTIFS(Online!$G:$G,$B257,Online!AC:AC,"&gt;0")</f>
        <v>0</v>
      </c>
      <c r="D257" s="71">
        <f>COUNTIFS(Online!$G:$G,$B257,Online!AD:AD,"&gt;0")</f>
        <v>0</v>
      </c>
      <c r="E257" s="71">
        <f t="shared" si="1"/>
        <v>0</v>
      </c>
    </row>
    <row r="258" spans="1:5">
      <c r="A258" s="71" t="str">
        <f t="shared" si="2"/>
        <v/>
      </c>
      <c r="B258" s="71"/>
      <c r="C258" s="71">
        <f>COUNTIFS(Online!$G:$G,$B258,Online!AC:AC,"&gt;0")</f>
        <v>0</v>
      </c>
      <c r="D258" s="71">
        <f>COUNTIFS(Online!$G:$G,$B258,Online!AD:AD,"&gt;0")</f>
        <v>0</v>
      </c>
      <c r="E258" s="71">
        <f t="shared" ref="E258:E512" si="3">C258+D258</f>
        <v>0</v>
      </c>
    </row>
    <row r="259" spans="1:5">
      <c r="A259" s="71" t="str">
        <f t="shared" ref="A259:A513" si="4">IF(B258&lt;&gt;"",ROW()-2,"")</f>
        <v/>
      </c>
      <c r="B259" s="71"/>
      <c r="C259" s="71">
        <f>COUNTIFS(Online!$G:$G,$B259,Online!AC:AC,"&gt;0")</f>
        <v>0</v>
      </c>
      <c r="D259" s="71">
        <f>COUNTIFS(Online!$G:$G,$B259,Online!AD:AD,"&gt;0")</f>
        <v>0</v>
      </c>
      <c r="E259" s="71">
        <f t="shared" si="3"/>
        <v>0</v>
      </c>
    </row>
    <row r="260" spans="1:5">
      <c r="A260" s="71" t="str">
        <f t="shared" si="4"/>
        <v/>
      </c>
      <c r="B260" s="71"/>
      <c r="C260" s="71">
        <f>COUNTIFS(Online!$G:$G,$B260,Online!AC:AC,"&gt;0")</f>
        <v>0</v>
      </c>
      <c r="D260" s="71">
        <f>COUNTIFS(Online!$G:$G,$B260,Online!AD:AD,"&gt;0")</f>
        <v>0</v>
      </c>
      <c r="E260" s="71">
        <f t="shared" si="3"/>
        <v>0</v>
      </c>
    </row>
    <row r="261" spans="1:5">
      <c r="A261" s="71" t="str">
        <f t="shared" si="4"/>
        <v/>
      </c>
      <c r="B261" s="71"/>
      <c r="C261" s="71">
        <f>COUNTIFS(Online!$G:$G,$B261,Online!AC:AC,"&gt;0")</f>
        <v>0</v>
      </c>
      <c r="D261" s="71">
        <f>COUNTIFS(Online!$G:$G,$B261,Online!AD:AD,"&gt;0")</f>
        <v>0</v>
      </c>
      <c r="E261" s="71">
        <f t="shared" si="3"/>
        <v>0</v>
      </c>
    </row>
    <row r="262" spans="1:5">
      <c r="A262" s="71" t="str">
        <f t="shared" si="4"/>
        <v/>
      </c>
      <c r="B262" s="71"/>
      <c r="C262" s="71">
        <f>COUNTIFS(Online!$G:$G,$B262,Online!AC:AC,"&gt;0")</f>
        <v>0</v>
      </c>
      <c r="D262" s="71">
        <f>COUNTIFS(Online!$G:$G,$B262,Online!AD:AD,"&gt;0")</f>
        <v>0</v>
      </c>
      <c r="E262" s="71">
        <f t="shared" si="3"/>
        <v>0</v>
      </c>
    </row>
    <row r="263" spans="1:5">
      <c r="A263" s="71" t="str">
        <f t="shared" si="4"/>
        <v/>
      </c>
      <c r="B263" s="71"/>
      <c r="C263" s="71">
        <f>COUNTIFS(Online!$G:$G,$B263,Online!AC:AC,"&gt;0")</f>
        <v>0</v>
      </c>
      <c r="D263" s="71">
        <f>COUNTIFS(Online!$G:$G,$B263,Online!AD:AD,"&gt;0")</f>
        <v>0</v>
      </c>
      <c r="E263" s="71">
        <f t="shared" si="3"/>
        <v>0</v>
      </c>
    </row>
    <row r="264" spans="1:5">
      <c r="A264" s="71" t="str">
        <f t="shared" si="4"/>
        <v/>
      </c>
      <c r="B264" s="71"/>
      <c r="C264" s="71">
        <f>COUNTIFS(Online!$G:$G,$B264,Online!AC:AC,"&gt;0")</f>
        <v>0</v>
      </c>
      <c r="D264" s="71">
        <f>COUNTIFS(Online!$G:$G,$B264,Online!AD:AD,"&gt;0")</f>
        <v>0</v>
      </c>
      <c r="E264" s="71">
        <f t="shared" si="3"/>
        <v>0</v>
      </c>
    </row>
    <row r="265" spans="1:5">
      <c r="A265" s="71" t="str">
        <f t="shared" si="4"/>
        <v/>
      </c>
      <c r="B265" s="71"/>
      <c r="C265" s="71">
        <f>COUNTIFS(Online!$G:$G,$B265,Online!AC:AC,"&gt;0")</f>
        <v>0</v>
      </c>
      <c r="D265" s="71">
        <f>COUNTIFS(Online!$G:$G,$B265,Online!AD:AD,"&gt;0")</f>
        <v>0</v>
      </c>
      <c r="E265" s="71">
        <f t="shared" si="3"/>
        <v>0</v>
      </c>
    </row>
    <row r="266" spans="1:5">
      <c r="A266" s="71" t="str">
        <f t="shared" si="4"/>
        <v/>
      </c>
      <c r="B266" s="71"/>
      <c r="C266" s="71">
        <f>COUNTIFS(Online!$G:$G,$B266,Online!AC:AC,"&gt;0")</f>
        <v>0</v>
      </c>
      <c r="D266" s="71">
        <f>COUNTIFS(Online!$G:$G,$B266,Online!AD:AD,"&gt;0")</f>
        <v>0</v>
      </c>
      <c r="E266" s="71">
        <f t="shared" si="3"/>
        <v>0</v>
      </c>
    </row>
    <row r="267" spans="1:5">
      <c r="A267" s="71" t="str">
        <f t="shared" si="4"/>
        <v/>
      </c>
      <c r="B267" s="71"/>
      <c r="C267" s="71">
        <f>COUNTIFS(Online!$G:$G,$B267,Online!AC:AC,"&gt;0")</f>
        <v>0</v>
      </c>
      <c r="D267" s="71">
        <f>COUNTIFS(Online!$G:$G,$B267,Online!AD:AD,"&gt;0")</f>
        <v>0</v>
      </c>
      <c r="E267" s="71">
        <f t="shared" si="3"/>
        <v>0</v>
      </c>
    </row>
    <row r="268" spans="1:5">
      <c r="A268" s="71" t="str">
        <f t="shared" si="4"/>
        <v/>
      </c>
      <c r="B268" s="71"/>
      <c r="C268" s="71">
        <f>COUNTIFS(Online!$G:$G,$B268,Online!AC:AC,"&gt;0")</f>
        <v>0</v>
      </c>
      <c r="D268" s="71">
        <f>COUNTIFS(Online!$G:$G,$B268,Online!AD:AD,"&gt;0")</f>
        <v>0</v>
      </c>
      <c r="E268" s="71">
        <f t="shared" si="3"/>
        <v>0</v>
      </c>
    </row>
    <row r="269" spans="1:5">
      <c r="A269" s="71" t="str">
        <f t="shared" si="4"/>
        <v/>
      </c>
      <c r="B269" s="71"/>
      <c r="C269" s="71">
        <f>COUNTIFS(Online!$G:$G,$B269,Online!AC:AC,"&gt;0")</f>
        <v>0</v>
      </c>
      <c r="D269" s="71">
        <f>COUNTIFS(Online!$G:$G,$B269,Online!AD:AD,"&gt;0")</f>
        <v>0</v>
      </c>
      <c r="E269" s="71">
        <f t="shared" si="3"/>
        <v>0</v>
      </c>
    </row>
    <row r="270" spans="1:5">
      <c r="A270" s="71" t="str">
        <f t="shared" si="4"/>
        <v/>
      </c>
      <c r="B270" s="71"/>
      <c r="C270" s="71">
        <f>COUNTIFS(Online!$G:$G,$B270,Online!AC:AC,"&gt;0")</f>
        <v>0</v>
      </c>
      <c r="D270" s="71">
        <f>COUNTIFS(Online!$G:$G,$B270,Online!AD:AD,"&gt;0")</f>
        <v>0</v>
      </c>
      <c r="E270" s="71">
        <f t="shared" si="3"/>
        <v>0</v>
      </c>
    </row>
    <row r="271" spans="1:5">
      <c r="A271" s="71" t="str">
        <f t="shared" si="4"/>
        <v/>
      </c>
      <c r="B271" s="71"/>
      <c r="C271" s="71">
        <f>COUNTIFS(Online!$G:$G,$B271,Online!AC:AC,"&gt;0")</f>
        <v>0</v>
      </c>
      <c r="D271" s="71">
        <f>COUNTIFS(Online!$G:$G,$B271,Online!AD:AD,"&gt;0")</f>
        <v>0</v>
      </c>
      <c r="E271" s="71">
        <f t="shared" si="3"/>
        <v>0</v>
      </c>
    </row>
    <row r="272" spans="1:5">
      <c r="A272" s="71" t="str">
        <f t="shared" si="4"/>
        <v/>
      </c>
      <c r="B272" s="71"/>
      <c r="C272" s="71">
        <f>COUNTIFS(Online!$G:$G,$B272,Online!AC:AC,"&gt;0")</f>
        <v>0</v>
      </c>
      <c r="D272" s="71">
        <f>COUNTIFS(Online!$G:$G,$B272,Online!AD:AD,"&gt;0")</f>
        <v>0</v>
      </c>
      <c r="E272" s="71">
        <f t="shared" si="3"/>
        <v>0</v>
      </c>
    </row>
    <row r="273" spans="1:5">
      <c r="A273" s="71" t="str">
        <f t="shared" si="4"/>
        <v/>
      </c>
      <c r="B273" s="71"/>
      <c r="C273" s="71">
        <f>COUNTIFS(Online!$G:$G,$B273,Online!AC:AC,"&gt;0")</f>
        <v>0</v>
      </c>
      <c r="D273" s="71">
        <f>COUNTIFS(Online!$G:$G,$B273,Online!AD:AD,"&gt;0")</f>
        <v>0</v>
      </c>
      <c r="E273" s="71">
        <f t="shared" si="3"/>
        <v>0</v>
      </c>
    </row>
    <row r="274" spans="1:5">
      <c r="A274" s="71" t="str">
        <f t="shared" si="4"/>
        <v/>
      </c>
      <c r="B274" s="71"/>
      <c r="C274" s="71">
        <f>COUNTIFS(Online!$G:$G,$B274,Online!AC:AC,"&gt;0")</f>
        <v>0</v>
      </c>
      <c r="D274" s="71">
        <f>COUNTIFS(Online!$G:$G,$B274,Online!AD:AD,"&gt;0")</f>
        <v>0</v>
      </c>
      <c r="E274" s="71">
        <f t="shared" si="3"/>
        <v>0</v>
      </c>
    </row>
    <row r="275" spans="1:5">
      <c r="A275" s="71" t="str">
        <f t="shared" si="4"/>
        <v/>
      </c>
      <c r="B275" s="71"/>
      <c r="C275" s="71">
        <f>COUNTIFS(Online!$G:$G,$B275,Online!AC:AC,"&gt;0")</f>
        <v>0</v>
      </c>
      <c r="D275" s="71">
        <f>COUNTIFS(Online!$G:$G,$B275,Online!AD:AD,"&gt;0")</f>
        <v>0</v>
      </c>
      <c r="E275" s="71">
        <f t="shared" si="3"/>
        <v>0</v>
      </c>
    </row>
    <row r="276" spans="1:5">
      <c r="A276" s="71" t="str">
        <f t="shared" si="4"/>
        <v/>
      </c>
      <c r="B276" s="71"/>
      <c r="C276" s="71">
        <f>COUNTIFS(Online!$G:$G,$B276,Online!AC:AC,"&gt;0")</f>
        <v>0</v>
      </c>
      <c r="D276" s="71">
        <f>COUNTIFS(Online!$G:$G,$B276,Online!AD:AD,"&gt;0")</f>
        <v>0</v>
      </c>
      <c r="E276" s="71">
        <f t="shared" si="3"/>
        <v>0</v>
      </c>
    </row>
    <row r="277" spans="1:5">
      <c r="A277" s="71" t="str">
        <f t="shared" si="4"/>
        <v/>
      </c>
      <c r="B277" s="71"/>
      <c r="C277" s="71">
        <f>COUNTIFS(Online!$G:$G,$B277,Online!AC:AC,"&gt;0")</f>
        <v>0</v>
      </c>
      <c r="D277" s="71">
        <f>COUNTIFS(Online!$G:$G,$B277,Online!AD:AD,"&gt;0")</f>
        <v>0</v>
      </c>
      <c r="E277" s="71">
        <f t="shared" si="3"/>
        <v>0</v>
      </c>
    </row>
    <row r="278" spans="1:5">
      <c r="A278" s="71" t="str">
        <f t="shared" si="4"/>
        <v/>
      </c>
      <c r="B278" s="71"/>
      <c r="C278" s="71">
        <f>COUNTIFS(Online!$G:$G,$B278,Online!AC:AC,"&gt;0")</f>
        <v>0</v>
      </c>
      <c r="D278" s="71">
        <f>COUNTIFS(Online!$G:$G,$B278,Online!AD:AD,"&gt;0")</f>
        <v>0</v>
      </c>
      <c r="E278" s="71">
        <f t="shared" si="3"/>
        <v>0</v>
      </c>
    </row>
    <row r="279" spans="1:5">
      <c r="A279" s="71" t="str">
        <f t="shared" si="4"/>
        <v/>
      </c>
      <c r="B279" s="71"/>
      <c r="C279" s="71">
        <f>COUNTIFS(Online!$G:$G,$B279,Online!AC:AC,"&gt;0")</f>
        <v>0</v>
      </c>
      <c r="D279" s="71">
        <f>COUNTIFS(Online!$G:$G,$B279,Online!AD:AD,"&gt;0")</f>
        <v>0</v>
      </c>
      <c r="E279" s="71">
        <f t="shared" si="3"/>
        <v>0</v>
      </c>
    </row>
    <row r="280" spans="1:5">
      <c r="A280" s="71" t="str">
        <f t="shared" si="4"/>
        <v/>
      </c>
      <c r="B280" s="71"/>
      <c r="C280" s="71">
        <f>COUNTIFS(Online!$G:$G,$B280,Online!AC:AC,"&gt;0")</f>
        <v>0</v>
      </c>
      <c r="D280" s="71">
        <f>COUNTIFS(Online!$G:$G,$B280,Online!AD:AD,"&gt;0")</f>
        <v>0</v>
      </c>
      <c r="E280" s="71">
        <f t="shared" si="3"/>
        <v>0</v>
      </c>
    </row>
    <row r="281" spans="1:5">
      <c r="A281" s="71" t="str">
        <f t="shared" si="4"/>
        <v/>
      </c>
      <c r="B281" s="71"/>
      <c r="C281" s="71">
        <f>COUNTIFS(Online!$G:$G,$B281,Online!AC:AC,"&gt;0")</f>
        <v>0</v>
      </c>
      <c r="D281" s="71">
        <f>COUNTIFS(Online!$G:$G,$B281,Online!AD:AD,"&gt;0")</f>
        <v>0</v>
      </c>
      <c r="E281" s="71">
        <f t="shared" si="3"/>
        <v>0</v>
      </c>
    </row>
    <row r="282" spans="1:5">
      <c r="A282" s="71" t="str">
        <f t="shared" si="4"/>
        <v/>
      </c>
      <c r="B282" s="71"/>
      <c r="C282" s="71">
        <f>COUNTIFS(Online!$G:$G,$B282,Online!AC:AC,"&gt;0")</f>
        <v>0</v>
      </c>
      <c r="D282" s="71">
        <f>COUNTIFS(Online!$G:$G,$B282,Online!AD:AD,"&gt;0")</f>
        <v>0</v>
      </c>
      <c r="E282" s="71">
        <f t="shared" si="3"/>
        <v>0</v>
      </c>
    </row>
    <row r="283" spans="1:5">
      <c r="A283" s="71" t="str">
        <f t="shared" si="4"/>
        <v/>
      </c>
      <c r="B283" s="71"/>
      <c r="C283" s="71">
        <f>COUNTIFS(Online!$G:$G,$B283,Online!AC:AC,"&gt;0")</f>
        <v>0</v>
      </c>
      <c r="D283" s="71">
        <f>COUNTIFS(Online!$G:$G,$B283,Online!AD:AD,"&gt;0")</f>
        <v>0</v>
      </c>
      <c r="E283" s="71">
        <f t="shared" si="3"/>
        <v>0</v>
      </c>
    </row>
    <row r="284" spans="1:5">
      <c r="A284" s="71" t="str">
        <f t="shared" si="4"/>
        <v/>
      </c>
      <c r="B284" s="71"/>
      <c r="C284" s="71">
        <f>COUNTIFS(Online!$G:$G,$B284,Online!AC:AC,"&gt;0")</f>
        <v>0</v>
      </c>
      <c r="D284" s="71">
        <f>COUNTIFS(Online!$G:$G,$B284,Online!AD:AD,"&gt;0")</f>
        <v>0</v>
      </c>
      <c r="E284" s="71">
        <f t="shared" si="3"/>
        <v>0</v>
      </c>
    </row>
    <row r="285" spans="1:5">
      <c r="A285" s="71" t="str">
        <f t="shared" si="4"/>
        <v/>
      </c>
      <c r="B285" s="71"/>
      <c r="C285" s="71">
        <f>COUNTIFS(Online!$G:$G,$B285,Online!AC:AC,"&gt;0")</f>
        <v>0</v>
      </c>
      <c r="D285" s="71">
        <f>COUNTIFS(Online!$G:$G,$B285,Online!AD:AD,"&gt;0")</f>
        <v>0</v>
      </c>
      <c r="E285" s="71">
        <f t="shared" si="3"/>
        <v>0</v>
      </c>
    </row>
    <row r="286" spans="1:5">
      <c r="A286" s="71" t="str">
        <f t="shared" si="4"/>
        <v/>
      </c>
      <c r="B286" s="71"/>
      <c r="C286" s="71">
        <f>COUNTIFS(Online!$G:$G,$B286,Online!AC:AC,"&gt;0")</f>
        <v>0</v>
      </c>
      <c r="D286" s="71">
        <f>COUNTIFS(Online!$G:$G,$B286,Online!AD:AD,"&gt;0")</f>
        <v>0</v>
      </c>
      <c r="E286" s="71">
        <f t="shared" si="3"/>
        <v>0</v>
      </c>
    </row>
    <row r="287" spans="1:5">
      <c r="A287" s="71" t="str">
        <f t="shared" si="4"/>
        <v/>
      </c>
      <c r="B287" s="71"/>
      <c r="C287" s="71">
        <f>COUNTIFS(Online!$G:$G,$B287,Online!AC:AC,"&gt;0")</f>
        <v>0</v>
      </c>
      <c r="D287" s="71">
        <f>COUNTIFS(Online!$G:$G,$B287,Online!AD:AD,"&gt;0")</f>
        <v>0</v>
      </c>
      <c r="E287" s="71">
        <f t="shared" si="3"/>
        <v>0</v>
      </c>
    </row>
    <row r="288" spans="1:5">
      <c r="A288" s="71" t="str">
        <f t="shared" si="4"/>
        <v/>
      </c>
      <c r="B288" s="71"/>
      <c r="C288" s="71">
        <f>COUNTIFS(Online!$G:$G,$B288,Online!AC:AC,"&gt;0")</f>
        <v>0</v>
      </c>
      <c r="D288" s="71">
        <f>COUNTIFS(Online!$G:$G,$B288,Online!AD:AD,"&gt;0")</f>
        <v>0</v>
      </c>
      <c r="E288" s="71">
        <f t="shared" si="3"/>
        <v>0</v>
      </c>
    </row>
    <row r="289" spans="1:5">
      <c r="A289" s="71" t="str">
        <f t="shared" si="4"/>
        <v/>
      </c>
      <c r="B289" s="71"/>
      <c r="C289" s="71">
        <f>COUNTIFS(Online!$G:$G,$B289,Online!AC:AC,"&gt;0")</f>
        <v>0</v>
      </c>
      <c r="D289" s="71">
        <f>COUNTIFS(Online!$G:$G,$B289,Online!AD:AD,"&gt;0")</f>
        <v>0</v>
      </c>
      <c r="E289" s="71">
        <f t="shared" si="3"/>
        <v>0</v>
      </c>
    </row>
    <row r="290" spans="1:5">
      <c r="A290" s="71" t="str">
        <f t="shared" si="4"/>
        <v/>
      </c>
      <c r="B290" s="71"/>
      <c r="C290" s="71">
        <f>COUNTIFS(Online!$G:$G,$B290,Online!AC:AC,"&gt;0")</f>
        <v>0</v>
      </c>
      <c r="D290" s="71">
        <f>COUNTIFS(Online!$G:$G,$B290,Online!AD:AD,"&gt;0")</f>
        <v>0</v>
      </c>
      <c r="E290" s="71">
        <f t="shared" si="3"/>
        <v>0</v>
      </c>
    </row>
    <row r="291" spans="1:5">
      <c r="A291" s="71" t="str">
        <f t="shared" si="4"/>
        <v/>
      </c>
      <c r="B291" s="71"/>
      <c r="C291" s="71">
        <f>COUNTIFS(Online!$G:$G,$B291,Online!AC:AC,"&gt;0")</f>
        <v>0</v>
      </c>
      <c r="D291" s="71">
        <f>COUNTIFS(Online!$G:$G,$B291,Online!AD:AD,"&gt;0")</f>
        <v>0</v>
      </c>
      <c r="E291" s="71">
        <f t="shared" si="3"/>
        <v>0</v>
      </c>
    </row>
    <row r="292" spans="1:5">
      <c r="A292" s="71" t="str">
        <f t="shared" si="4"/>
        <v/>
      </c>
      <c r="B292" s="71"/>
      <c r="C292" s="71">
        <f>COUNTIFS(Online!$G:$G,$B292,Online!AC:AC,"&gt;0")</f>
        <v>0</v>
      </c>
      <c r="D292" s="71">
        <f>COUNTIFS(Online!$G:$G,$B292,Online!AD:AD,"&gt;0")</f>
        <v>0</v>
      </c>
      <c r="E292" s="71">
        <f t="shared" si="3"/>
        <v>0</v>
      </c>
    </row>
    <row r="293" spans="1:5">
      <c r="A293" s="71" t="str">
        <f t="shared" si="4"/>
        <v/>
      </c>
      <c r="B293" s="71"/>
      <c r="C293" s="71">
        <f>COUNTIFS(Online!$G:$G,$B293,Online!AC:AC,"&gt;0")</f>
        <v>0</v>
      </c>
      <c r="D293" s="71">
        <f>COUNTIFS(Online!$G:$G,$B293,Online!AD:AD,"&gt;0")</f>
        <v>0</v>
      </c>
      <c r="E293" s="71">
        <f t="shared" si="3"/>
        <v>0</v>
      </c>
    </row>
    <row r="294" spans="1:5">
      <c r="A294" s="71" t="str">
        <f t="shared" si="4"/>
        <v/>
      </c>
      <c r="B294" s="71"/>
      <c r="C294" s="71">
        <f>COUNTIFS(Online!$G:$G,$B294,Online!AC:AC,"&gt;0")</f>
        <v>0</v>
      </c>
      <c r="D294" s="71">
        <f>COUNTIFS(Online!$G:$G,$B294,Online!AD:AD,"&gt;0")</f>
        <v>0</v>
      </c>
      <c r="E294" s="71">
        <f t="shared" si="3"/>
        <v>0</v>
      </c>
    </row>
    <row r="295" spans="1:5">
      <c r="A295" s="71" t="str">
        <f t="shared" si="4"/>
        <v/>
      </c>
      <c r="B295" s="71"/>
      <c r="C295" s="71">
        <f>COUNTIFS(Online!$G:$G,$B295,Online!AC:AC,"&gt;0")</f>
        <v>0</v>
      </c>
      <c r="D295" s="71">
        <f>COUNTIFS(Online!$G:$G,$B295,Online!AD:AD,"&gt;0")</f>
        <v>0</v>
      </c>
      <c r="E295" s="71">
        <f t="shared" si="3"/>
        <v>0</v>
      </c>
    </row>
    <row r="296" spans="1:5">
      <c r="A296" s="71" t="str">
        <f t="shared" si="4"/>
        <v/>
      </c>
      <c r="B296" s="71"/>
      <c r="C296" s="71">
        <f>COUNTIFS(Online!$G:$G,$B296,Online!AC:AC,"&gt;0")</f>
        <v>0</v>
      </c>
      <c r="D296" s="71">
        <f>COUNTIFS(Online!$G:$G,$B296,Online!AD:AD,"&gt;0")</f>
        <v>0</v>
      </c>
      <c r="E296" s="71">
        <f t="shared" si="3"/>
        <v>0</v>
      </c>
    </row>
    <row r="297" spans="1:5">
      <c r="A297" s="71" t="str">
        <f t="shared" si="4"/>
        <v/>
      </c>
      <c r="B297" s="71"/>
      <c r="C297" s="71">
        <f>COUNTIFS(Online!$G:$G,$B297,Online!AC:AC,"&gt;0")</f>
        <v>0</v>
      </c>
      <c r="D297" s="71">
        <f>COUNTIFS(Online!$G:$G,$B297,Online!AD:AD,"&gt;0")</f>
        <v>0</v>
      </c>
      <c r="E297" s="71">
        <f t="shared" si="3"/>
        <v>0</v>
      </c>
    </row>
    <row r="298" spans="1:5">
      <c r="A298" s="71" t="str">
        <f t="shared" si="4"/>
        <v/>
      </c>
      <c r="B298" s="71"/>
      <c r="C298" s="71">
        <f>COUNTIFS(Online!$G:$G,$B298,Online!AC:AC,"&gt;0")</f>
        <v>0</v>
      </c>
      <c r="D298" s="71">
        <f>COUNTIFS(Online!$G:$G,$B298,Online!AD:AD,"&gt;0")</f>
        <v>0</v>
      </c>
      <c r="E298" s="71">
        <f t="shared" si="3"/>
        <v>0</v>
      </c>
    </row>
    <row r="299" spans="1:5">
      <c r="A299" s="71" t="str">
        <f t="shared" si="4"/>
        <v/>
      </c>
      <c r="B299" s="71"/>
      <c r="C299" s="71">
        <f>COUNTIFS(Online!$G:$G,$B299,Online!AC:AC,"&gt;0")</f>
        <v>0</v>
      </c>
      <c r="D299" s="71">
        <f>COUNTIFS(Online!$G:$G,$B299,Online!AD:AD,"&gt;0")</f>
        <v>0</v>
      </c>
      <c r="E299" s="71">
        <f t="shared" si="3"/>
        <v>0</v>
      </c>
    </row>
    <row r="300" spans="1:5">
      <c r="A300" s="71" t="str">
        <f t="shared" si="4"/>
        <v/>
      </c>
      <c r="B300" s="71"/>
      <c r="C300" s="71">
        <f>COUNTIFS(Online!$G:$G,$B300,Online!AC:AC,"&gt;0")</f>
        <v>0</v>
      </c>
      <c r="D300" s="71">
        <f>COUNTIFS(Online!$G:$G,$B300,Online!AD:AD,"&gt;0")</f>
        <v>0</v>
      </c>
      <c r="E300" s="71">
        <f t="shared" si="3"/>
        <v>0</v>
      </c>
    </row>
    <row r="301" spans="1:5">
      <c r="A301" s="71" t="str">
        <f t="shared" si="4"/>
        <v/>
      </c>
      <c r="B301" s="71"/>
      <c r="C301" s="71">
        <f>COUNTIFS(Online!$G:$G,$B301,Online!AC:AC,"&gt;0")</f>
        <v>0</v>
      </c>
      <c r="D301" s="71">
        <f>COUNTIFS(Online!$G:$G,$B301,Online!AD:AD,"&gt;0")</f>
        <v>0</v>
      </c>
      <c r="E301" s="71">
        <f t="shared" si="3"/>
        <v>0</v>
      </c>
    </row>
    <row r="302" spans="1:5">
      <c r="A302" s="71" t="str">
        <f t="shared" si="4"/>
        <v/>
      </c>
      <c r="B302" s="71"/>
      <c r="C302" s="71">
        <f>COUNTIFS(Online!$G:$G,$B302,Online!AC:AC,"&gt;0")</f>
        <v>0</v>
      </c>
      <c r="D302" s="71">
        <f>COUNTIFS(Online!$G:$G,$B302,Online!AD:AD,"&gt;0")</f>
        <v>0</v>
      </c>
      <c r="E302" s="71">
        <f t="shared" si="3"/>
        <v>0</v>
      </c>
    </row>
    <row r="303" spans="1:5">
      <c r="A303" s="71" t="str">
        <f t="shared" si="4"/>
        <v/>
      </c>
      <c r="B303" s="71"/>
      <c r="C303" s="71">
        <f>COUNTIFS(Online!$G:$G,$B303,Online!AC:AC,"&gt;0")</f>
        <v>0</v>
      </c>
      <c r="D303" s="71">
        <f>COUNTIFS(Online!$G:$G,$B303,Online!AD:AD,"&gt;0")</f>
        <v>0</v>
      </c>
      <c r="E303" s="71">
        <f t="shared" si="3"/>
        <v>0</v>
      </c>
    </row>
    <row r="304" spans="1:5">
      <c r="A304" s="71" t="str">
        <f t="shared" si="4"/>
        <v/>
      </c>
      <c r="B304" s="71"/>
      <c r="C304" s="71">
        <f>COUNTIFS(Online!$G:$G,$B304,Online!AC:AC,"&gt;0")</f>
        <v>0</v>
      </c>
      <c r="D304" s="71">
        <f>COUNTIFS(Online!$G:$G,$B304,Online!AD:AD,"&gt;0")</f>
        <v>0</v>
      </c>
      <c r="E304" s="71">
        <f t="shared" si="3"/>
        <v>0</v>
      </c>
    </row>
    <row r="305" spans="1:5">
      <c r="A305" s="71" t="str">
        <f t="shared" si="4"/>
        <v/>
      </c>
      <c r="B305" s="71"/>
      <c r="C305" s="71">
        <f>COUNTIFS(Online!$G:$G,$B305,Online!AC:AC,"&gt;0")</f>
        <v>0</v>
      </c>
      <c r="D305" s="71">
        <f>COUNTIFS(Online!$G:$G,$B305,Online!AD:AD,"&gt;0")</f>
        <v>0</v>
      </c>
      <c r="E305" s="71">
        <f t="shared" si="3"/>
        <v>0</v>
      </c>
    </row>
    <row r="306" spans="1:5">
      <c r="A306" s="71" t="str">
        <f t="shared" si="4"/>
        <v/>
      </c>
      <c r="B306" s="71"/>
      <c r="C306" s="71">
        <f>COUNTIFS(Online!$G:$G,$B306,Online!AC:AC,"&gt;0")</f>
        <v>0</v>
      </c>
      <c r="D306" s="71">
        <f>COUNTIFS(Online!$G:$G,$B306,Online!AD:AD,"&gt;0")</f>
        <v>0</v>
      </c>
      <c r="E306" s="71">
        <f t="shared" si="3"/>
        <v>0</v>
      </c>
    </row>
    <row r="307" spans="1:5">
      <c r="A307" s="71" t="str">
        <f t="shared" si="4"/>
        <v/>
      </c>
      <c r="B307" s="71"/>
      <c r="C307" s="71">
        <f>COUNTIFS(Online!$G:$G,$B307,Online!AC:AC,"&gt;0")</f>
        <v>0</v>
      </c>
      <c r="D307" s="71">
        <f>COUNTIFS(Online!$G:$G,$B307,Online!AD:AD,"&gt;0")</f>
        <v>0</v>
      </c>
      <c r="E307" s="71">
        <f t="shared" si="3"/>
        <v>0</v>
      </c>
    </row>
    <row r="308" spans="1:5">
      <c r="A308" s="71" t="str">
        <f t="shared" si="4"/>
        <v/>
      </c>
      <c r="B308" s="71"/>
      <c r="C308" s="71">
        <f>COUNTIFS(Online!$G:$G,$B308,Online!AC:AC,"&gt;0")</f>
        <v>0</v>
      </c>
      <c r="D308" s="71">
        <f>COUNTIFS(Online!$G:$G,$B308,Online!AD:AD,"&gt;0")</f>
        <v>0</v>
      </c>
      <c r="E308" s="71">
        <f t="shared" si="3"/>
        <v>0</v>
      </c>
    </row>
    <row r="309" spans="1:5">
      <c r="A309" s="71" t="str">
        <f t="shared" si="4"/>
        <v/>
      </c>
      <c r="B309" s="71"/>
      <c r="C309" s="71">
        <f>COUNTIFS(Online!$G:$G,$B309,Online!AC:AC,"&gt;0")</f>
        <v>0</v>
      </c>
      <c r="D309" s="71">
        <f>COUNTIFS(Online!$G:$G,$B309,Online!AD:AD,"&gt;0")</f>
        <v>0</v>
      </c>
      <c r="E309" s="71">
        <f t="shared" si="3"/>
        <v>0</v>
      </c>
    </row>
    <row r="310" spans="1:5">
      <c r="A310" s="71" t="str">
        <f t="shared" si="4"/>
        <v/>
      </c>
      <c r="B310" s="71"/>
      <c r="C310" s="71">
        <f>COUNTIFS(Online!$G:$G,$B310,Online!AC:AC,"&gt;0")</f>
        <v>0</v>
      </c>
      <c r="D310" s="71">
        <f>COUNTIFS(Online!$G:$G,$B310,Online!AD:AD,"&gt;0")</f>
        <v>0</v>
      </c>
      <c r="E310" s="71">
        <f t="shared" si="3"/>
        <v>0</v>
      </c>
    </row>
    <row r="311" spans="1:5">
      <c r="A311" s="71" t="str">
        <f t="shared" si="4"/>
        <v/>
      </c>
      <c r="B311" s="71"/>
      <c r="C311" s="71">
        <f>COUNTIFS(Online!$G:$G,$B311,Online!AC:AC,"&gt;0")</f>
        <v>0</v>
      </c>
      <c r="D311" s="71">
        <f>COUNTIFS(Online!$G:$G,$B311,Online!AD:AD,"&gt;0")</f>
        <v>0</v>
      </c>
      <c r="E311" s="71">
        <f t="shared" si="3"/>
        <v>0</v>
      </c>
    </row>
    <row r="312" spans="1:5">
      <c r="A312" s="71" t="str">
        <f t="shared" si="4"/>
        <v/>
      </c>
      <c r="B312" s="71"/>
      <c r="C312" s="71">
        <f>COUNTIFS(Online!$G:$G,$B312,Online!AC:AC,"&gt;0")</f>
        <v>0</v>
      </c>
      <c r="D312" s="71">
        <f>COUNTIFS(Online!$G:$G,$B312,Online!AD:AD,"&gt;0")</f>
        <v>0</v>
      </c>
      <c r="E312" s="71">
        <f t="shared" si="3"/>
        <v>0</v>
      </c>
    </row>
    <row r="313" spans="1:5">
      <c r="A313" s="71" t="str">
        <f t="shared" si="4"/>
        <v/>
      </c>
      <c r="B313" s="71"/>
      <c r="C313" s="71">
        <f>COUNTIFS(Online!$G:$G,$B313,Online!AC:AC,"&gt;0")</f>
        <v>0</v>
      </c>
      <c r="D313" s="71">
        <f>COUNTIFS(Online!$G:$G,$B313,Online!AD:AD,"&gt;0")</f>
        <v>0</v>
      </c>
      <c r="E313" s="71">
        <f t="shared" si="3"/>
        <v>0</v>
      </c>
    </row>
    <row r="314" spans="1:5">
      <c r="A314" s="71" t="str">
        <f t="shared" si="4"/>
        <v/>
      </c>
      <c r="B314" s="71"/>
      <c r="C314" s="71">
        <f>COUNTIFS(Online!$G:$G,$B314,Online!AC:AC,"&gt;0")</f>
        <v>0</v>
      </c>
      <c r="D314" s="71">
        <f>COUNTIFS(Online!$G:$G,$B314,Online!AD:AD,"&gt;0")</f>
        <v>0</v>
      </c>
      <c r="E314" s="71">
        <f t="shared" si="3"/>
        <v>0</v>
      </c>
    </row>
    <row r="315" spans="1:5">
      <c r="A315" s="71" t="str">
        <f t="shared" si="4"/>
        <v/>
      </c>
      <c r="B315" s="71"/>
      <c r="C315" s="71">
        <f>COUNTIFS(Online!$G:$G,$B315,Online!AC:AC,"&gt;0")</f>
        <v>0</v>
      </c>
      <c r="D315" s="71">
        <f>COUNTIFS(Online!$G:$G,$B315,Online!AD:AD,"&gt;0")</f>
        <v>0</v>
      </c>
      <c r="E315" s="71">
        <f t="shared" si="3"/>
        <v>0</v>
      </c>
    </row>
    <row r="316" spans="1:5">
      <c r="A316" s="71" t="str">
        <f t="shared" si="4"/>
        <v/>
      </c>
      <c r="B316" s="71"/>
      <c r="C316" s="71">
        <f>COUNTIFS(Online!$G:$G,$B316,Online!AC:AC,"&gt;0")</f>
        <v>0</v>
      </c>
      <c r="D316" s="71">
        <f>COUNTIFS(Online!$G:$G,$B316,Online!AD:AD,"&gt;0")</f>
        <v>0</v>
      </c>
      <c r="E316" s="71">
        <f t="shared" si="3"/>
        <v>0</v>
      </c>
    </row>
    <row r="317" spans="1:5">
      <c r="A317" s="71" t="str">
        <f t="shared" si="4"/>
        <v/>
      </c>
      <c r="B317" s="71"/>
      <c r="C317" s="71">
        <f>COUNTIFS(Online!$G:$G,$B317,Online!AC:AC,"&gt;0")</f>
        <v>0</v>
      </c>
      <c r="D317" s="71">
        <f>COUNTIFS(Online!$G:$G,$B317,Online!AD:AD,"&gt;0")</f>
        <v>0</v>
      </c>
      <c r="E317" s="71">
        <f t="shared" si="3"/>
        <v>0</v>
      </c>
    </row>
    <row r="318" spans="1:5">
      <c r="A318" s="71" t="str">
        <f t="shared" si="4"/>
        <v/>
      </c>
      <c r="B318" s="71"/>
      <c r="C318" s="71">
        <f>COUNTIFS(Online!$G:$G,$B318,Online!AC:AC,"&gt;0")</f>
        <v>0</v>
      </c>
      <c r="D318" s="71">
        <f>COUNTIFS(Online!$G:$G,$B318,Online!AD:AD,"&gt;0")</f>
        <v>0</v>
      </c>
      <c r="E318" s="71">
        <f t="shared" si="3"/>
        <v>0</v>
      </c>
    </row>
    <row r="319" spans="1:5">
      <c r="A319" s="71" t="str">
        <f t="shared" si="4"/>
        <v/>
      </c>
      <c r="B319" s="71"/>
      <c r="C319" s="71">
        <f>COUNTIFS(Online!$G:$G,$B319,Online!AC:AC,"&gt;0")</f>
        <v>0</v>
      </c>
      <c r="D319" s="71">
        <f>COUNTIFS(Online!$G:$G,$B319,Online!AD:AD,"&gt;0")</f>
        <v>0</v>
      </c>
      <c r="E319" s="71">
        <f t="shared" si="3"/>
        <v>0</v>
      </c>
    </row>
    <row r="320" spans="1:5">
      <c r="A320" s="71" t="str">
        <f t="shared" si="4"/>
        <v/>
      </c>
      <c r="B320" s="71"/>
      <c r="C320" s="71">
        <f>COUNTIFS(Online!$G:$G,$B320,Online!AC:AC,"&gt;0")</f>
        <v>0</v>
      </c>
      <c r="D320" s="71">
        <f>COUNTIFS(Online!$G:$G,$B320,Online!AD:AD,"&gt;0")</f>
        <v>0</v>
      </c>
      <c r="E320" s="71">
        <f t="shared" si="3"/>
        <v>0</v>
      </c>
    </row>
    <row r="321" spans="1:5">
      <c r="A321" s="71" t="str">
        <f t="shared" si="4"/>
        <v/>
      </c>
      <c r="B321" s="71"/>
      <c r="C321" s="71">
        <f>COUNTIFS(Online!$G:$G,$B321,Online!AC:AC,"&gt;0")</f>
        <v>0</v>
      </c>
      <c r="D321" s="71">
        <f>COUNTIFS(Online!$G:$G,$B321,Online!AD:AD,"&gt;0")</f>
        <v>0</v>
      </c>
      <c r="E321" s="71">
        <f t="shared" si="3"/>
        <v>0</v>
      </c>
    </row>
    <row r="322" spans="1:5">
      <c r="A322" s="71" t="str">
        <f t="shared" si="4"/>
        <v/>
      </c>
      <c r="B322" s="71"/>
      <c r="C322" s="71">
        <f>COUNTIFS(Online!$G:$G,$B322,Online!AC:AC,"&gt;0")</f>
        <v>0</v>
      </c>
      <c r="D322" s="71">
        <f>COUNTIFS(Online!$G:$G,$B322,Online!AD:AD,"&gt;0")</f>
        <v>0</v>
      </c>
      <c r="E322" s="71">
        <f t="shared" si="3"/>
        <v>0</v>
      </c>
    </row>
    <row r="323" spans="1:5">
      <c r="A323" s="71" t="str">
        <f t="shared" si="4"/>
        <v/>
      </c>
      <c r="B323" s="71"/>
      <c r="C323" s="71">
        <f>COUNTIFS(Online!$G:$G,$B323,Online!AC:AC,"&gt;0")</f>
        <v>0</v>
      </c>
      <c r="D323" s="71">
        <f>COUNTIFS(Online!$G:$G,$B323,Online!AD:AD,"&gt;0")</f>
        <v>0</v>
      </c>
      <c r="E323" s="71">
        <f t="shared" si="3"/>
        <v>0</v>
      </c>
    </row>
    <row r="324" spans="1:5">
      <c r="A324" s="71" t="str">
        <f t="shared" si="4"/>
        <v/>
      </c>
      <c r="B324" s="71"/>
      <c r="C324" s="71">
        <f>COUNTIFS(Online!$G:$G,$B324,Online!AC:AC,"&gt;0")</f>
        <v>0</v>
      </c>
      <c r="D324" s="71">
        <f>COUNTIFS(Online!$G:$G,$B324,Online!AD:AD,"&gt;0")</f>
        <v>0</v>
      </c>
      <c r="E324" s="71">
        <f t="shared" si="3"/>
        <v>0</v>
      </c>
    </row>
    <row r="325" spans="1:5">
      <c r="A325" s="71" t="str">
        <f t="shared" si="4"/>
        <v/>
      </c>
      <c r="B325" s="71"/>
      <c r="C325" s="71">
        <f>COUNTIFS(Online!$G:$G,$B325,Online!AC:AC,"&gt;0")</f>
        <v>0</v>
      </c>
      <c r="D325" s="71">
        <f>COUNTIFS(Online!$G:$G,$B325,Online!AD:AD,"&gt;0")</f>
        <v>0</v>
      </c>
      <c r="E325" s="71">
        <f t="shared" si="3"/>
        <v>0</v>
      </c>
    </row>
    <row r="326" spans="1:5">
      <c r="A326" s="71" t="str">
        <f t="shared" si="4"/>
        <v/>
      </c>
      <c r="B326" s="71"/>
      <c r="C326" s="71">
        <f>COUNTIFS(Online!$G:$G,$B326,Online!AC:AC,"&gt;0")</f>
        <v>0</v>
      </c>
      <c r="D326" s="71">
        <f>COUNTIFS(Online!$G:$G,$B326,Online!AD:AD,"&gt;0")</f>
        <v>0</v>
      </c>
      <c r="E326" s="71">
        <f t="shared" si="3"/>
        <v>0</v>
      </c>
    </row>
    <row r="327" spans="1:5">
      <c r="A327" s="71" t="str">
        <f t="shared" si="4"/>
        <v/>
      </c>
      <c r="B327" s="71"/>
      <c r="C327" s="71">
        <f>COUNTIFS(Online!$G:$G,$B327,Online!AC:AC,"&gt;0")</f>
        <v>0</v>
      </c>
      <c r="D327" s="71">
        <f>COUNTIFS(Online!$G:$G,$B327,Online!AD:AD,"&gt;0")</f>
        <v>0</v>
      </c>
      <c r="E327" s="71">
        <f t="shared" si="3"/>
        <v>0</v>
      </c>
    </row>
    <row r="328" spans="1:5">
      <c r="A328" s="71" t="str">
        <f t="shared" si="4"/>
        <v/>
      </c>
      <c r="B328" s="71"/>
      <c r="C328" s="71">
        <f>COUNTIFS(Online!$G:$G,$B328,Online!AC:AC,"&gt;0")</f>
        <v>0</v>
      </c>
      <c r="D328" s="71">
        <f>COUNTIFS(Online!$G:$G,$B328,Online!AD:AD,"&gt;0")</f>
        <v>0</v>
      </c>
      <c r="E328" s="71">
        <f t="shared" si="3"/>
        <v>0</v>
      </c>
    </row>
    <row r="329" spans="1:5">
      <c r="A329" s="71" t="str">
        <f t="shared" si="4"/>
        <v/>
      </c>
      <c r="B329" s="71"/>
      <c r="C329" s="71">
        <f>COUNTIFS(Online!$G:$G,$B329,Online!AC:AC,"&gt;0")</f>
        <v>0</v>
      </c>
      <c r="D329" s="71">
        <f>COUNTIFS(Online!$G:$G,$B329,Online!AD:AD,"&gt;0")</f>
        <v>0</v>
      </c>
      <c r="E329" s="71">
        <f t="shared" si="3"/>
        <v>0</v>
      </c>
    </row>
    <row r="330" spans="1:5">
      <c r="A330" s="71" t="str">
        <f t="shared" si="4"/>
        <v/>
      </c>
      <c r="B330" s="71"/>
      <c r="C330" s="71">
        <f>COUNTIFS(Online!$G:$G,$B330,Online!AC:AC,"&gt;0")</f>
        <v>0</v>
      </c>
      <c r="D330" s="71">
        <f>COUNTIFS(Online!$G:$G,$B330,Online!AD:AD,"&gt;0")</f>
        <v>0</v>
      </c>
      <c r="E330" s="71">
        <f t="shared" si="3"/>
        <v>0</v>
      </c>
    </row>
    <row r="331" spans="1:5">
      <c r="A331" s="71" t="str">
        <f t="shared" si="4"/>
        <v/>
      </c>
      <c r="B331" s="71"/>
      <c r="C331" s="71">
        <f>COUNTIFS(Online!$G:$G,$B331,Online!AC:AC,"&gt;0")</f>
        <v>0</v>
      </c>
      <c r="D331" s="71">
        <f>COUNTIFS(Online!$G:$G,$B331,Online!AD:AD,"&gt;0")</f>
        <v>0</v>
      </c>
      <c r="E331" s="71">
        <f t="shared" si="3"/>
        <v>0</v>
      </c>
    </row>
    <row r="332" spans="1:5">
      <c r="A332" s="71" t="str">
        <f t="shared" si="4"/>
        <v/>
      </c>
      <c r="B332" s="71"/>
      <c r="C332" s="71">
        <f>COUNTIFS(Online!$G:$G,$B332,Online!AC:AC,"&gt;0")</f>
        <v>0</v>
      </c>
      <c r="D332" s="71">
        <f>COUNTIFS(Online!$G:$G,$B332,Online!AD:AD,"&gt;0")</f>
        <v>0</v>
      </c>
      <c r="E332" s="71">
        <f t="shared" si="3"/>
        <v>0</v>
      </c>
    </row>
    <row r="333" spans="1:5">
      <c r="A333" s="71" t="str">
        <f t="shared" si="4"/>
        <v/>
      </c>
      <c r="B333" s="71"/>
      <c r="C333" s="71">
        <f>COUNTIFS(Online!$G:$G,$B333,Online!AC:AC,"&gt;0")</f>
        <v>0</v>
      </c>
      <c r="D333" s="71">
        <f>COUNTIFS(Online!$G:$G,$B333,Online!AD:AD,"&gt;0")</f>
        <v>0</v>
      </c>
      <c r="E333" s="71">
        <f t="shared" si="3"/>
        <v>0</v>
      </c>
    </row>
    <row r="334" spans="1:5">
      <c r="A334" s="71" t="str">
        <f t="shared" si="4"/>
        <v/>
      </c>
      <c r="B334" s="71"/>
      <c r="C334" s="71">
        <f>COUNTIFS(Online!$G:$G,$B334,Online!AC:AC,"&gt;0")</f>
        <v>0</v>
      </c>
      <c r="D334" s="71">
        <f>COUNTIFS(Online!$G:$G,$B334,Online!AD:AD,"&gt;0")</f>
        <v>0</v>
      </c>
      <c r="E334" s="71">
        <f t="shared" si="3"/>
        <v>0</v>
      </c>
    </row>
    <row r="335" spans="1:5">
      <c r="A335" s="71" t="str">
        <f t="shared" si="4"/>
        <v/>
      </c>
      <c r="B335" s="71"/>
      <c r="C335" s="71">
        <f>COUNTIFS(Online!$G:$G,$B335,Online!AC:AC,"&gt;0")</f>
        <v>0</v>
      </c>
      <c r="D335" s="71">
        <f>COUNTIFS(Online!$G:$G,$B335,Online!AD:AD,"&gt;0")</f>
        <v>0</v>
      </c>
      <c r="E335" s="71">
        <f t="shared" si="3"/>
        <v>0</v>
      </c>
    </row>
    <row r="336" spans="1:5">
      <c r="A336" s="71" t="str">
        <f t="shared" si="4"/>
        <v/>
      </c>
      <c r="B336" s="71"/>
      <c r="C336" s="71">
        <f>COUNTIFS(Online!$G:$G,$B336,Online!AC:AC,"&gt;0")</f>
        <v>0</v>
      </c>
      <c r="D336" s="71">
        <f>COUNTIFS(Online!$G:$G,$B336,Online!AD:AD,"&gt;0")</f>
        <v>0</v>
      </c>
      <c r="E336" s="71">
        <f t="shared" si="3"/>
        <v>0</v>
      </c>
    </row>
    <row r="337" spans="1:5">
      <c r="A337" s="71" t="str">
        <f t="shared" si="4"/>
        <v/>
      </c>
      <c r="B337" s="71"/>
      <c r="C337" s="71">
        <f>COUNTIFS(Online!$G:$G,$B337,Online!AC:AC,"&gt;0")</f>
        <v>0</v>
      </c>
      <c r="D337" s="71">
        <f>COUNTIFS(Online!$G:$G,$B337,Online!AD:AD,"&gt;0")</f>
        <v>0</v>
      </c>
      <c r="E337" s="71">
        <f t="shared" si="3"/>
        <v>0</v>
      </c>
    </row>
    <row r="338" spans="1:5">
      <c r="A338" s="71" t="str">
        <f t="shared" si="4"/>
        <v/>
      </c>
      <c r="B338" s="71"/>
      <c r="C338" s="71">
        <f>COUNTIFS(Online!$G:$G,$B338,Online!AC:AC,"&gt;0")</f>
        <v>0</v>
      </c>
      <c r="D338" s="71">
        <f>COUNTIFS(Online!$G:$G,$B338,Online!AD:AD,"&gt;0")</f>
        <v>0</v>
      </c>
      <c r="E338" s="71">
        <f t="shared" si="3"/>
        <v>0</v>
      </c>
    </row>
    <row r="339" spans="1:5">
      <c r="A339" s="71" t="str">
        <f t="shared" si="4"/>
        <v/>
      </c>
      <c r="B339" s="71"/>
      <c r="C339" s="71">
        <f>COUNTIFS(Online!$G:$G,$B339,Online!AC:AC,"&gt;0")</f>
        <v>0</v>
      </c>
      <c r="D339" s="71">
        <f>COUNTIFS(Online!$G:$G,$B339,Online!AD:AD,"&gt;0")</f>
        <v>0</v>
      </c>
      <c r="E339" s="71">
        <f t="shared" si="3"/>
        <v>0</v>
      </c>
    </row>
    <row r="340" spans="1:5">
      <c r="A340" s="71" t="str">
        <f t="shared" si="4"/>
        <v/>
      </c>
      <c r="B340" s="71"/>
      <c r="C340" s="71">
        <f>COUNTIFS(Online!$G:$G,$B340,Online!AC:AC,"&gt;0")</f>
        <v>0</v>
      </c>
      <c r="D340" s="71">
        <f>COUNTIFS(Online!$G:$G,$B340,Online!AD:AD,"&gt;0")</f>
        <v>0</v>
      </c>
      <c r="E340" s="71">
        <f t="shared" si="3"/>
        <v>0</v>
      </c>
    </row>
    <row r="341" spans="1:5">
      <c r="A341" s="71" t="str">
        <f t="shared" si="4"/>
        <v/>
      </c>
      <c r="B341" s="71"/>
      <c r="C341" s="71">
        <f>COUNTIFS(Online!$G:$G,$B341,Online!AC:AC,"&gt;0")</f>
        <v>0</v>
      </c>
      <c r="D341" s="71">
        <f>COUNTIFS(Online!$G:$G,$B341,Online!AD:AD,"&gt;0")</f>
        <v>0</v>
      </c>
      <c r="E341" s="71">
        <f t="shared" si="3"/>
        <v>0</v>
      </c>
    </row>
    <row r="342" spans="1:5">
      <c r="A342" s="71" t="str">
        <f t="shared" si="4"/>
        <v/>
      </c>
      <c r="B342" s="71"/>
      <c r="C342" s="71">
        <f>COUNTIFS(Online!$G:$G,$B342,Online!AC:AC,"&gt;0")</f>
        <v>0</v>
      </c>
      <c r="D342" s="71">
        <f>COUNTIFS(Online!$G:$G,$B342,Online!AD:AD,"&gt;0")</f>
        <v>0</v>
      </c>
      <c r="E342" s="71">
        <f t="shared" si="3"/>
        <v>0</v>
      </c>
    </row>
    <row r="343" spans="1:5">
      <c r="A343" s="71" t="str">
        <f t="shared" si="4"/>
        <v/>
      </c>
      <c r="B343" s="71"/>
      <c r="C343" s="71">
        <f>COUNTIFS(Online!$G:$G,$B343,Online!AC:AC,"&gt;0")</f>
        <v>0</v>
      </c>
      <c r="D343" s="71">
        <f>COUNTIFS(Online!$G:$G,$B343,Online!AD:AD,"&gt;0")</f>
        <v>0</v>
      </c>
      <c r="E343" s="71">
        <f t="shared" si="3"/>
        <v>0</v>
      </c>
    </row>
    <row r="344" spans="1:5">
      <c r="A344" s="71" t="str">
        <f t="shared" si="4"/>
        <v/>
      </c>
      <c r="B344" s="71"/>
      <c r="C344" s="71">
        <f>COUNTIFS(Online!$G:$G,$B344,Online!AC:AC,"&gt;0")</f>
        <v>0</v>
      </c>
      <c r="D344" s="71">
        <f>COUNTIFS(Online!$G:$G,$B344,Online!AD:AD,"&gt;0")</f>
        <v>0</v>
      </c>
      <c r="E344" s="71">
        <f t="shared" si="3"/>
        <v>0</v>
      </c>
    </row>
    <row r="345" spans="1:5">
      <c r="A345" s="71" t="str">
        <f t="shared" si="4"/>
        <v/>
      </c>
      <c r="B345" s="71"/>
      <c r="C345" s="71">
        <f>COUNTIFS(Online!$G:$G,$B345,Online!AC:AC,"&gt;0")</f>
        <v>0</v>
      </c>
      <c r="D345" s="71">
        <f>COUNTIFS(Online!$G:$G,$B345,Online!AD:AD,"&gt;0")</f>
        <v>0</v>
      </c>
      <c r="E345" s="71">
        <f t="shared" si="3"/>
        <v>0</v>
      </c>
    </row>
    <row r="346" spans="1:5">
      <c r="A346" s="71" t="str">
        <f t="shared" si="4"/>
        <v/>
      </c>
      <c r="B346" s="71"/>
      <c r="C346" s="71">
        <f>COUNTIFS(Online!$G:$G,$B346,Online!AC:AC,"&gt;0")</f>
        <v>0</v>
      </c>
      <c r="D346" s="71">
        <f>COUNTIFS(Online!$G:$G,$B346,Online!AD:AD,"&gt;0")</f>
        <v>0</v>
      </c>
      <c r="E346" s="71">
        <f t="shared" si="3"/>
        <v>0</v>
      </c>
    </row>
    <row r="347" spans="1:5">
      <c r="A347" s="71" t="str">
        <f t="shared" si="4"/>
        <v/>
      </c>
      <c r="B347" s="71"/>
      <c r="C347" s="71">
        <f>COUNTIFS(Online!$G:$G,$B347,Online!AC:AC,"&gt;0")</f>
        <v>0</v>
      </c>
      <c r="D347" s="71">
        <f>COUNTIFS(Online!$G:$G,$B347,Online!AD:AD,"&gt;0")</f>
        <v>0</v>
      </c>
      <c r="E347" s="71">
        <f t="shared" si="3"/>
        <v>0</v>
      </c>
    </row>
    <row r="348" spans="1:5">
      <c r="A348" s="71" t="str">
        <f t="shared" si="4"/>
        <v/>
      </c>
      <c r="B348" s="71"/>
      <c r="C348" s="71">
        <f>COUNTIFS(Online!$G:$G,$B348,Online!AC:AC,"&gt;0")</f>
        <v>0</v>
      </c>
      <c r="D348" s="71">
        <f>COUNTIFS(Online!$G:$G,$B348,Online!AD:AD,"&gt;0")</f>
        <v>0</v>
      </c>
      <c r="E348" s="71">
        <f t="shared" si="3"/>
        <v>0</v>
      </c>
    </row>
    <row r="349" spans="1:5">
      <c r="A349" s="71" t="str">
        <f t="shared" si="4"/>
        <v/>
      </c>
      <c r="B349" s="71"/>
      <c r="C349" s="71">
        <f>COUNTIFS(Online!$G:$G,$B349,Online!AC:AC,"&gt;0")</f>
        <v>0</v>
      </c>
      <c r="D349" s="71">
        <f>COUNTIFS(Online!$G:$G,$B349,Online!AD:AD,"&gt;0")</f>
        <v>0</v>
      </c>
      <c r="E349" s="71">
        <f t="shared" si="3"/>
        <v>0</v>
      </c>
    </row>
    <row r="350" spans="1:5">
      <c r="A350" s="71" t="str">
        <f t="shared" si="4"/>
        <v/>
      </c>
      <c r="B350" s="71"/>
      <c r="C350" s="71">
        <f>COUNTIFS(Online!$G:$G,$B350,Online!AC:AC,"&gt;0")</f>
        <v>0</v>
      </c>
      <c r="D350" s="71">
        <f>COUNTIFS(Online!$G:$G,$B350,Online!AD:AD,"&gt;0")</f>
        <v>0</v>
      </c>
      <c r="E350" s="71">
        <f t="shared" si="3"/>
        <v>0</v>
      </c>
    </row>
    <row r="351" spans="1:5">
      <c r="A351" s="71" t="str">
        <f t="shared" si="4"/>
        <v/>
      </c>
      <c r="B351" s="71"/>
      <c r="C351" s="71">
        <f>COUNTIFS(Online!$G:$G,$B351,Online!AC:AC,"&gt;0")</f>
        <v>0</v>
      </c>
      <c r="D351" s="71">
        <f>COUNTIFS(Online!$G:$G,$B351,Online!AD:AD,"&gt;0")</f>
        <v>0</v>
      </c>
      <c r="E351" s="71">
        <f t="shared" si="3"/>
        <v>0</v>
      </c>
    </row>
    <row r="352" spans="1:5">
      <c r="A352" s="71" t="str">
        <f t="shared" si="4"/>
        <v/>
      </c>
      <c r="B352" s="71"/>
      <c r="C352" s="71">
        <f>COUNTIFS(Online!$G:$G,$B352,Online!AC:AC,"&gt;0")</f>
        <v>0</v>
      </c>
      <c r="D352" s="71">
        <f>COUNTIFS(Online!$G:$G,$B352,Online!AD:AD,"&gt;0")</f>
        <v>0</v>
      </c>
      <c r="E352" s="71">
        <f t="shared" si="3"/>
        <v>0</v>
      </c>
    </row>
    <row r="353" spans="1:5">
      <c r="A353" s="71" t="str">
        <f t="shared" si="4"/>
        <v/>
      </c>
      <c r="B353" s="71"/>
      <c r="C353" s="71">
        <f>COUNTIFS(Online!$G:$G,$B353,Online!AC:AC,"&gt;0")</f>
        <v>0</v>
      </c>
      <c r="D353" s="71">
        <f>COUNTIFS(Online!$G:$G,$B353,Online!AD:AD,"&gt;0")</f>
        <v>0</v>
      </c>
      <c r="E353" s="71">
        <f t="shared" si="3"/>
        <v>0</v>
      </c>
    </row>
    <row r="354" spans="1:5">
      <c r="A354" s="71" t="str">
        <f t="shared" si="4"/>
        <v/>
      </c>
      <c r="B354" s="71"/>
      <c r="C354" s="71">
        <f>COUNTIFS(Online!$G:$G,$B354,Online!AC:AC,"&gt;0")</f>
        <v>0</v>
      </c>
      <c r="D354" s="71">
        <f>COUNTIFS(Online!$G:$G,$B354,Online!AD:AD,"&gt;0")</f>
        <v>0</v>
      </c>
      <c r="E354" s="71">
        <f t="shared" si="3"/>
        <v>0</v>
      </c>
    </row>
    <row r="355" spans="1:5">
      <c r="A355" s="71" t="str">
        <f t="shared" si="4"/>
        <v/>
      </c>
      <c r="B355" s="71"/>
      <c r="C355" s="71">
        <f>COUNTIFS(Online!$G:$G,$B355,Online!AC:AC,"&gt;0")</f>
        <v>0</v>
      </c>
      <c r="D355" s="71">
        <f>COUNTIFS(Online!$G:$G,$B355,Online!AD:AD,"&gt;0")</f>
        <v>0</v>
      </c>
      <c r="E355" s="71">
        <f t="shared" si="3"/>
        <v>0</v>
      </c>
    </row>
    <row r="356" spans="1:5">
      <c r="A356" s="71" t="str">
        <f t="shared" si="4"/>
        <v/>
      </c>
      <c r="B356" s="71"/>
      <c r="C356" s="71">
        <f>COUNTIFS(Online!$G:$G,$B356,Online!AC:AC,"&gt;0")</f>
        <v>0</v>
      </c>
      <c r="D356" s="71">
        <f>COUNTIFS(Online!$G:$G,$B356,Online!AD:AD,"&gt;0")</f>
        <v>0</v>
      </c>
      <c r="E356" s="71">
        <f t="shared" si="3"/>
        <v>0</v>
      </c>
    </row>
    <row r="357" spans="1:5">
      <c r="A357" s="71" t="str">
        <f t="shared" si="4"/>
        <v/>
      </c>
      <c r="B357" s="71"/>
      <c r="C357" s="71">
        <f>COUNTIFS(Online!$G:$G,$B357,Online!AC:AC,"&gt;0")</f>
        <v>0</v>
      </c>
      <c r="D357" s="71">
        <f>COUNTIFS(Online!$G:$G,$B357,Online!AD:AD,"&gt;0")</f>
        <v>0</v>
      </c>
      <c r="E357" s="71">
        <f t="shared" si="3"/>
        <v>0</v>
      </c>
    </row>
    <row r="358" spans="1:5">
      <c r="A358" s="71" t="str">
        <f t="shared" si="4"/>
        <v/>
      </c>
      <c r="B358" s="71"/>
      <c r="C358" s="71">
        <f>COUNTIFS(Online!$G:$G,$B358,Online!AC:AC,"&gt;0")</f>
        <v>0</v>
      </c>
      <c r="D358" s="71">
        <f>COUNTIFS(Online!$G:$G,$B358,Online!AD:AD,"&gt;0")</f>
        <v>0</v>
      </c>
      <c r="E358" s="71">
        <f t="shared" si="3"/>
        <v>0</v>
      </c>
    </row>
    <row r="359" spans="1:5">
      <c r="A359" s="71" t="str">
        <f t="shared" si="4"/>
        <v/>
      </c>
      <c r="B359" s="71"/>
      <c r="C359" s="71">
        <f>COUNTIFS(Online!$G:$G,$B359,Online!AC:AC,"&gt;0")</f>
        <v>0</v>
      </c>
      <c r="D359" s="71">
        <f>COUNTIFS(Online!$G:$G,$B359,Online!AD:AD,"&gt;0")</f>
        <v>0</v>
      </c>
      <c r="E359" s="71">
        <f t="shared" si="3"/>
        <v>0</v>
      </c>
    </row>
    <row r="360" spans="1:5">
      <c r="A360" s="71" t="str">
        <f t="shared" si="4"/>
        <v/>
      </c>
      <c r="B360" s="71"/>
      <c r="C360" s="71">
        <f>COUNTIFS(Online!$G:$G,$B360,Online!AC:AC,"&gt;0")</f>
        <v>0</v>
      </c>
      <c r="D360" s="71">
        <f>COUNTIFS(Online!$G:$G,$B360,Online!AD:AD,"&gt;0")</f>
        <v>0</v>
      </c>
      <c r="E360" s="71">
        <f t="shared" si="3"/>
        <v>0</v>
      </c>
    </row>
    <row r="361" spans="1:5">
      <c r="A361" s="71" t="str">
        <f t="shared" si="4"/>
        <v/>
      </c>
      <c r="B361" s="71"/>
      <c r="C361" s="71">
        <f>COUNTIFS(Online!$G:$G,$B361,Online!AC:AC,"&gt;0")</f>
        <v>0</v>
      </c>
      <c r="D361" s="71">
        <f>COUNTIFS(Online!$G:$G,$B361,Online!AD:AD,"&gt;0")</f>
        <v>0</v>
      </c>
      <c r="E361" s="71">
        <f t="shared" si="3"/>
        <v>0</v>
      </c>
    </row>
    <row r="362" spans="1:5">
      <c r="A362" s="71" t="str">
        <f t="shared" si="4"/>
        <v/>
      </c>
      <c r="B362" s="71"/>
      <c r="C362" s="71">
        <f>COUNTIFS(Online!$G:$G,$B362,Online!AC:AC,"&gt;0")</f>
        <v>0</v>
      </c>
      <c r="D362" s="71">
        <f>COUNTIFS(Online!$G:$G,$B362,Online!AD:AD,"&gt;0")</f>
        <v>0</v>
      </c>
      <c r="E362" s="71">
        <f t="shared" si="3"/>
        <v>0</v>
      </c>
    </row>
    <row r="363" spans="1:5">
      <c r="A363" s="71" t="str">
        <f t="shared" si="4"/>
        <v/>
      </c>
      <c r="B363" s="71"/>
      <c r="C363" s="71">
        <f>COUNTIFS(Online!$G:$G,$B363,Online!AC:AC,"&gt;0")</f>
        <v>0</v>
      </c>
      <c r="D363" s="71">
        <f>COUNTIFS(Online!$G:$G,$B363,Online!AD:AD,"&gt;0")</f>
        <v>0</v>
      </c>
      <c r="E363" s="71">
        <f t="shared" si="3"/>
        <v>0</v>
      </c>
    </row>
    <row r="364" spans="1:5">
      <c r="A364" s="71" t="str">
        <f t="shared" si="4"/>
        <v/>
      </c>
      <c r="B364" s="71"/>
      <c r="C364" s="71">
        <f>COUNTIFS(Online!$G:$G,$B364,Online!AC:AC,"&gt;0")</f>
        <v>0</v>
      </c>
      <c r="D364" s="71">
        <f>COUNTIFS(Online!$G:$G,$B364,Online!AD:AD,"&gt;0")</f>
        <v>0</v>
      </c>
      <c r="E364" s="71">
        <f t="shared" si="3"/>
        <v>0</v>
      </c>
    </row>
    <row r="365" spans="1:5">
      <c r="A365" s="71" t="str">
        <f t="shared" si="4"/>
        <v/>
      </c>
      <c r="B365" s="71"/>
      <c r="C365" s="71">
        <f>COUNTIFS(Online!$G:$G,$B365,Online!AC:AC,"&gt;0")</f>
        <v>0</v>
      </c>
      <c r="D365" s="71">
        <f>COUNTIFS(Online!$G:$G,$B365,Online!AD:AD,"&gt;0")</f>
        <v>0</v>
      </c>
      <c r="E365" s="71">
        <f t="shared" si="3"/>
        <v>0</v>
      </c>
    </row>
    <row r="366" spans="1:5">
      <c r="A366" s="71" t="str">
        <f t="shared" si="4"/>
        <v/>
      </c>
      <c r="B366" s="71"/>
      <c r="C366" s="71">
        <f>COUNTIFS(Online!$G:$G,$B366,Online!AC:AC,"&gt;0")</f>
        <v>0</v>
      </c>
      <c r="D366" s="71">
        <f>COUNTIFS(Online!$G:$G,$B366,Online!AD:AD,"&gt;0")</f>
        <v>0</v>
      </c>
      <c r="E366" s="71">
        <f t="shared" si="3"/>
        <v>0</v>
      </c>
    </row>
    <row r="367" spans="1:5">
      <c r="A367" s="71" t="str">
        <f t="shared" si="4"/>
        <v/>
      </c>
      <c r="B367" s="71"/>
      <c r="C367" s="71">
        <f>COUNTIFS(Online!$G:$G,$B367,Online!AC:AC,"&gt;0")</f>
        <v>0</v>
      </c>
      <c r="D367" s="71">
        <f>COUNTIFS(Online!$G:$G,$B367,Online!AD:AD,"&gt;0")</f>
        <v>0</v>
      </c>
      <c r="E367" s="71">
        <f t="shared" si="3"/>
        <v>0</v>
      </c>
    </row>
    <row r="368" spans="1:5">
      <c r="A368" s="71" t="str">
        <f t="shared" si="4"/>
        <v/>
      </c>
      <c r="B368" s="71"/>
      <c r="C368" s="71">
        <f>COUNTIFS(Online!$G:$G,$B368,Online!AC:AC,"&gt;0")</f>
        <v>0</v>
      </c>
      <c r="D368" s="71">
        <f>COUNTIFS(Online!$G:$G,$B368,Online!AD:AD,"&gt;0")</f>
        <v>0</v>
      </c>
      <c r="E368" s="71">
        <f t="shared" si="3"/>
        <v>0</v>
      </c>
    </row>
    <row r="369" spans="1:5">
      <c r="A369" s="71" t="str">
        <f t="shared" si="4"/>
        <v/>
      </c>
      <c r="B369" s="71"/>
      <c r="C369" s="71">
        <f>COUNTIFS(Online!$G:$G,$B369,Online!AC:AC,"&gt;0")</f>
        <v>0</v>
      </c>
      <c r="D369" s="71">
        <f>COUNTIFS(Online!$G:$G,$B369,Online!AD:AD,"&gt;0")</f>
        <v>0</v>
      </c>
      <c r="E369" s="71">
        <f t="shared" si="3"/>
        <v>0</v>
      </c>
    </row>
    <row r="370" spans="1:5">
      <c r="A370" s="71" t="str">
        <f t="shared" si="4"/>
        <v/>
      </c>
      <c r="B370" s="71"/>
      <c r="C370" s="71">
        <f>COUNTIFS(Online!$G:$G,$B370,Online!AC:AC,"&gt;0")</f>
        <v>0</v>
      </c>
      <c r="D370" s="71">
        <f>COUNTIFS(Online!$G:$G,$B370,Online!AD:AD,"&gt;0")</f>
        <v>0</v>
      </c>
      <c r="E370" s="71">
        <f t="shared" si="3"/>
        <v>0</v>
      </c>
    </row>
    <row r="371" spans="1:5">
      <c r="A371" s="71" t="str">
        <f t="shared" si="4"/>
        <v/>
      </c>
      <c r="B371" s="71"/>
      <c r="C371" s="71">
        <f>COUNTIFS(Online!$G:$G,$B371,Online!AC:AC,"&gt;0")</f>
        <v>0</v>
      </c>
      <c r="D371" s="71">
        <f>COUNTIFS(Online!$G:$G,$B371,Online!AD:AD,"&gt;0")</f>
        <v>0</v>
      </c>
      <c r="E371" s="71">
        <f t="shared" si="3"/>
        <v>0</v>
      </c>
    </row>
    <row r="372" spans="1:5">
      <c r="A372" s="71" t="str">
        <f t="shared" si="4"/>
        <v/>
      </c>
      <c r="B372" s="71"/>
      <c r="C372" s="71">
        <f>COUNTIFS(Online!$G:$G,$B372,Online!AC:AC,"&gt;0")</f>
        <v>0</v>
      </c>
      <c r="D372" s="71">
        <f>COUNTIFS(Online!$G:$G,$B372,Online!AD:AD,"&gt;0")</f>
        <v>0</v>
      </c>
      <c r="E372" s="71">
        <f t="shared" si="3"/>
        <v>0</v>
      </c>
    </row>
    <row r="373" spans="1:5">
      <c r="A373" s="71" t="str">
        <f t="shared" si="4"/>
        <v/>
      </c>
      <c r="B373" s="71"/>
      <c r="C373" s="71">
        <f>COUNTIFS(Online!$G:$G,$B373,Online!AC:AC,"&gt;0")</f>
        <v>0</v>
      </c>
      <c r="D373" s="71">
        <f>COUNTIFS(Online!$G:$G,$B373,Online!AD:AD,"&gt;0")</f>
        <v>0</v>
      </c>
      <c r="E373" s="71">
        <f t="shared" si="3"/>
        <v>0</v>
      </c>
    </row>
    <row r="374" spans="1:5">
      <c r="A374" s="71" t="str">
        <f t="shared" si="4"/>
        <v/>
      </c>
      <c r="B374" s="71"/>
      <c r="C374" s="71">
        <f>COUNTIFS(Online!$G:$G,$B374,Online!AC:AC,"&gt;0")</f>
        <v>0</v>
      </c>
      <c r="D374" s="71">
        <f>COUNTIFS(Online!$G:$G,$B374,Online!AD:AD,"&gt;0")</f>
        <v>0</v>
      </c>
      <c r="E374" s="71">
        <f t="shared" si="3"/>
        <v>0</v>
      </c>
    </row>
    <row r="375" spans="1:5">
      <c r="A375" s="71" t="str">
        <f t="shared" si="4"/>
        <v/>
      </c>
      <c r="B375" s="71"/>
      <c r="C375" s="71">
        <f>COUNTIFS(Online!$G:$G,$B375,Online!AC:AC,"&gt;0")</f>
        <v>0</v>
      </c>
      <c r="D375" s="71">
        <f>COUNTIFS(Online!$G:$G,$B375,Online!AD:AD,"&gt;0")</f>
        <v>0</v>
      </c>
      <c r="E375" s="71">
        <f t="shared" si="3"/>
        <v>0</v>
      </c>
    </row>
    <row r="376" spans="1:5">
      <c r="A376" s="71" t="str">
        <f t="shared" si="4"/>
        <v/>
      </c>
      <c r="B376" s="71"/>
      <c r="C376" s="71">
        <f>COUNTIFS(Online!$G:$G,$B376,Online!AC:AC,"&gt;0")</f>
        <v>0</v>
      </c>
      <c r="D376" s="71">
        <f>COUNTIFS(Online!$G:$G,$B376,Online!AD:AD,"&gt;0")</f>
        <v>0</v>
      </c>
      <c r="E376" s="71">
        <f t="shared" si="3"/>
        <v>0</v>
      </c>
    </row>
    <row r="377" spans="1:5">
      <c r="A377" s="71" t="str">
        <f t="shared" si="4"/>
        <v/>
      </c>
      <c r="B377" s="71"/>
      <c r="C377" s="71">
        <f>COUNTIFS(Online!$G:$G,$B377,Online!AC:AC,"&gt;0")</f>
        <v>0</v>
      </c>
      <c r="D377" s="71">
        <f>COUNTIFS(Online!$G:$G,$B377,Online!AD:AD,"&gt;0")</f>
        <v>0</v>
      </c>
      <c r="E377" s="71">
        <f t="shared" si="3"/>
        <v>0</v>
      </c>
    </row>
    <row r="378" spans="1:5">
      <c r="A378" s="71" t="str">
        <f t="shared" si="4"/>
        <v/>
      </c>
      <c r="B378" s="71"/>
      <c r="C378" s="71">
        <f>COUNTIFS(Online!$G:$G,$B378,Online!AC:AC,"&gt;0")</f>
        <v>0</v>
      </c>
      <c r="D378" s="71">
        <f>COUNTIFS(Online!$G:$G,$B378,Online!AD:AD,"&gt;0")</f>
        <v>0</v>
      </c>
      <c r="E378" s="71">
        <f t="shared" si="3"/>
        <v>0</v>
      </c>
    </row>
    <row r="379" spans="1:5">
      <c r="A379" s="71" t="str">
        <f t="shared" si="4"/>
        <v/>
      </c>
      <c r="B379" s="71"/>
      <c r="C379" s="71">
        <f>COUNTIFS(Online!$G:$G,$B379,Online!AC:AC,"&gt;0")</f>
        <v>0</v>
      </c>
      <c r="D379" s="71">
        <f>COUNTIFS(Online!$G:$G,$B379,Online!AD:AD,"&gt;0")</f>
        <v>0</v>
      </c>
      <c r="E379" s="71">
        <f t="shared" si="3"/>
        <v>0</v>
      </c>
    </row>
    <row r="380" spans="1:5">
      <c r="A380" s="71" t="str">
        <f t="shared" si="4"/>
        <v/>
      </c>
      <c r="B380" s="71"/>
      <c r="C380" s="71">
        <f>COUNTIFS(Online!$G:$G,$B380,Online!AC:AC,"&gt;0")</f>
        <v>0</v>
      </c>
      <c r="D380" s="71">
        <f>COUNTIFS(Online!$G:$G,$B380,Online!AD:AD,"&gt;0")</f>
        <v>0</v>
      </c>
      <c r="E380" s="71">
        <f t="shared" si="3"/>
        <v>0</v>
      </c>
    </row>
    <row r="381" spans="1:5">
      <c r="A381" s="71" t="str">
        <f t="shared" si="4"/>
        <v/>
      </c>
      <c r="B381" s="71"/>
      <c r="C381" s="71">
        <f>COUNTIFS(Online!$G:$G,$B381,Online!AC:AC,"&gt;0")</f>
        <v>0</v>
      </c>
      <c r="D381" s="71">
        <f>COUNTIFS(Online!$G:$G,$B381,Online!AD:AD,"&gt;0")</f>
        <v>0</v>
      </c>
      <c r="E381" s="71">
        <f t="shared" si="3"/>
        <v>0</v>
      </c>
    </row>
    <row r="382" spans="1:5">
      <c r="A382" s="71" t="str">
        <f t="shared" si="4"/>
        <v/>
      </c>
      <c r="B382" s="71"/>
      <c r="C382" s="71">
        <f>COUNTIFS(Online!$G:$G,$B382,Online!AC:AC,"&gt;0")</f>
        <v>0</v>
      </c>
      <c r="D382" s="71">
        <f>COUNTIFS(Online!$G:$G,$B382,Online!AD:AD,"&gt;0")</f>
        <v>0</v>
      </c>
      <c r="E382" s="71">
        <f t="shared" si="3"/>
        <v>0</v>
      </c>
    </row>
    <row r="383" spans="1:5">
      <c r="A383" s="71" t="str">
        <f t="shared" si="4"/>
        <v/>
      </c>
      <c r="B383" s="71"/>
      <c r="C383" s="71">
        <f>COUNTIFS(Online!$G:$G,$B383,Online!AC:AC,"&gt;0")</f>
        <v>0</v>
      </c>
      <c r="D383" s="71">
        <f>COUNTIFS(Online!$G:$G,$B383,Online!AD:AD,"&gt;0")</f>
        <v>0</v>
      </c>
      <c r="E383" s="71">
        <f t="shared" si="3"/>
        <v>0</v>
      </c>
    </row>
    <row r="384" spans="1:5">
      <c r="A384" s="71" t="str">
        <f t="shared" si="4"/>
        <v/>
      </c>
      <c r="B384" s="71"/>
      <c r="C384" s="71">
        <f>COUNTIFS(Online!$G:$G,$B384,Online!AC:AC,"&gt;0")</f>
        <v>0</v>
      </c>
      <c r="D384" s="71">
        <f>COUNTIFS(Online!$G:$G,$B384,Online!AD:AD,"&gt;0")</f>
        <v>0</v>
      </c>
      <c r="E384" s="71">
        <f t="shared" si="3"/>
        <v>0</v>
      </c>
    </row>
    <row r="385" spans="1:5">
      <c r="A385" s="71" t="str">
        <f t="shared" si="4"/>
        <v/>
      </c>
      <c r="B385" s="71"/>
      <c r="C385" s="71">
        <f>COUNTIFS(Online!$G:$G,$B385,Online!AC:AC,"&gt;0")</f>
        <v>0</v>
      </c>
      <c r="D385" s="71">
        <f>COUNTIFS(Online!$G:$G,$B385,Online!AD:AD,"&gt;0")</f>
        <v>0</v>
      </c>
      <c r="E385" s="71">
        <f t="shared" si="3"/>
        <v>0</v>
      </c>
    </row>
    <row r="386" spans="1:5">
      <c r="A386" s="71" t="str">
        <f t="shared" si="4"/>
        <v/>
      </c>
      <c r="B386" s="71"/>
      <c r="C386" s="71">
        <f>COUNTIFS(Online!$G:$G,$B386,Online!AC:AC,"&gt;0")</f>
        <v>0</v>
      </c>
      <c r="D386" s="71">
        <f>COUNTIFS(Online!$G:$G,$B386,Online!AD:AD,"&gt;0")</f>
        <v>0</v>
      </c>
      <c r="E386" s="71">
        <f t="shared" si="3"/>
        <v>0</v>
      </c>
    </row>
    <row r="387" spans="1:5">
      <c r="A387" s="71" t="str">
        <f t="shared" si="4"/>
        <v/>
      </c>
      <c r="B387" s="71"/>
      <c r="C387" s="71">
        <f>COUNTIFS(Online!$G:$G,$B387,Online!AC:AC,"&gt;0")</f>
        <v>0</v>
      </c>
      <c r="D387" s="71">
        <f>COUNTIFS(Online!$G:$G,$B387,Online!AD:AD,"&gt;0")</f>
        <v>0</v>
      </c>
      <c r="E387" s="71">
        <f t="shared" si="3"/>
        <v>0</v>
      </c>
    </row>
    <row r="388" spans="1:5">
      <c r="A388" s="71" t="str">
        <f t="shared" si="4"/>
        <v/>
      </c>
      <c r="B388" s="71"/>
      <c r="C388" s="71">
        <f>COUNTIFS(Online!$G:$G,$B388,Online!AC:AC,"&gt;0")</f>
        <v>0</v>
      </c>
      <c r="D388" s="71">
        <f>COUNTIFS(Online!$G:$G,$B388,Online!AD:AD,"&gt;0")</f>
        <v>0</v>
      </c>
      <c r="E388" s="71">
        <f t="shared" si="3"/>
        <v>0</v>
      </c>
    </row>
    <row r="389" spans="1:5">
      <c r="A389" s="71" t="str">
        <f t="shared" si="4"/>
        <v/>
      </c>
      <c r="B389" s="71"/>
      <c r="C389" s="71">
        <f>COUNTIFS(Online!$G:$G,$B389,Online!AC:AC,"&gt;0")</f>
        <v>0</v>
      </c>
      <c r="D389" s="71">
        <f>COUNTIFS(Online!$G:$G,$B389,Online!AD:AD,"&gt;0")</f>
        <v>0</v>
      </c>
      <c r="E389" s="71">
        <f t="shared" si="3"/>
        <v>0</v>
      </c>
    </row>
    <row r="390" spans="1:5">
      <c r="A390" s="71" t="str">
        <f t="shared" si="4"/>
        <v/>
      </c>
      <c r="B390" s="71"/>
      <c r="C390" s="71">
        <f>COUNTIFS(Online!$G:$G,$B390,Online!AC:AC,"&gt;0")</f>
        <v>0</v>
      </c>
      <c r="D390" s="71">
        <f>COUNTIFS(Online!$G:$G,$B390,Online!AD:AD,"&gt;0")</f>
        <v>0</v>
      </c>
      <c r="E390" s="71">
        <f t="shared" si="3"/>
        <v>0</v>
      </c>
    </row>
    <row r="391" spans="1:5">
      <c r="A391" s="71" t="str">
        <f t="shared" si="4"/>
        <v/>
      </c>
      <c r="B391" s="71"/>
      <c r="C391" s="71">
        <f>COUNTIFS(Online!$G:$G,$B391,Online!AC:AC,"&gt;0")</f>
        <v>0</v>
      </c>
      <c r="D391" s="71">
        <f>COUNTIFS(Online!$G:$G,$B391,Online!AD:AD,"&gt;0")</f>
        <v>0</v>
      </c>
      <c r="E391" s="71">
        <f t="shared" si="3"/>
        <v>0</v>
      </c>
    </row>
    <row r="392" spans="1:5">
      <c r="A392" s="71" t="str">
        <f t="shared" si="4"/>
        <v/>
      </c>
      <c r="B392" s="71"/>
      <c r="C392" s="71">
        <f>COUNTIFS(Online!$G:$G,$B392,Online!AC:AC,"&gt;0")</f>
        <v>0</v>
      </c>
      <c r="D392" s="71">
        <f>COUNTIFS(Online!$G:$G,$B392,Online!AD:AD,"&gt;0")</f>
        <v>0</v>
      </c>
      <c r="E392" s="71">
        <f t="shared" si="3"/>
        <v>0</v>
      </c>
    </row>
    <row r="393" spans="1:5">
      <c r="A393" s="71" t="str">
        <f t="shared" si="4"/>
        <v/>
      </c>
      <c r="B393" s="71"/>
      <c r="C393" s="71">
        <f>COUNTIFS(Online!$G:$G,$B393,Online!AC:AC,"&gt;0")</f>
        <v>0</v>
      </c>
      <c r="D393" s="71">
        <f>COUNTIFS(Online!$G:$G,$B393,Online!AD:AD,"&gt;0")</f>
        <v>0</v>
      </c>
      <c r="E393" s="71">
        <f t="shared" si="3"/>
        <v>0</v>
      </c>
    </row>
    <row r="394" spans="1:5">
      <c r="A394" s="71" t="str">
        <f t="shared" si="4"/>
        <v/>
      </c>
      <c r="B394" s="71"/>
      <c r="C394" s="71">
        <f>COUNTIFS(Online!$G:$G,$B394,Online!AC:AC,"&gt;0")</f>
        <v>0</v>
      </c>
      <c r="D394" s="71">
        <f>COUNTIFS(Online!$G:$G,$B394,Online!AD:AD,"&gt;0")</f>
        <v>0</v>
      </c>
      <c r="E394" s="71">
        <f t="shared" si="3"/>
        <v>0</v>
      </c>
    </row>
    <row r="395" spans="1:5">
      <c r="A395" s="71" t="str">
        <f t="shared" si="4"/>
        <v/>
      </c>
      <c r="B395" s="71"/>
      <c r="C395" s="71">
        <f>COUNTIFS(Online!$G:$G,$B395,Online!AC:AC,"&gt;0")</f>
        <v>0</v>
      </c>
      <c r="D395" s="71">
        <f>COUNTIFS(Online!$G:$G,$B395,Online!AD:AD,"&gt;0")</f>
        <v>0</v>
      </c>
      <c r="E395" s="71">
        <f t="shared" si="3"/>
        <v>0</v>
      </c>
    </row>
    <row r="396" spans="1:5">
      <c r="A396" s="71" t="str">
        <f t="shared" si="4"/>
        <v/>
      </c>
      <c r="B396" s="71"/>
      <c r="C396" s="71">
        <f>COUNTIFS(Online!$G:$G,$B396,Online!AC:AC,"&gt;0")</f>
        <v>0</v>
      </c>
      <c r="D396" s="71">
        <f>COUNTIFS(Online!$G:$G,$B396,Online!AD:AD,"&gt;0")</f>
        <v>0</v>
      </c>
      <c r="E396" s="71">
        <f t="shared" si="3"/>
        <v>0</v>
      </c>
    </row>
    <row r="397" spans="1:5">
      <c r="A397" s="71" t="str">
        <f t="shared" si="4"/>
        <v/>
      </c>
      <c r="B397" s="71"/>
      <c r="C397" s="71">
        <f>COUNTIFS(Online!$G:$G,$B397,Online!AC:AC,"&gt;0")</f>
        <v>0</v>
      </c>
      <c r="D397" s="71">
        <f>COUNTIFS(Online!$G:$G,$B397,Online!AD:AD,"&gt;0")</f>
        <v>0</v>
      </c>
      <c r="E397" s="71">
        <f t="shared" si="3"/>
        <v>0</v>
      </c>
    </row>
    <row r="398" spans="1:5">
      <c r="A398" s="71" t="str">
        <f t="shared" si="4"/>
        <v/>
      </c>
      <c r="B398" s="71"/>
      <c r="C398" s="71">
        <f>COUNTIFS(Online!$G:$G,$B398,Online!AC:AC,"&gt;0")</f>
        <v>0</v>
      </c>
      <c r="D398" s="71">
        <f>COUNTIFS(Online!$G:$G,$B398,Online!AD:AD,"&gt;0")</f>
        <v>0</v>
      </c>
      <c r="E398" s="71">
        <f t="shared" si="3"/>
        <v>0</v>
      </c>
    </row>
    <row r="399" spans="1:5">
      <c r="A399" s="71" t="str">
        <f t="shared" si="4"/>
        <v/>
      </c>
      <c r="B399" s="71"/>
      <c r="C399" s="71">
        <f>COUNTIFS(Online!$G:$G,$B399,Online!AC:AC,"&gt;0")</f>
        <v>0</v>
      </c>
      <c r="D399" s="71">
        <f>COUNTIFS(Online!$G:$G,$B399,Online!AD:AD,"&gt;0")</f>
        <v>0</v>
      </c>
      <c r="E399" s="71">
        <f t="shared" si="3"/>
        <v>0</v>
      </c>
    </row>
    <row r="400" spans="1:5">
      <c r="A400" s="71" t="str">
        <f t="shared" si="4"/>
        <v/>
      </c>
      <c r="B400" s="71"/>
      <c r="C400" s="71">
        <f>COUNTIFS(Online!$G:$G,$B400,Online!AC:AC,"&gt;0")</f>
        <v>0</v>
      </c>
      <c r="D400" s="71">
        <f>COUNTIFS(Online!$G:$G,$B400,Online!AD:AD,"&gt;0")</f>
        <v>0</v>
      </c>
      <c r="E400" s="71">
        <f t="shared" si="3"/>
        <v>0</v>
      </c>
    </row>
    <row r="401" spans="1:5">
      <c r="A401" s="71" t="str">
        <f t="shared" si="4"/>
        <v/>
      </c>
      <c r="B401" s="71"/>
      <c r="C401" s="71">
        <f>COUNTIFS(Online!$G:$G,$B401,Online!AC:AC,"&gt;0")</f>
        <v>0</v>
      </c>
      <c r="D401" s="71">
        <f>COUNTIFS(Online!$G:$G,$B401,Online!AD:AD,"&gt;0")</f>
        <v>0</v>
      </c>
      <c r="E401" s="71">
        <f t="shared" si="3"/>
        <v>0</v>
      </c>
    </row>
    <row r="402" spans="1:5">
      <c r="A402" s="71" t="str">
        <f t="shared" si="4"/>
        <v/>
      </c>
      <c r="B402" s="71"/>
      <c r="C402" s="71">
        <f>COUNTIFS(Online!$G:$G,$B402,Online!AC:AC,"&gt;0")</f>
        <v>0</v>
      </c>
      <c r="D402" s="71">
        <f>COUNTIFS(Online!$G:$G,$B402,Online!AD:AD,"&gt;0")</f>
        <v>0</v>
      </c>
      <c r="E402" s="71">
        <f t="shared" si="3"/>
        <v>0</v>
      </c>
    </row>
    <row r="403" spans="1:5">
      <c r="A403" s="71" t="str">
        <f t="shared" si="4"/>
        <v/>
      </c>
      <c r="B403" s="71"/>
      <c r="C403" s="71">
        <f>COUNTIFS(Online!$G:$G,$B403,Online!AC:AC,"&gt;0")</f>
        <v>0</v>
      </c>
      <c r="D403" s="71">
        <f>COUNTIFS(Online!$G:$G,$B403,Online!AD:AD,"&gt;0")</f>
        <v>0</v>
      </c>
      <c r="E403" s="71">
        <f t="shared" si="3"/>
        <v>0</v>
      </c>
    </row>
    <row r="404" spans="1:5">
      <c r="A404" s="71" t="str">
        <f t="shared" si="4"/>
        <v/>
      </c>
      <c r="B404" s="71"/>
      <c r="C404" s="71">
        <f>COUNTIFS(Online!$G:$G,$B404,Online!AC:AC,"&gt;0")</f>
        <v>0</v>
      </c>
      <c r="D404" s="71">
        <f>COUNTIFS(Online!$G:$G,$B404,Online!AD:AD,"&gt;0")</f>
        <v>0</v>
      </c>
      <c r="E404" s="71">
        <f t="shared" si="3"/>
        <v>0</v>
      </c>
    </row>
    <row r="405" spans="1:5">
      <c r="A405" s="71" t="str">
        <f t="shared" si="4"/>
        <v/>
      </c>
      <c r="B405" s="71"/>
      <c r="C405" s="71">
        <f>COUNTIFS(Online!$G:$G,$B405,Online!AC:AC,"&gt;0")</f>
        <v>0</v>
      </c>
      <c r="D405" s="71">
        <f>COUNTIFS(Online!$G:$G,$B405,Online!AD:AD,"&gt;0")</f>
        <v>0</v>
      </c>
      <c r="E405" s="71">
        <f t="shared" si="3"/>
        <v>0</v>
      </c>
    </row>
    <row r="406" spans="1:5">
      <c r="A406" s="71" t="str">
        <f t="shared" si="4"/>
        <v/>
      </c>
      <c r="B406" s="71"/>
      <c r="C406" s="71">
        <f>COUNTIFS(Online!$G:$G,$B406,Online!AC:AC,"&gt;0")</f>
        <v>0</v>
      </c>
      <c r="D406" s="71">
        <f>COUNTIFS(Online!$G:$G,$B406,Online!AD:AD,"&gt;0")</f>
        <v>0</v>
      </c>
      <c r="E406" s="71">
        <f t="shared" si="3"/>
        <v>0</v>
      </c>
    </row>
    <row r="407" spans="1:5">
      <c r="A407" s="71" t="str">
        <f t="shared" si="4"/>
        <v/>
      </c>
      <c r="B407" s="71"/>
      <c r="C407" s="71">
        <f>COUNTIFS(Online!$G:$G,$B407,Online!AC:AC,"&gt;0")</f>
        <v>0</v>
      </c>
      <c r="D407" s="71">
        <f>COUNTIFS(Online!$G:$G,$B407,Online!AD:AD,"&gt;0")</f>
        <v>0</v>
      </c>
      <c r="E407" s="71">
        <f t="shared" si="3"/>
        <v>0</v>
      </c>
    </row>
    <row r="408" spans="1:5">
      <c r="A408" s="71" t="str">
        <f t="shared" si="4"/>
        <v/>
      </c>
      <c r="B408" s="71"/>
      <c r="C408" s="71">
        <f>COUNTIFS(Online!$G:$G,$B408,Online!AC:AC,"&gt;0")</f>
        <v>0</v>
      </c>
      <c r="D408" s="71">
        <f>COUNTIFS(Online!$G:$G,$B408,Online!AD:AD,"&gt;0")</f>
        <v>0</v>
      </c>
      <c r="E408" s="71">
        <f t="shared" si="3"/>
        <v>0</v>
      </c>
    </row>
    <row r="409" spans="1:5">
      <c r="A409" s="71" t="str">
        <f t="shared" si="4"/>
        <v/>
      </c>
      <c r="B409" s="71"/>
      <c r="C409" s="71">
        <f>COUNTIFS(Online!$G:$G,$B409,Online!AC:AC,"&gt;0")</f>
        <v>0</v>
      </c>
      <c r="D409" s="71">
        <f>COUNTIFS(Online!$G:$G,$B409,Online!AD:AD,"&gt;0")</f>
        <v>0</v>
      </c>
      <c r="E409" s="71">
        <f t="shared" si="3"/>
        <v>0</v>
      </c>
    </row>
    <row r="410" spans="1:5">
      <c r="A410" s="71" t="str">
        <f t="shared" si="4"/>
        <v/>
      </c>
      <c r="B410" s="71"/>
      <c r="C410" s="71">
        <f>COUNTIFS(Online!$G:$G,$B410,Online!AC:AC,"&gt;0")</f>
        <v>0</v>
      </c>
      <c r="D410" s="71">
        <f>COUNTIFS(Online!$G:$G,$B410,Online!AD:AD,"&gt;0")</f>
        <v>0</v>
      </c>
      <c r="E410" s="71">
        <f t="shared" si="3"/>
        <v>0</v>
      </c>
    </row>
    <row r="411" spans="1:5">
      <c r="A411" s="71" t="str">
        <f t="shared" si="4"/>
        <v/>
      </c>
      <c r="B411" s="71"/>
      <c r="C411" s="71">
        <f>COUNTIFS(Online!$G:$G,$B411,Online!AC:AC,"&gt;0")</f>
        <v>0</v>
      </c>
      <c r="D411" s="71">
        <f>COUNTIFS(Online!$G:$G,$B411,Online!AD:AD,"&gt;0")</f>
        <v>0</v>
      </c>
      <c r="E411" s="71">
        <f t="shared" si="3"/>
        <v>0</v>
      </c>
    </row>
    <row r="412" spans="1:5">
      <c r="A412" s="71" t="str">
        <f t="shared" si="4"/>
        <v/>
      </c>
      <c r="B412" s="71"/>
      <c r="C412" s="71">
        <f>COUNTIFS(Online!$G:$G,$B412,Online!AC:AC,"&gt;0")</f>
        <v>0</v>
      </c>
      <c r="D412" s="71">
        <f>COUNTIFS(Online!$G:$G,$B412,Online!AD:AD,"&gt;0")</f>
        <v>0</v>
      </c>
      <c r="E412" s="71">
        <f t="shared" si="3"/>
        <v>0</v>
      </c>
    </row>
    <row r="413" spans="1:5">
      <c r="A413" s="71" t="str">
        <f t="shared" si="4"/>
        <v/>
      </c>
      <c r="B413" s="71"/>
      <c r="C413" s="71">
        <f>COUNTIFS(Online!$G:$G,$B413,Online!AC:AC,"&gt;0")</f>
        <v>0</v>
      </c>
      <c r="D413" s="71">
        <f>COUNTIFS(Online!$G:$G,$B413,Online!AD:AD,"&gt;0")</f>
        <v>0</v>
      </c>
      <c r="E413" s="71">
        <f t="shared" si="3"/>
        <v>0</v>
      </c>
    </row>
    <row r="414" spans="1:5">
      <c r="A414" s="71" t="str">
        <f t="shared" si="4"/>
        <v/>
      </c>
      <c r="B414" s="71"/>
      <c r="C414" s="71">
        <f>COUNTIFS(Online!$G:$G,$B414,Online!AC:AC,"&gt;0")</f>
        <v>0</v>
      </c>
      <c r="D414" s="71">
        <f>COUNTIFS(Online!$G:$G,$B414,Online!AD:AD,"&gt;0")</f>
        <v>0</v>
      </c>
      <c r="E414" s="71">
        <f t="shared" si="3"/>
        <v>0</v>
      </c>
    </row>
    <row r="415" spans="1:5">
      <c r="A415" s="71" t="str">
        <f t="shared" si="4"/>
        <v/>
      </c>
      <c r="B415" s="71"/>
      <c r="C415" s="71">
        <f>COUNTIFS(Online!$G:$G,$B415,Online!AC:AC,"&gt;0")</f>
        <v>0</v>
      </c>
      <c r="D415" s="71">
        <f>COUNTIFS(Online!$G:$G,$B415,Online!AD:AD,"&gt;0")</f>
        <v>0</v>
      </c>
      <c r="E415" s="71">
        <f t="shared" si="3"/>
        <v>0</v>
      </c>
    </row>
    <row r="416" spans="1:5">
      <c r="A416" s="71" t="str">
        <f t="shared" si="4"/>
        <v/>
      </c>
      <c r="B416" s="71"/>
      <c r="C416" s="71">
        <f>COUNTIFS(Online!$G:$G,$B416,Online!AC:AC,"&gt;0")</f>
        <v>0</v>
      </c>
      <c r="D416" s="71">
        <f>COUNTIFS(Online!$G:$G,$B416,Online!AD:AD,"&gt;0")</f>
        <v>0</v>
      </c>
      <c r="E416" s="71">
        <f t="shared" si="3"/>
        <v>0</v>
      </c>
    </row>
    <row r="417" spans="1:5">
      <c r="A417" s="71" t="str">
        <f t="shared" si="4"/>
        <v/>
      </c>
      <c r="B417" s="71"/>
      <c r="C417" s="71">
        <f>COUNTIFS(Online!$G:$G,$B417,Online!AC:AC,"&gt;0")</f>
        <v>0</v>
      </c>
      <c r="D417" s="71">
        <f>COUNTIFS(Online!$G:$G,$B417,Online!AD:AD,"&gt;0")</f>
        <v>0</v>
      </c>
      <c r="E417" s="71">
        <f t="shared" si="3"/>
        <v>0</v>
      </c>
    </row>
    <row r="418" spans="1:5">
      <c r="A418" s="71" t="str">
        <f t="shared" si="4"/>
        <v/>
      </c>
      <c r="B418" s="71"/>
      <c r="C418" s="71">
        <f>COUNTIFS(Online!$G:$G,$B418,Online!AC:AC,"&gt;0")</f>
        <v>0</v>
      </c>
      <c r="D418" s="71">
        <f>COUNTIFS(Online!$G:$G,$B418,Online!AD:AD,"&gt;0")</f>
        <v>0</v>
      </c>
      <c r="E418" s="71">
        <f t="shared" si="3"/>
        <v>0</v>
      </c>
    </row>
    <row r="419" spans="1:5">
      <c r="A419" s="71" t="str">
        <f t="shared" si="4"/>
        <v/>
      </c>
      <c r="B419" s="71"/>
      <c r="C419" s="71">
        <f>COUNTIFS(Online!$G:$G,$B419,Online!AC:AC,"&gt;0")</f>
        <v>0</v>
      </c>
      <c r="D419" s="71">
        <f>COUNTIFS(Online!$G:$G,$B419,Online!AD:AD,"&gt;0")</f>
        <v>0</v>
      </c>
      <c r="E419" s="71">
        <f t="shared" si="3"/>
        <v>0</v>
      </c>
    </row>
    <row r="420" spans="1:5">
      <c r="A420" s="71" t="str">
        <f t="shared" si="4"/>
        <v/>
      </c>
      <c r="B420" s="71"/>
      <c r="C420" s="71">
        <f>COUNTIFS(Online!$G:$G,$B420,Online!AC:AC,"&gt;0")</f>
        <v>0</v>
      </c>
      <c r="D420" s="71">
        <f>COUNTIFS(Online!$G:$G,$B420,Online!AD:AD,"&gt;0")</f>
        <v>0</v>
      </c>
      <c r="E420" s="71">
        <f t="shared" si="3"/>
        <v>0</v>
      </c>
    </row>
    <row r="421" spans="1:5">
      <c r="A421" s="71" t="str">
        <f t="shared" si="4"/>
        <v/>
      </c>
      <c r="B421" s="71"/>
      <c r="C421" s="71">
        <f>COUNTIFS(Online!$G:$G,$B421,Online!AC:AC,"&gt;0")</f>
        <v>0</v>
      </c>
      <c r="D421" s="71">
        <f>COUNTIFS(Online!$G:$G,$B421,Online!AD:AD,"&gt;0")</f>
        <v>0</v>
      </c>
      <c r="E421" s="71">
        <f t="shared" si="3"/>
        <v>0</v>
      </c>
    </row>
    <row r="422" spans="1:5">
      <c r="A422" s="71" t="str">
        <f t="shared" si="4"/>
        <v/>
      </c>
      <c r="B422" s="71"/>
      <c r="C422" s="71">
        <f>COUNTIFS(Online!$G:$G,$B422,Online!AC:AC,"&gt;0")</f>
        <v>0</v>
      </c>
      <c r="D422" s="71">
        <f>COUNTIFS(Online!$G:$G,$B422,Online!AD:AD,"&gt;0")</f>
        <v>0</v>
      </c>
      <c r="E422" s="71">
        <f t="shared" si="3"/>
        <v>0</v>
      </c>
    </row>
    <row r="423" spans="1:5">
      <c r="A423" s="71" t="str">
        <f t="shared" si="4"/>
        <v/>
      </c>
      <c r="B423" s="71"/>
      <c r="C423" s="71">
        <f>COUNTIFS(Online!$G:$G,$B423,Online!AC:AC,"&gt;0")</f>
        <v>0</v>
      </c>
      <c r="D423" s="71">
        <f>COUNTIFS(Online!$G:$G,$B423,Online!AD:AD,"&gt;0")</f>
        <v>0</v>
      </c>
      <c r="E423" s="71">
        <f t="shared" si="3"/>
        <v>0</v>
      </c>
    </row>
    <row r="424" spans="1:5">
      <c r="A424" s="71" t="str">
        <f t="shared" si="4"/>
        <v/>
      </c>
      <c r="B424" s="71"/>
      <c r="C424" s="71">
        <f>COUNTIFS(Online!$G:$G,$B424,Online!AC:AC,"&gt;0")</f>
        <v>0</v>
      </c>
      <c r="D424" s="71">
        <f>COUNTIFS(Online!$G:$G,$B424,Online!AD:AD,"&gt;0")</f>
        <v>0</v>
      </c>
      <c r="E424" s="71">
        <f t="shared" si="3"/>
        <v>0</v>
      </c>
    </row>
    <row r="425" spans="1:5">
      <c r="A425" s="71" t="str">
        <f t="shared" si="4"/>
        <v/>
      </c>
      <c r="B425" s="71"/>
      <c r="C425" s="71">
        <f>COUNTIFS(Online!$G:$G,$B425,Online!AC:AC,"&gt;0")</f>
        <v>0</v>
      </c>
      <c r="D425" s="71">
        <f>COUNTIFS(Online!$G:$G,$B425,Online!AD:AD,"&gt;0")</f>
        <v>0</v>
      </c>
      <c r="E425" s="71">
        <f t="shared" si="3"/>
        <v>0</v>
      </c>
    </row>
    <row r="426" spans="1:5">
      <c r="A426" s="71" t="str">
        <f t="shared" si="4"/>
        <v/>
      </c>
      <c r="B426" s="71"/>
      <c r="C426" s="71">
        <f>COUNTIFS(Online!$G:$G,$B426,Online!AC:AC,"&gt;0")</f>
        <v>0</v>
      </c>
      <c r="D426" s="71">
        <f>COUNTIFS(Online!$G:$G,$B426,Online!AD:AD,"&gt;0")</f>
        <v>0</v>
      </c>
      <c r="E426" s="71">
        <f t="shared" si="3"/>
        <v>0</v>
      </c>
    </row>
    <row r="427" spans="1:5">
      <c r="A427" s="71" t="str">
        <f t="shared" si="4"/>
        <v/>
      </c>
      <c r="B427" s="71"/>
      <c r="C427" s="71">
        <f>COUNTIFS(Online!$G:$G,$B427,Online!AC:AC,"&gt;0")</f>
        <v>0</v>
      </c>
      <c r="D427" s="71">
        <f>COUNTIFS(Online!$G:$G,$B427,Online!AD:AD,"&gt;0")</f>
        <v>0</v>
      </c>
      <c r="E427" s="71">
        <f t="shared" si="3"/>
        <v>0</v>
      </c>
    </row>
    <row r="428" spans="1:5">
      <c r="A428" s="71" t="str">
        <f t="shared" si="4"/>
        <v/>
      </c>
      <c r="B428" s="71"/>
      <c r="C428" s="71">
        <f>COUNTIFS(Online!$G:$G,$B428,Online!AC:AC,"&gt;0")</f>
        <v>0</v>
      </c>
      <c r="D428" s="71">
        <f>COUNTIFS(Online!$G:$G,$B428,Online!AD:AD,"&gt;0")</f>
        <v>0</v>
      </c>
      <c r="E428" s="71">
        <f t="shared" si="3"/>
        <v>0</v>
      </c>
    </row>
    <row r="429" spans="1:5">
      <c r="A429" s="71" t="str">
        <f t="shared" si="4"/>
        <v/>
      </c>
      <c r="B429" s="71"/>
      <c r="C429" s="71">
        <f>COUNTIFS(Online!$G:$G,$B429,Online!AC:AC,"&gt;0")</f>
        <v>0</v>
      </c>
      <c r="D429" s="71">
        <f>COUNTIFS(Online!$G:$G,$B429,Online!AD:AD,"&gt;0")</f>
        <v>0</v>
      </c>
      <c r="E429" s="71">
        <f t="shared" si="3"/>
        <v>0</v>
      </c>
    </row>
    <row r="430" spans="1:5">
      <c r="A430" s="71" t="str">
        <f t="shared" si="4"/>
        <v/>
      </c>
      <c r="B430" s="71"/>
      <c r="C430" s="71">
        <f>COUNTIFS(Online!$G:$G,$B430,Online!AC:AC,"&gt;0")</f>
        <v>0</v>
      </c>
      <c r="D430" s="71">
        <f>COUNTIFS(Online!$G:$G,$B430,Online!AD:AD,"&gt;0")</f>
        <v>0</v>
      </c>
      <c r="E430" s="71">
        <f t="shared" si="3"/>
        <v>0</v>
      </c>
    </row>
    <row r="431" spans="1:5">
      <c r="A431" s="71" t="str">
        <f t="shared" si="4"/>
        <v/>
      </c>
      <c r="B431" s="71"/>
      <c r="C431" s="71">
        <f>COUNTIFS(Online!$G:$G,$B431,Online!AC:AC,"&gt;0")</f>
        <v>0</v>
      </c>
      <c r="D431" s="71">
        <f>COUNTIFS(Online!$G:$G,$B431,Online!AD:AD,"&gt;0")</f>
        <v>0</v>
      </c>
      <c r="E431" s="71">
        <f t="shared" si="3"/>
        <v>0</v>
      </c>
    </row>
    <row r="432" spans="1:5">
      <c r="A432" s="71" t="str">
        <f t="shared" si="4"/>
        <v/>
      </c>
      <c r="B432" s="71"/>
      <c r="C432" s="71">
        <f>COUNTIFS(Online!$G:$G,$B432,Online!AC:AC,"&gt;0")</f>
        <v>0</v>
      </c>
      <c r="D432" s="71">
        <f>COUNTIFS(Online!$G:$G,$B432,Online!AD:AD,"&gt;0")</f>
        <v>0</v>
      </c>
      <c r="E432" s="71">
        <f t="shared" si="3"/>
        <v>0</v>
      </c>
    </row>
    <row r="433" spans="1:5">
      <c r="A433" s="71" t="str">
        <f t="shared" si="4"/>
        <v/>
      </c>
      <c r="B433" s="71"/>
      <c r="C433" s="71">
        <f>COUNTIFS(Online!$G:$G,$B433,Online!AC:AC,"&gt;0")</f>
        <v>0</v>
      </c>
      <c r="D433" s="71">
        <f>COUNTIFS(Online!$G:$G,$B433,Online!AD:AD,"&gt;0")</f>
        <v>0</v>
      </c>
      <c r="E433" s="71">
        <f t="shared" si="3"/>
        <v>0</v>
      </c>
    </row>
    <row r="434" spans="1:5">
      <c r="A434" s="71" t="str">
        <f t="shared" si="4"/>
        <v/>
      </c>
      <c r="B434" s="71"/>
      <c r="C434" s="71">
        <f>COUNTIFS(Online!$G:$G,$B434,Online!AC:AC,"&gt;0")</f>
        <v>0</v>
      </c>
      <c r="D434" s="71">
        <f>COUNTIFS(Online!$G:$G,$B434,Online!AD:AD,"&gt;0")</f>
        <v>0</v>
      </c>
      <c r="E434" s="71">
        <f t="shared" si="3"/>
        <v>0</v>
      </c>
    </row>
    <row r="435" spans="1:5">
      <c r="A435" s="71" t="str">
        <f t="shared" si="4"/>
        <v/>
      </c>
      <c r="B435" s="71"/>
      <c r="C435" s="71">
        <f>COUNTIFS(Online!$G:$G,$B435,Online!AC:AC,"&gt;0")</f>
        <v>0</v>
      </c>
      <c r="D435" s="71">
        <f>COUNTIFS(Online!$G:$G,$B435,Online!AD:AD,"&gt;0")</f>
        <v>0</v>
      </c>
      <c r="E435" s="71">
        <f t="shared" si="3"/>
        <v>0</v>
      </c>
    </row>
    <row r="436" spans="1:5">
      <c r="A436" s="71" t="str">
        <f t="shared" si="4"/>
        <v/>
      </c>
      <c r="B436" s="71"/>
      <c r="C436" s="71">
        <f>COUNTIFS(Online!$G:$G,$B436,Online!AC:AC,"&gt;0")</f>
        <v>0</v>
      </c>
      <c r="D436" s="71">
        <f>COUNTIFS(Online!$G:$G,$B436,Online!AD:AD,"&gt;0")</f>
        <v>0</v>
      </c>
      <c r="E436" s="71">
        <f t="shared" si="3"/>
        <v>0</v>
      </c>
    </row>
    <row r="437" spans="1:5">
      <c r="A437" s="71" t="str">
        <f t="shared" si="4"/>
        <v/>
      </c>
      <c r="B437" s="71"/>
      <c r="C437" s="71">
        <f>COUNTIFS(Online!$G:$G,$B437,Online!AC:AC,"&gt;0")</f>
        <v>0</v>
      </c>
      <c r="D437" s="71">
        <f>COUNTIFS(Online!$G:$G,$B437,Online!AD:AD,"&gt;0")</f>
        <v>0</v>
      </c>
      <c r="E437" s="71">
        <f t="shared" si="3"/>
        <v>0</v>
      </c>
    </row>
    <row r="438" spans="1:5">
      <c r="A438" s="71" t="str">
        <f t="shared" si="4"/>
        <v/>
      </c>
      <c r="B438" s="71"/>
      <c r="C438" s="71">
        <f>COUNTIFS(Online!$G:$G,$B438,Online!AC:AC,"&gt;0")</f>
        <v>0</v>
      </c>
      <c r="D438" s="71">
        <f>COUNTIFS(Online!$G:$G,$B438,Online!AD:AD,"&gt;0")</f>
        <v>0</v>
      </c>
      <c r="E438" s="71">
        <f t="shared" si="3"/>
        <v>0</v>
      </c>
    </row>
    <row r="439" spans="1:5">
      <c r="A439" s="71" t="str">
        <f t="shared" si="4"/>
        <v/>
      </c>
      <c r="B439" s="71"/>
      <c r="C439" s="71">
        <f>COUNTIFS(Online!$G:$G,$B439,Online!AC:AC,"&gt;0")</f>
        <v>0</v>
      </c>
      <c r="D439" s="71">
        <f>COUNTIFS(Online!$G:$G,$B439,Online!AD:AD,"&gt;0")</f>
        <v>0</v>
      </c>
      <c r="E439" s="71">
        <f t="shared" si="3"/>
        <v>0</v>
      </c>
    </row>
    <row r="440" spans="1:5">
      <c r="A440" s="71" t="str">
        <f t="shared" si="4"/>
        <v/>
      </c>
      <c r="B440" s="71"/>
      <c r="C440" s="71">
        <f>COUNTIFS(Online!$G:$G,$B440,Online!AC:AC,"&gt;0")</f>
        <v>0</v>
      </c>
      <c r="D440" s="71">
        <f>COUNTIFS(Online!$G:$G,$B440,Online!AD:AD,"&gt;0")</f>
        <v>0</v>
      </c>
      <c r="E440" s="71">
        <f t="shared" si="3"/>
        <v>0</v>
      </c>
    </row>
    <row r="441" spans="1:5">
      <c r="A441" s="71" t="str">
        <f t="shared" si="4"/>
        <v/>
      </c>
      <c r="B441" s="71"/>
      <c r="C441" s="71">
        <f>COUNTIFS(Online!$G:$G,$B441,Online!AC:AC,"&gt;0")</f>
        <v>0</v>
      </c>
      <c r="D441" s="71">
        <f>COUNTIFS(Online!$G:$G,$B441,Online!AD:AD,"&gt;0")</f>
        <v>0</v>
      </c>
      <c r="E441" s="71">
        <f t="shared" si="3"/>
        <v>0</v>
      </c>
    </row>
    <row r="442" spans="1:5">
      <c r="A442" s="71" t="str">
        <f t="shared" si="4"/>
        <v/>
      </c>
      <c r="B442" s="71"/>
      <c r="C442" s="71">
        <f>COUNTIFS(Online!$G:$G,$B442,Online!AC:AC,"&gt;0")</f>
        <v>0</v>
      </c>
      <c r="D442" s="71">
        <f>COUNTIFS(Online!$G:$G,$B442,Online!AD:AD,"&gt;0")</f>
        <v>0</v>
      </c>
      <c r="E442" s="71">
        <f t="shared" si="3"/>
        <v>0</v>
      </c>
    </row>
    <row r="443" spans="1:5">
      <c r="A443" s="71" t="str">
        <f t="shared" si="4"/>
        <v/>
      </c>
      <c r="B443" s="71"/>
      <c r="C443" s="71">
        <f>COUNTIFS(Online!$G:$G,$B443,Online!AC:AC,"&gt;0")</f>
        <v>0</v>
      </c>
      <c r="D443" s="71">
        <f>COUNTIFS(Online!$G:$G,$B443,Online!AD:AD,"&gt;0")</f>
        <v>0</v>
      </c>
      <c r="E443" s="71">
        <f t="shared" si="3"/>
        <v>0</v>
      </c>
    </row>
    <row r="444" spans="1:5">
      <c r="A444" s="71" t="str">
        <f t="shared" si="4"/>
        <v/>
      </c>
      <c r="B444" s="71"/>
      <c r="C444" s="71">
        <f>COUNTIFS(Online!$G:$G,$B444,Online!AC:AC,"&gt;0")</f>
        <v>0</v>
      </c>
      <c r="D444" s="71">
        <f>COUNTIFS(Online!$G:$G,$B444,Online!AD:AD,"&gt;0")</f>
        <v>0</v>
      </c>
      <c r="E444" s="71">
        <f t="shared" si="3"/>
        <v>0</v>
      </c>
    </row>
    <row r="445" spans="1:5">
      <c r="A445" s="71" t="str">
        <f t="shared" si="4"/>
        <v/>
      </c>
      <c r="B445" s="71"/>
      <c r="C445" s="71">
        <f>COUNTIFS(Online!$G:$G,$B445,Online!AC:AC,"&gt;0")</f>
        <v>0</v>
      </c>
      <c r="D445" s="71">
        <f>COUNTIFS(Online!$G:$G,$B445,Online!AD:AD,"&gt;0")</f>
        <v>0</v>
      </c>
      <c r="E445" s="71">
        <f t="shared" si="3"/>
        <v>0</v>
      </c>
    </row>
    <row r="446" spans="1:5">
      <c r="A446" s="71" t="str">
        <f t="shared" si="4"/>
        <v/>
      </c>
      <c r="B446" s="71"/>
      <c r="C446" s="71">
        <f>COUNTIFS(Online!$G:$G,$B446,Online!AC:AC,"&gt;0")</f>
        <v>0</v>
      </c>
      <c r="D446" s="71">
        <f>COUNTIFS(Online!$G:$G,$B446,Online!AD:AD,"&gt;0")</f>
        <v>0</v>
      </c>
      <c r="E446" s="71">
        <f t="shared" si="3"/>
        <v>0</v>
      </c>
    </row>
    <row r="447" spans="1:5">
      <c r="A447" s="71" t="str">
        <f t="shared" si="4"/>
        <v/>
      </c>
      <c r="B447" s="71"/>
      <c r="C447" s="71">
        <f>COUNTIFS(Online!$G:$G,$B447,Online!AC:AC,"&gt;0")</f>
        <v>0</v>
      </c>
      <c r="D447" s="71">
        <f>COUNTIFS(Online!$G:$G,$B447,Online!AD:AD,"&gt;0")</f>
        <v>0</v>
      </c>
      <c r="E447" s="71">
        <f t="shared" si="3"/>
        <v>0</v>
      </c>
    </row>
    <row r="448" spans="1:5">
      <c r="A448" s="71" t="str">
        <f t="shared" si="4"/>
        <v/>
      </c>
      <c r="B448" s="71"/>
      <c r="C448" s="71">
        <f>COUNTIFS(Online!$G:$G,$B448,Online!AC:AC,"&gt;0")</f>
        <v>0</v>
      </c>
      <c r="D448" s="71">
        <f>COUNTIFS(Online!$G:$G,$B448,Online!AD:AD,"&gt;0")</f>
        <v>0</v>
      </c>
      <c r="E448" s="71">
        <f t="shared" si="3"/>
        <v>0</v>
      </c>
    </row>
    <row r="449" spans="1:5">
      <c r="A449" s="71" t="str">
        <f t="shared" si="4"/>
        <v/>
      </c>
      <c r="B449" s="71"/>
      <c r="C449" s="71">
        <f>COUNTIFS(Online!$G:$G,$B449,Online!AC:AC,"&gt;0")</f>
        <v>0</v>
      </c>
      <c r="D449" s="71">
        <f>COUNTIFS(Online!$G:$G,$B449,Online!AD:AD,"&gt;0")</f>
        <v>0</v>
      </c>
      <c r="E449" s="71">
        <f t="shared" si="3"/>
        <v>0</v>
      </c>
    </row>
    <row r="450" spans="1:5">
      <c r="A450" s="71" t="str">
        <f t="shared" si="4"/>
        <v/>
      </c>
      <c r="B450" s="71"/>
      <c r="C450" s="71">
        <f>COUNTIFS(Online!$G:$G,$B450,Online!AC:AC,"&gt;0")</f>
        <v>0</v>
      </c>
      <c r="D450" s="71">
        <f>COUNTIFS(Online!$G:$G,$B450,Online!AD:AD,"&gt;0")</f>
        <v>0</v>
      </c>
      <c r="E450" s="71">
        <f t="shared" si="3"/>
        <v>0</v>
      </c>
    </row>
    <row r="451" spans="1:5">
      <c r="A451" s="71" t="str">
        <f t="shared" si="4"/>
        <v/>
      </c>
      <c r="B451" s="71"/>
      <c r="C451" s="71">
        <f>COUNTIFS(Online!$G:$G,$B451,Online!AC:AC,"&gt;0")</f>
        <v>0</v>
      </c>
      <c r="D451" s="71">
        <f>COUNTIFS(Online!$G:$G,$B451,Online!AD:AD,"&gt;0")</f>
        <v>0</v>
      </c>
      <c r="E451" s="71">
        <f t="shared" si="3"/>
        <v>0</v>
      </c>
    </row>
    <row r="452" spans="1:5">
      <c r="A452" s="71" t="str">
        <f t="shared" si="4"/>
        <v/>
      </c>
      <c r="B452" s="71"/>
      <c r="C452" s="71">
        <f>COUNTIFS(Online!$G:$G,$B452,Online!AC:AC,"&gt;0")</f>
        <v>0</v>
      </c>
      <c r="D452" s="71">
        <f>COUNTIFS(Online!$G:$G,$B452,Online!AD:AD,"&gt;0")</f>
        <v>0</v>
      </c>
      <c r="E452" s="71">
        <f t="shared" si="3"/>
        <v>0</v>
      </c>
    </row>
    <row r="453" spans="1:5">
      <c r="A453" s="71" t="str">
        <f t="shared" si="4"/>
        <v/>
      </c>
      <c r="B453" s="71"/>
      <c r="C453" s="71">
        <f>COUNTIFS(Online!$G:$G,$B453,Online!AC:AC,"&gt;0")</f>
        <v>0</v>
      </c>
      <c r="D453" s="71">
        <f>COUNTIFS(Online!$G:$G,$B453,Online!AD:AD,"&gt;0")</f>
        <v>0</v>
      </c>
      <c r="E453" s="71">
        <f t="shared" si="3"/>
        <v>0</v>
      </c>
    </row>
    <row r="454" spans="1:5">
      <c r="A454" s="71" t="str">
        <f t="shared" si="4"/>
        <v/>
      </c>
      <c r="B454" s="71"/>
      <c r="C454" s="71">
        <f>COUNTIFS(Online!$G:$G,$B454,Online!AC:AC,"&gt;0")</f>
        <v>0</v>
      </c>
      <c r="D454" s="71">
        <f>COUNTIFS(Online!$G:$G,$B454,Online!AD:AD,"&gt;0")</f>
        <v>0</v>
      </c>
      <c r="E454" s="71">
        <f t="shared" si="3"/>
        <v>0</v>
      </c>
    </row>
    <row r="455" spans="1:5">
      <c r="A455" s="71" t="str">
        <f t="shared" si="4"/>
        <v/>
      </c>
      <c r="B455" s="71"/>
      <c r="C455" s="71">
        <f>COUNTIFS(Online!$G:$G,$B455,Online!AC:AC,"&gt;0")</f>
        <v>0</v>
      </c>
      <c r="D455" s="71">
        <f>COUNTIFS(Online!$G:$G,$B455,Online!AD:AD,"&gt;0")</f>
        <v>0</v>
      </c>
      <c r="E455" s="71">
        <f t="shared" si="3"/>
        <v>0</v>
      </c>
    </row>
    <row r="456" spans="1:5">
      <c r="A456" s="71" t="str">
        <f t="shared" si="4"/>
        <v/>
      </c>
      <c r="B456" s="71"/>
      <c r="C456" s="71">
        <f>COUNTIFS(Online!$G:$G,$B456,Online!AC:AC,"&gt;0")</f>
        <v>0</v>
      </c>
      <c r="D456" s="71">
        <f>COUNTIFS(Online!$G:$G,$B456,Online!AD:AD,"&gt;0")</f>
        <v>0</v>
      </c>
      <c r="E456" s="71">
        <f t="shared" si="3"/>
        <v>0</v>
      </c>
    </row>
    <row r="457" spans="1:5">
      <c r="A457" s="71" t="str">
        <f t="shared" si="4"/>
        <v/>
      </c>
      <c r="B457" s="71"/>
      <c r="C457" s="71">
        <f>COUNTIFS(Online!$G:$G,$B457,Online!AC:AC,"&gt;0")</f>
        <v>0</v>
      </c>
      <c r="D457" s="71">
        <f>COUNTIFS(Online!$G:$G,$B457,Online!AD:AD,"&gt;0")</f>
        <v>0</v>
      </c>
      <c r="E457" s="71">
        <f t="shared" si="3"/>
        <v>0</v>
      </c>
    </row>
    <row r="458" spans="1:5">
      <c r="A458" s="71" t="str">
        <f t="shared" si="4"/>
        <v/>
      </c>
      <c r="B458" s="71"/>
      <c r="C458" s="71">
        <f>COUNTIFS(Online!$G:$G,$B458,Online!AC:AC,"&gt;0")</f>
        <v>0</v>
      </c>
      <c r="D458" s="71">
        <f>COUNTIFS(Online!$G:$G,$B458,Online!AD:AD,"&gt;0")</f>
        <v>0</v>
      </c>
      <c r="E458" s="71">
        <f t="shared" si="3"/>
        <v>0</v>
      </c>
    </row>
    <row r="459" spans="1:5">
      <c r="A459" s="71" t="str">
        <f t="shared" si="4"/>
        <v/>
      </c>
      <c r="B459" s="71"/>
      <c r="C459" s="71">
        <f>COUNTIFS(Online!$G:$G,$B459,Online!AC:AC,"&gt;0")</f>
        <v>0</v>
      </c>
      <c r="D459" s="71">
        <f>COUNTIFS(Online!$G:$G,$B459,Online!AD:AD,"&gt;0")</f>
        <v>0</v>
      </c>
      <c r="E459" s="71">
        <f t="shared" si="3"/>
        <v>0</v>
      </c>
    </row>
    <row r="460" spans="1:5">
      <c r="A460" s="71" t="str">
        <f t="shared" si="4"/>
        <v/>
      </c>
      <c r="B460" s="71"/>
      <c r="C460" s="71">
        <f>COUNTIFS(Online!$G:$G,$B460,Online!AC:AC,"&gt;0")</f>
        <v>0</v>
      </c>
      <c r="D460" s="71">
        <f>COUNTIFS(Online!$G:$G,$B460,Online!AD:AD,"&gt;0")</f>
        <v>0</v>
      </c>
      <c r="E460" s="71">
        <f t="shared" si="3"/>
        <v>0</v>
      </c>
    </row>
    <row r="461" spans="1:5">
      <c r="A461" s="71" t="str">
        <f t="shared" si="4"/>
        <v/>
      </c>
      <c r="B461" s="71"/>
      <c r="C461" s="71">
        <f>COUNTIFS(Online!$G:$G,$B461,Online!AC:AC,"&gt;0")</f>
        <v>0</v>
      </c>
      <c r="D461" s="71">
        <f>COUNTIFS(Online!$G:$G,$B461,Online!AD:AD,"&gt;0")</f>
        <v>0</v>
      </c>
      <c r="E461" s="71">
        <f t="shared" si="3"/>
        <v>0</v>
      </c>
    </row>
    <row r="462" spans="1:5">
      <c r="A462" s="71" t="str">
        <f t="shared" si="4"/>
        <v/>
      </c>
      <c r="B462" s="71"/>
      <c r="C462" s="71">
        <f>COUNTIFS(Online!$G:$G,$B462,Online!AC:AC,"&gt;0")</f>
        <v>0</v>
      </c>
      <c r="D462" s="71">
        <f>COUNTIFS(Online!$G:$G,$B462,Online!AD:AD,"&gt;0")</f>
        <v>0</v>
      </c>
      <c r="E462" s="71">
        <f t="shared" si="3"/>
        <v>0</v>
      </c>
    </row>
    <row r="463" spans="1:5">
      <c r="A463" s="71" t="str">
        <f t="shared" si="4"/>
        <v/>
      </c>
      <c r="B463" s="71"/>
      <c r="C463" s="71">
        <f>COUNTIFS(Online!$G:$G,$B463,Online!AC:AC,"&gt;0")</f>
        <v>0</v>
      </c>
      <c r="D463" s="71">
        <f>COUNTIFS(Online!$G:$G,$B463,Online!AD:AD,"&gt;0")</f>
        <v>0</v>
      </c>
      <c r="E463" s="71">
        <f t="shared" si="3"/>
        <v>0</v>
      </c>
    </row>
    <row r="464" spans="1:5">
      <c r="A464" s="71" t="str">
        <f t="shared" si="4"/>
        <v/>
      </c>
      <c r="B464" s="71"/>
      <c r="C464" s="71">
        <f>COUNTIFS(Online!$G:$G,$B464,Online!AC:AC,"&gt;0")</f>
        <v>0</v>
      </c>
      <c r="D464" s="71">
        <f>COUNTIFS(Online!$G:$G,$B464,Online!AD:AD,"&gt;0")</f>
        <v>0</v>
      </c>
      <c r="E464" s="71">
        <f t="shared" si="3"/>
        <v>0</v>
      </c>
    </row>
    <row r="465" spans="1:5">
      <c r="A465" s="71" t="str">
        <f t="shared" si="4"/>
        <v/>
      </c>
      <c r="B465" s="71"/>
      <c r="C465" s="71">
        <f>COUNTIFS(Online!$G:$G,$B465,Online!AC:AC,"&gt;0")</f>
        <v>0</v>
      </c>
      <c r="D465" s="71">
        <f>COUNTIFS(Online!$G:$G,$B465,Online!AD:AD,"&gt;0")</f>
        <v>0</v>
      </c>
      <c r="E465" s="71">
        <f t="shared" si="3"/>
        <v>0</v>
      </c>
    </row>
    <row r="466" spans="1:5">
      <c r="A466" s="71" t="str">
        <f t="shared" si="4"/>
        <v/>
      </c>
      <c r="B466" s="71"/>
      <c r="C466" s="71">
        <f>COUNTIFS(Online!$G:$G,$B466,Online!AC:AC,"&gt;0")</f>
        <v>0</v>
      </c>
      <c r="D466" s="71">
        <f>COUNTIFS(Online!$G:$G,$B466,Online!AD:AD,"&gt;0")</f>
        <v>0</v>
      </c>
      <c r="E466" s="71">
        <f t="shared" si="3"/>
        <v>0</v>
      </c>
    </row>
    <row r="467" spans="1:5">
      <c r="A467" s="71" t="str">
        <f t="shared" si="4"/>
        <v/>
      </c>
      <c r="B467" s="71"/>
      <c r="C467" s="71">
        <f>COUNTIFS(Online!$G:$G,$B467,Online!AC:AC,"&gt;0")</f>
        <v>0</v>
      </c>
      <c r="D467" s="71">
        <f>COUNTIFS(Online!$G:$G,$B467,Online!AD:AD,"&gt;0")</f>
        <v>0</v>
      </c>
      <c r="E467" s="71">
        <f t="shared" si="3"/>
        <v>0</v>
      </c>
    </row>
    <row r="468" spans="1:5">
      <c r="A468" s="71" t="str">
        <f t="shared" si="4"/>
        <v/>
      </c>
      <c r="B468" s="71"/>
      <c r="C468" s="71">
        <f>COUNTIFS(Online!$G:$G,$B468,Online!AC:AC,"&gt;0")</f>
        <v>0</v>
      </c>
      <c r="D468" s="71">
        <f>COUNTIFS(Online!$G:$G,$B468,Online!AD:AD,"&gt;0")</f>
        <v>0</v>
      </c>
      <c r="E468" s="71">
        <f t="shared" si="3"/>
        <v>0</v>
      </c>
    </row>
    <row r="469" spans="1:5">
      <c r="A469" s="71" t="str">
        <f t="shared" si="4"/>
        <v/>
      </c>
      <c r="B469" s="71"/>
      <c r="C469" s="71">
        <f>COUNTIFS(Online!$G:$G,$B469,Online!AC:AC,"&gt;0")</f>
        <v>0</v>
      </c>
      <c r="D469" s="71">
        <f>COUNTIFS(Online!$G:$G,$B469,Online!AD:AD,"&gt;0")</f>
        <v>0</v>
      </c>
      <c r="E469" s="71">
        <f t="shared" si="3"/>
        <v>0</v>
      </c>
    </row>
    <row r="470" spans="1:5">
      <c r="A470" s="71" t="str">
        <f t="shared" si="4"/>
        <v/>
      </c>
      <c r="B470" s="71"/>
      <c r="C470" s="71">
        <f>COUNTIFS(Online!$G:$G,$B470,Online!AC:AC,"&gt;0")</f>
        <v>0</v>
      </c>
      <c r="D470" s="71">
        <f>COUNTIFS(Online!$G:$G,$B470,Online!AD:AD,"&gt;0")</f>
        <v>0</v>
      </c>
      <c r="E470" s="71">
        <f t="shared" si="3"/>
        <v>0</v>
      </c>
    </row>
    <row r="471" spans="1:5">
      <c r="A471" s="71" t="str">
        <f t="shared" si="4"/>
        <v/>
      </c>
      <c r="B471" s="71"/>
      <c r="C471" s="71">
        <f>COUNTIFS(Online!$G:$G,$B471,Online!AC:AC,"&gt;0")</f>
        <v>0</v>
      </c>
      <c r="D471" s="71">
        <f>COUNTIFS(Online!$G:$G,$B471,Online!AD:AD,"&gt;0")</f>
        <v>0</v>
      </c>
      <c r="E471" s="71">
        <f t="shared" si="3"/>
        <v>0</v>
      </c>
    </row>
    <row r="472" spans="1:5">
      <c r="A472" s="71" t="str">
        <f t="shared" si="4"/>
        <v/>
      </c>
      <c r="B472" s="71"/>
      <c r="C472" s="71">
        <f>COUNTIFS(Online!$G:$G,$B472,Online!AC:AC,"&gt;0")</f>
        <v>0</v>
      </c>
      <c r="D472" s="71">
        <f>COUNTIFS(Online!$G:$G,$B472,Online!AD:AD,"&gt;0")</f>
        <v>0</v>
      </c>
      <c r="E472" s="71">
        <f t="shared" si="3"/>
        <v>0</v>
      </c>
    </row>
    <row r="473" spans="1:5">
      <c r="A473" s="71" t="str">
        <f t="shared" si="4"/>
        <v/>
      </c>
      <c r="B473" s="71"/>
      <c r="C473" s="71">
        <f>COUNTIFS(Online!$G:$G,$B473,Online!AC:AC,"&gt;0")</f>
        <v>0</v>
      </c>
      <c r="D473" s="71">
        <f>COUNTIFS(Online!$G:$G,$B473,Online!AD:AD,"&gt;0")</f>
        <v>0</v>
      </c>
      <c r="E473" s="71">
        <f t="shared" si="3"/>
        <v>0</v>
      </c>
    </row>
    <row r="474" spans="1:5">
      <c r="A474" s="71" t="str">
        <f t="shared" si="4"/>
        <v/>
      </c>
      <c r="B474" s="71"/>
      <c r="C474" s="71">
        <f>COUNTIFS(Online!$G:$G,$B474,Online!AC:AC,"&gt;0")</f>
        <v>0</v>
      </c>
      <c r="D474" s="71">
        <f>COUNTIFS(Online!$G:$G,$B474,Online!AD:AD,"&gt;0")</f>
        <v>0</v>
      </c>
      <c r="E474" s="71">
        <f t="shared" si="3"/>
        <v>0</v>
      </c>
    </row>
    <row r="475" spans="1:5">
      <c r="A475" s="71" t="str">
        <f t="shared" si="4"/>
        <v/>
      </c>
      <c r="B475" s="71"/>
      <c r="C475" s="71">
        <f>COUNTIFS(Online!$G:$G,$B475,Online!AC:AC,"&gt;0")</f>
        <v>0</v>
      </c>
      <c r="D475" s="71">
        <f>COUNTIFS(Online!$G:$G,$B475,Online!AD:AD,"&gt;0")</f>
        <v>0</v>
      </c>
      <c r="E475" s="71">
        <f t="shared" si="3"/>
        <v>0</v>
      </c>
    </row>
    <row r="476" spans="1:5">
      <c r="A476" s="71" t="str">
        <f t="shared" si="4"/>
        <v/>
      </c>
      <c r="B476" s="71"/>
      <c r="C476" s="71">
        <f>COUNTIFS(Online!$G:$G,$B476,Online!AC:AC,"&gt;0")</f>
        <v>0</v>
      </c>
      <c r="D476" s="71">
        <f>COUNTIFS(Online!$G:$G,$B476,Online!AD:AD,"&gt;0")</f>
        <v>0</v>
      </c>
      <c r="E476" s="71">
        <f t="shared" si="3"/>
        <v>0</v>
      </c>
    </row>
    <row r="477" spans="1:5">
      <c r="A477" s="71" t="str">
        <f t="shared" si="4"/>
        <v/>
      </c>
      <c r="B477" s="71"/>
      <c r="C477" s="71">
        <f>COUNTIFS(Online!$G:$G,$B477,Online!AC:AC,"&gt;0")</f>
        <v>0</v>
      </c>
      <c r="D477" s="71">
        <f>COUNTIFS(Online!$G:$G,$B477,Online!AD:AD,"&gt;0")</f>
        <v>0</v>
      </c>
      <c r="E477" s="71">
        <f t="shared" si="3"/>
        <v>0</v>
      </c>
    </row>
    <row r="478" spans="1:5">
      <c r="A478" s="71" t="str">
        <f t="shared" si="4"/>
        <v/>
      </c>
      <c r="B478" s="71"/>
      <c r="C478" s="71">
        <f>COUNTIFS(Online!$G:$G,$B478,Online!AC:AC,"&gt;0")</f>
        <v>0</v>
      </c>
      <c r="D478" s="71">
        <f>COUNTIFS(Online!$G:$G,$B478,Online!AD:AD,"&gt;0")</f>
        <v>0</v>
      </c>
      <c r="E478" s="71">
        <f t="shared" si="3"/>
        <v>0</v>
      </c>
    </row>
    <row r="479" spans="1:5">
      <c r="A479" s="71" t="str">
        <f t="shared" si="4"/>
        <v/>
      </c>
      <c r="B479" s="71"/>
      <c r="C479" s="71">
        <f>COUNTIFS(Online!$G:$G,$B479,Online!AC:AC,"&gt;0")</f>
        <v>0</v>
      </c>
      <c r="D479" s="71">
        <f>COUNTIFS(Online!$G:$G,$B479,Online!AD:AD,"&gt;0")</f>
        <v>0</v>
      </c>
      <c r="E479" s="71">
        <f t="shared" si="3"/>
        <v>0</v>
      </c>
    </row>
    <row r="480" spans="1:5">
      <c r="A480" s="71" t="str">
        <f t="shared" si="4"/>
        <v/>
      </c>
      <c r="B480" s="71"/>
      <c r="C480" s="71">
        <f>COUNTIFS(Online!$G:$G,$B480,Online!AC:AC,"&gt;0")</f>
        <v>0</v>
      </c>
      <c r="D480" s="71">
        <f>COUNTIFS(Online!$G:$G,$B480,Online!AD:AD,"&gt;0")</f>
        <v>0</v>
      </c>
      <c r="E480" s="71">
        <f t="shared" si="3"/>
        <v>0</v>
      </c>
    </row>
    <row r="481" spans="1:5">
      <c r="A481" s="71" t="str">
        <f t="shared" si="4"/>
        <v/>
      </c>
      <c r="B481" s="71"/>
      <c r="C481" s="71">
        <f>COUNTIFS(Online!$G:$G,$B481,Online!AC:AC,"&gt;0")</f>
        <v>0</v>
      </c>
      <c r="D481" s="71">
        <f>COUNTIFS(Online!$G:$G,$B481,Online!AD:AD,"&gt;0")</f>
        <v>0</v>
      </c>
      <c r="E481" s="71">
        <f t="shared" si="3"/>
        <v>0</v>
      </c>
    </row>
    <row r="482" spans="1:5">
      <c r="A482" s="71" t="str">
        <f t="shared" si="4"/>
        <v/>
      </c>
      <c r="B482" s="71"/>
      <c r="C482" s="71">
        <f>COUNTIFS(Online!$G:$G,$B482,Online!AC:AC,"&gt;0")</f>
        <v>0</v>
      </c>
      <c r="D482" s="71">
        <f>COUNTIFS(Online!$G:$G,$B482,Online!AD:AD,"&gt;0")</f>
        <v>0</v>
      </c>
      <c r="E482" s="71">
        <f t="shared" si="3"/>
        <v>0</v>
      </c>
    </row>
    <row r="483" spans="1:5">
      <c r="A483" s="71" t="str">
        <f t="shared" si="4"/>
        <v/>
      </c>
      <c r="B483" s="71"/>
      <c r="C483" s="71">
        <f>COUNTIFS(Online!$G:$G,$B483,Online!AC:AC,"&gt;0")</f>
        <v>0</v>
      </c>
      <c r="D483" s="71">
        <f>COUNTIFS(Online!$G:$G,$B483,Online!AD:AD,"&gt;0")</f>
        <v>0</v>
      </c>
      <c r="E483" s="71">
        <f t="shared" si="3"/>
        <v>0</v>
      </c>
    </row>
    <row r="484" spans="1:5">
      <c r="A484" s="71" t="str">
        <f t="shared" si="4"/>
        <v/>
      </c>
      <c r="B484" s="71"/>
      <c r="C484" s="71">
        <f>COUNTIFS(Online!$G:$G,$B484,Online!AC:AC,"&gt;0")</f>
        <v>0</v>
      </c>
      <c r="D484" s="71">
        <f>COUNTIFS(Online!$G:$G,$B484,Online!AD:AD,"&gt;0")</f>
        <v>0</v>
      </c>
      <c r="E484" s="71">
        <f t="shared" si="3"/>
        <v>0</v>
      </c>
    </row>
    <row r="485" spans="1:5">
      <c r="A485" s="71" t="str">
        <f t="shared" si="4"/>
        <v/>
      </c>
      <c r="B485" s="71"/>
      <c r="C485" s="71">
        <f>COUNTIFS(Online!$G:$G,$B485,Online!AC:AC,"&gt;0")</f>
        <v>0</v>
      </c>
      <c r="D485" s="71">
        <f>COUNTIFS(Online!$G:$G,$B485,Online!AD:AD,"&gt;0")</f>
        <v>0</v>
      </c>
      <c r="E485" s="71">
        <f t="shared" si="3"/>
        <v>0</v>
      </c>
    </row>
    <row r="486" spans="1:5">
      <c r="A486" s="71" t="str">
        <f t="shared" si="4"/>
        <v/>
      </c>
      <c r="B486" s="71"/>
      <c r="C486" s="71">
        <f>COUNTIFS(Online!$G:$G,$B486,Online!AC:AC,"&gt;0")</f>
        <v>0</v>
      </c>
      <c r="D486" s="71">
        <f>COUNTIFS(Online!$G:$G,$B486,Online!AD:AD,"&gt;0")</f>
        <v>0</v>
      </c>
      <c r="E486" s="71">
        <f t="shared" si="3"/>
        <v>0</v>
      </c>
    </row>
    <row r="487" spans="1:5">
      <c r="A487" s="71" t="str">
        <f t="shared" si="4"/>
        <v/>
      </c>
      <c r="B487" s="71"/>
      <c r="C487" s="71">
        <f>COUNTIFS(Online!$G:$G,$B487,Online!AC:AC,"&gt;0")</f>
        <v>0</v>
      </c>
      <c r="D487" s="71">
        <f>COUNTIFS(Online!$G:$G,$B487,Online!AD:AD,"&gt;0")</f>
        <v>0</v>
      </c>
      <c r="E487" s="71">
        <f t="shared" si="3"/>
        <v>0</v>
      </c>
    </row>
    <row r="488" spans="1:5">
      <c r="A488" s="71" t="str">
        <f t="shared" si="4"/>
        <v/>
      </c>
      <c r="B488" s="71"/>
      <c r="C488" s="71">
        <f>COUNTIFS(Online!$G:$G,$B488,Online!AC:AC,"&gt;0")</f>
        <v>0</v>
      </c>
      <c r="D488" s="71">
        <f>COUNTIFS(Online!$G:$G,$B488,Online!AD:AD,"&gt;0")</f>
        <v>0</v>
      </c>
      <c r="E488" s="71">
        <f t="shared" si="3"/>
        <v>0</v>
      </c>
    </row>
    <row r="489" spans="1:5">
      <c r="A489" s="71" t="str">
        <f t="shared" si="4"/>
        <v/>
      </c>
      <c r="B489" s="71"/>
      <c r="C489" s="71">
        <f>COUNTIFS(Online!$G:$G,$B489,Online!AC:AC,"&gt;0")</f>
        <v>0</v>
      </c>
      <c r="D489" s="71">
        <f>COUNTIFS(Online!$G:$G,$B489,Online!AD:AD,"&gt;0")</f>
        <v>0</v>
      </c>
      <c r="E489" s="71">
        <f t="shared" si="3"/>
        <v>0</v>
      </c>
    </row>
    <row r="490" spans="1:5">
      <c r="A490" s="71" t="str">
        <f t="shared" si="4"/>
        <v/>
      </c>
      <c r="B490" s="71"/>
      <c r="C490" s="71">
        <f>COUNTIFS(Online!$G:$G,$B490,Online!AC:AC,"&gt;0")</f>
        <v>0</v>
      </c>
      <c r="D490" s="71">
        <f>COUNTIFS(Online!$G:$G,$B490,Online!AD:AD,"&gt;0")</f>
        <v>0</v>
      </c>
      <c r="E490" s="71">
        <f t="shared" si="3"/>
        <v>0</v>
      </c>
    </row>
    <row r="491" spans="1:5">
      <c r="A491" s="71" t="str">
        <f t="shared" si="4"/>
        <v/>
      </c>
      <c r="B491" s="71"/>
      <c r="C491" s="71">
        <f>COUNTIFS(Online!$G:$G,$B491,Online!AC:AC,"&gt;0")</f>
        <v>0</v>
      </c>
      <c r="D491" s="71">
        <f>COUNTIFS(Online!$G:$G,$B491,Online!AD:AD,"&gt;0")</f>
        <v>0</v>
      </c>
      <c r="E491" s="71">
        <f t="shared" si="3"/>
        <v>0</v>
      </c>
    </row>
    <row r="492" spans="1:5">
      <c r="A492" s="71" t="str">
        <f t="shared" si="4"/>
        <v/>
      </c>
      <c r="B492" s="71"/>
      <c r="C492" s="71">
        <f>COUNTIFS(Online!$G:$G,$B492,Online!AC:AC,"&gt;0")</f>
        <v>0</v>
      </c>
      <c r="D492" s="71">
        <f>COUNTIFS(Online!$G:$G,$B492,Online!AD:AD,"&gt;0")</f>
        <v>0</v>
      </c>
      <c r="E492" s="71">
        <f t="shared" si="3"/>
        <v>0</v>
      </c>
    </row>
    <row r="493" spans="1:5">
      <c r="A493" s="71" t="str">
        <f t="shared" si="4"/>
        <v/>
      </c>
      <c r="B493" s="71"/>
      <c r="C493" s="71">
        <f>COUNTIFS(Online!$G:$G,$B493,Online!AC:AC,"&gt;0")</f>
        <v>0</v>
      </c>
      <c r="D493" s="71">
        <f>COUNTIFS(Online!$G:$G,$B493,Online!AD:AD,"&gt;0")</f>
        <v>0</v>
      </c>
      <c r="E493" s="71">
        <f t="shared" si="3"/>
        <v>0</v>
      </c>
    </row>
    <row r="494" spans="1:5">
      <c r="A494" s="71" t="str">
        <f t="shared" si="4"/>
        <v/>
      </c>
      <c r="B494" s="71"/>
      <c r="C494" s="71">
        <f>COUNTIFS(Online!$G:$G,$B494,Online!AC:AC,"&gt;0")</f>
        <v>0</v>
      </c>
      <c r="D494" s="71">
        <f>COUNTIFS(Online!$G:$G,$B494,Online!AD:AD,"&gt;0")</f>
        <v>0</v>
      </c>
      <c r="E494" s="71">
        <f t="shared" si="3"/>
        <v>0</v>
      </c>
    </row>
    <row r="495" spans="1:5">
      <c r="A495" s="71" t="str">
        <f t="shared" si="4"/>
        <v/>
      </c>
      <c r="B495" s="71"/>
      <c r="C495" s="71">
        <f>COUNTIFS(Online!$G:$G,$B495,Online!AC:AC,"&gt;0")</f>
        <v>0</v>
      </c>
      <c r="D495" s="71">
        <f>COUNTIFS(Online!$G:$G,$B495,Online!AD:AD,"&gt;0")</f>
        <v>0</v>
      </c>
      <c r="E495" s="71">
        <f t="shared" si="3"/>
        <v>0</v>
      </c>
    </row>
    <row r="496" spans="1:5">
      <c r="A496" s="71" t="str">
        <f t="shared" si="4"/>
        <v/>
      </c>
      <c r="B496" s="71"/>
      <c r="C496" s="71">
        <f>COUNTIFS(Online!$G:$G,$B496,Online!AC:AC,"&gt;0")</f>
        <v>0</v>
      </c>
      <c r="D496" s="71">
        <f>COUNTIFS(Online!$G:$G,$B496,Online!AD:AD,"&gt;0")</f>
        <v>0</v>
      </c>
      <c r="E496" s="71">
        <f t="shared" si="3"/>
        <v>0</v>
      </c>
    </row>
    <row r="497" spans="1:5">
      <c r="A497" s="71" t="str">
        <f t="shared" si="4"/>
        <v/>
      </c>
      <c r="B497" s="71"/>
      <c r="C497" s="71">
        <f>COUNTIFS(Online!$G:$G,$B497,Online!AC:AC,"&gt;0")</f>
        <v>0</v>
      </c>
      <c r="D497" s="71">
        <f>COUNTIFS(Online!$G:$G,$B497,Online!AD:AD,"&gt;0")</f>
        <v>0</v>
      </c>
      <c r="E497" s="71">
        <f t="shared" si="3"/>
        <v>0</v>
      </c>
    </row>
    <row r="498" spans="1:5">
      <c r="A498" s="71" t="str">
        <f t="shared" si="4"/>
        <v/>
      </c>
      <c r="B498" s="71"/>
      <c r="C498" s="71">
        <f>COUNTIFS(Online!$G:$G,$B498,Online!AC:AC,"&gt;0")</f>
        <v>0</v>
      </c>
      <c r="D498" s="71">
        <f>COUNTIFS(Online!$G:$G,$B498,Online!AD:AD,"&gt;0")</f>
        <v>0</v>
      </c>
      <c r="E498" s="71">
        <f t="shared" si="3"/>
        <v>0</v>
      </c>
    </row>
    <row r="499" spans="1:5">
      <c r="A499" s="71" t="str">
        <f t="shared" si="4"/>
        <v/>
      </c>
      <c r="B499" s="71"/>
      <c r="C499" s="71">
        <f>COUNTIFS(Online!$G:$G,$B499,Online!AC:AC,"&gt;0")</f>
        <v>0</v>
      </c>
      <c r="D499" s="71">
        <f>COUNTIFS(Online!$G:$G,$B499,Online!AD:AD,"&gt;0")</f>
        <v>0</v>
      </c>
      <c r="E499" s="71">
        <f t="shared" si="3"/>
        <v>0</v>
      </c>
    </row>
    <row r="500" spans="1:5">
      <c r="A500" s="71" t="str">
        <f t="shared" si="4"/>
        <v/>
      </c>
      <c r="B500" s="71"/>
      <c r="C500" s="71">
        <f>COUNTIFS(Online!$G:$G,$B500,Online!AC:AC,"&gt;0")</f>
        <v>0</v>
      </c>
      <c r="D500" s="71">
        <f>COUNTIFS(Online!$G:$G,$B500,Online!AD:AD,"&gt;0")</f>
        <v>0</v>
      </c>
      <c r="E500" s="71">
        <f t="shared" si="3"/>
        <v>0</v>
      </c>
    </row>
    <row r="501" spans="1:5">
      <c r="A501" s="71" t="str">
        <f t="shared" si="4"/>
        <v/>
      </c>
      <c r="B501" s="71"/>
      <c r="C501" s="71">
        <f>COUNTIFS(Online!$G:$G,$B501,Online!AC:AC,"&gt;0")</f>
        <v>0</v>
      </c>
      <c r="D501" s="71">
        <f>COUNTIFS(Online!$G:$G,$B501,Online!AD:AD,"&gt;0")</f>
        <v>0</v>
      </c>
      <c r="E501" s="71">
        <f t="shared" si="3"/>
        <v>0</v>
      </c>
    </row>
    <row r="502" spans="1:5">
      <c r="A502" s="71" t="str">
        <f t="shared" si="4"/>
        <v/>
      </c>
      <c r="B502" s="71"/>
      <c r="C502" s="71">
        <f>COUNTIFS(Online!$G:$G,$B502,Online!AC:AC,"&gt;0")</f>
        <v>0</v>
      </c>
      <c r="D502" s="71">
        <f>COUNTIFS(Online!$G:$G,$B502,Online!AD:AD,"&gt;0")</f>
        <v>0</v>
      </c>
      <c r="E502" s="71">
        <f t="shared" si="3"/>
        <v>0</v>
      </c>
    </row>
    <row r="503" spans="1:5">
      <c r="A503" s="71" t="str">
        <f t="shared" si="4"/>
        <v/>
      </c>
      <c r="B503" s="71"/>
      <c r="C503" s="71">
        <f>COUNTIFS(Online!$G:$G,$B503,Online!AC:AC,"&gt;0")</f>
        <v>0</v>
      </c>
      <c r="D503" s="71">
        <f>COUNTIFS(Online!$G:$G,$B503,Online!AD:AD,"&gt;0")</f>
        <v>0</v>
      </c>
      <c r="E503" s="71">
        <f t="shared" si="3"/>
        <v>0</v>
      </c>
    </row>
    <row r="504" spans="1:5">
      <c r="A504" s="71" t="str">
        <f t="shared" si="4"/>
        <v/>
      </c>
      <c r="B504" s="71"/>
      <c r="C504" s="71">
        <f>COUNTIFS(Online!$G:$G,$B504,Online!AC:AC,"&gt;0")</f>
        <v>0</v>
      </c>
      <c r="D504" s="71">
        <f>COUNTIFS(Online!$G:$G,$B504,Online!AD:AD,"&gt;0")</f>
        <v>0</v>
      </c>
      <c r="E504" s="71">
        <f t="shared" si="3"/>
        <v>0</v>
      </c>
    </row>
    <row r="505" spans="1:5">
      <c r="A505" s="71" t="str">
        <f t="shared" si="4"/>
        <v/>
      </c>
      <c r="B505" s="71"/>
      <c r="C505" s="71">
        <f>COUNTIFS(Online!$G:$G,$B505,Online!AC:AC,"&gt;0")</f>
        <v>0</v>
      </c>
      <c r="D505" s="71">
        <f>COUNTIFS(Online!$G:$G,$B505,Online!AD:AD,"&gt;0")</f>
        <v>0</v>
      </c>
      <c r="E505" s="71">
        <f t="shared" si="3"/>
        <v>0</v>
      </c>
    </row>
    <row r="506" spans="1:5">
      <c r="A506" s="71" t="str">
        <f t="shared" si="4"/>
        <v/>
      </c>
      <c r="B506" s="71"/>
      <c r="C506" s="71">
        <f>COUNTIFS(Online!$G:$G,$B506,Online!AC:AC,"&gt;0")</f>
        <v>0</v>
      </c>
      <c r="D506" s="71">
        <f>COUNTIFS(Online!$G:$G,$B506,Online!AD:AD,"&gt;0")</f>
        <v>0</v>
      </c>
      <c r="E506" s="71">
        <f t="shared" si="3"/>
        <v>0</v>
      </c>
    </row>
    <row r="507" spans="1:5">
      <c r="A507" s="71" t="str">
        <f t="shared" si="4"/>
        <v/>
      </c>
      <c r="B507" s="71"/>
      <c r="C507" s="71">
        <f>COUNTIFS(Online!$G:$G,$B507,Online!AC:AC,"&gt;0")</f>
        <v>0</v>
      </c>
      <c r="D507" s="71">
        <f>COUNTIFS(Online!$G:$G,$B507,Online!AD:AD,"&gt;0")</f>
        <v>0</v>
      </c>
      <c r="E507" s="71">
        <f t="shared" si="3"/>
        <v>0</v>
      </c>
    </row>
    <row r="508" spans="1:5">
      <c r="A508" s="71" t="str">
        <f t="shared" si="4"/>
        <v/>
      </c>
      <c r="B508" s="71"/>
      <c r="C508" s="71">
        <f>COUNTIFS(Online!$G:$G,$B508,Online!AC:AC,"&gt;0")</f>
        <v>0</v>
      </c>
      <c r="D508" s="71">
        <f>COUNTIFS(Online!$G:$G,$B508,Online!AD:AD,"&gt;0")</f>
        <v>0</v>
      </c>
      <c r="E508" s="71">
        <f t="shared" si="3"/>
        <v>0</v>
      </c>
    </row>
    <row r="509" spans="1:5">
      <c r="A509" s="71" t="str">
        <f t="shared" si="4"/>
        <v/>
      </c>
      <c r="B509" s="71"/>
      <c r="C509" s="71">
        <f>COUNTIFS(Online!$G:$G,$B509,Online!AC:AC,"&gt;0")</f>
        <v>0</v>
      </c>
      <c r="D509" s="71">
        <f>COUNTIFS(Online!$G:$G,$B509,Online!AD:AD,"&gt;0")</f>
        <v>0</v>
      </c>
      <c r="E509" s="71">
        <f t="shared" si="3"/>
        <v>0</v>
      </c>
    </row>
    <row r="510" spans="1:5">
      <c r="A510" s="71" t="str">
        <f t="shared" si="4"/>
        <v/>
      </c>
      <c r="B510" s="71"/>
      <c r="C510" s="71">
        <f>COUNTIFS(Online!$G:$G,$B510,Online!AC:AC,"&gt;0")</f>
        <v>0</v>
      </c>
      <c r="D510" s="71">
        <f>COUNTIFS(Online!$G:$G,$B510,Online!AD:AD,"&gt;0")</f>
        <v>0</v>
      </c>
      <c r="E510" s="71">
        <f t="shared" si="3"/>
        <v>0</v>
      </c>
    </row>
    <row r="511" spans="1:5">
      <c r="A511" s="71" t="str">
        <f t="shared" si="4"/>
        <v/>
      </c>
      <c r="B511" s="71"/>
      <c r="C511" s="71">
        <f>COUNTIFS(Online!$G:$G,$B511,Online!AC:AC,"&gt;0")</f>
        <v>0</v>
      </c>
      <c r="D511" s="71">
        <f>COUNTIFS(Online!$G:$G,$B511,Online!AD:AD,"&gt;0")</f>
        <v>0</v>
      </c>
      <c r="E511" s="71">
        <f t="shared" si="3"/>
        <v>0</v>
      </c>
    </row>
    <row r="512" spans="1:5">
      <c r="A512" s="71" t="str">
        <f t="shared" si="4"/>
        <v/>
      </c>
      <c r="B512" s="71"/>
      <c r="C512" s="71">
        <f>COUNTIFS(Online!$G:$G,$B512,Online!AC:AC,"&gt;0")</f>
        <v>0</v>
      </c>
      <c r="D512" s="71">
        <f>COUNTIFS(Online!$G:$G,$B512,Online!AD:AD,"&gt;0")</f>
        <v>0</v>
      </c>
      <c r="E512" s="71">
        <f t="shared" si="3"/>
        <v>0</v>
      </c>
    </row>
    <row r="513" spans="1:5">
      <c r="A513" s="71" t="str">
        <f t="shared" si="4"/>
        <v/>
      </c>
      <c r="B513" s="71"/>
      <c r="C513" s="71">
        <f>COUNTIFS(Online!$G:$G,$B513,Online!AC:AC,"&gt;0")</f>
        <v>0</v>
      </c>
      <c r="D513" s="71">
        <f>COUNTIFS(Online!$G:$G,$B513,Online!AD:AD,"&gt;0")</f>
        <v>0</v>
      </c>
      <c r="E513" s="71">
        <f t="shared" ref="E513:E552" si="5">C513+D513</f>
        <v>0</v>
      </c>
    </row>
    <row r="514" spans="1:5">
      <c r="A514" s="71" t="str">
        <f t="shared" ref="A514:A552" si="6">IF(B513&lt;&gt;"",ROW()-2,"")</f>
        <v/>
      </c>
      <c r="B514" s="71"/>
      <c r="C514" s="71">
        <f>COUNTIFS(Online!$G:$G,$B514,Online!AC:AC,"&gt;0")</f>
        <v>0</v>
      </c>
      <c r="D514" s="71">
        <f>COUNTIFS(Online!$G:$G,$B514,Online!AD:AD,"&gt;0")</f>
        <v>0</v>
      </c>
      <c r="E514" s="71">
        <f t="shared" si="5"/>
        <v>0</v>
      </c>
    </row>
    <row r="515" spans="1:5">
      <c r="A515" s="71" t="str">
        <f t="shared" si="6"/>
        <v/>
      </c>
      <c r="B515" s="71"/>
      <c r="C515" s="71">
        <f>COUNTIFS(Online!$G:$G,$B515,Online!AC:AC,"&gt;0")</f>
        <v>0</v>
      </c>
      <c r="D515" s="71">
        <f>COUNTIFS(Online!$G:$G,$B515,Online!AD:AD,"&gt;0")</f>
        <v>0</v>
      </c>
      <c r="E515" s="71">
        <f t="shared" si="5"/>
        <v>0</v>
      </c>
    </row>
    <row r="516" spans="1:5">
      <c r="A516" s="71" t="str">
        <f t="shared" si="6"/>
        <v/>
      </c>
      <c r="B516" s="71"/>
      <c r="C516" s="71">
        <f>COUNTIFS(Online!$G:$G,$B516,Online!AC:AC,"&gt;0")</f>
        <v>0</v>
      </c>
      <c r="D516" s="71">
        <f>COUNTIFS(Online!$G:$G,$B516,Online!AD:AD,"&gt;0")</f>
        <v>0</v>
      </c>
      <c r="E516" s="71">
        <f t="shared" si="5"/>
        <v>0</v>
      </c>
    </row>
    <row r="517" spans="1:5">
      <c r="A517" s="71" t="str">
        <f t="shared" si="6"/>
        <v/>
      </c>
      <c r="B517" s="71"/>
      <c r="C517" s="71">
        <f>COUNTIFS(Online!$G:$G,$B517,Online!AC:AC,"&gt;0")</f>
        <v>0</v>
      </c>
      <c r="D517" s="71">
        <f>COUNTIFS(Online!$G:$G,$B517,Online!AD:AD,"&gt;0")</f>
        <v>0</v>
      </c>
      <c r="E517" s="71">
        <f t="shared" si="5"/>
        <v>0</v>
      </c>
    </row>
    <row r="518" spans="1:5">
      <c r="A518" s="71" t="str">
        <f t="shared" si="6"/>
        <v/>
      </c>
      <c r="B518" s="71"/>
      <c r="C518" s="71">
        <f>COUNTIFS(Online!$G:$G,$B518,Online!AC:AC,"&gt;0")</f>
        <v>0</v>
      </c>
      <c r="D518" s="71">
        <f>COUNTIFS(Online!$G:$G,$B518,Online!AD:AD,"&gt;0")</f>
        <v>0</v>
      </c>
      <c r="E518" s="71">
        <f t="shared" si="5"/>
        <v>0</v>
      </c>
    </row>
    <row r="519" spans="1:5">
      <c r="A519" s="71" t="str">
        <f t="shared" si="6"/>
        <v/>
      </c>
      <c r="B519" s="71"/>
      <c r="C519" s="71">
        <f>COUNTIFS(Online!$G:$G,$B519,Online!AC:AC,"&gt;0")</f>
        <v>0</v>
      </c>
      <c r="D519" s="71">
        <f>COUNTIFS(Online!$G:$G,$B519,Online!AD:AD,"&gt;0")</f>
        <v>0</v>
      </c>
      <c r="E519" s="71">
        <f t="shared" si="5"/>
        <v>0</v>
      </c>
    </row>
    <row r="520" spans="1:5">
      <c r="A520" s="71" t="str">
        <f t="shared" si="6"/>
        <v/>
      </c>
      <c r="B520" s="71"/>
      <c r="C520" s="71">
        <f>COUNTIFS(Online!$G:$G,$B520,Online!AC:AC,"&gt;0")</f>
        <v>0</v>
      </c>
      <c r="D520" s="71">
        <f>COUNTIFS(Online!$G:$G,$B520,Online!AD:AD,"&gt;0")</f>
        <v>0</v>
      </c>
      <c r="E520" s="71">
        <f t="shared" si="5"/>
        <v>0</v>
      </c>
    </row>
    <row r="521" spans="1:5">
      <c r="A521" s="71" t="str">
        <f t="shared" si="6"/>
        <v/>
      </c>
      <c r="B521" s="71"/>
      <c r="C521" s="71">
        <f>COUNTIFS(Online!$G:$G,$B521,Online!AC:AC,"&gt;0")</f>
        <v>0</v>
      </c>
      <c r="D521" s="71">
        <f>COUNTIFS(Online!$G:$G,$B521,Online!AD:AD,"&gt;0")</f>
        <v>0</v>
      </c>
      <c r="E521" s="71">
        <f t="shared" si="5"/>
        <v>0</v>
      </c>
    </row>
    <row r="522" spans="1:5">
      <c r="A522" s="71" t="str">
        <f t="shared" si="6"/>
        <v/>
      </c>
      <c r="B522" s="71"/>
      <c r="C522" s="71">
        <f>COUNTIFS(Online!$G:$G,$B522,Online!AC:AC,"&gt;0")</f>
        <v>0</v>
      </c>
      <c r="D522" s="71">
        <f>COUNTIFS(Online!$G:$G,$B522,Online!AD:AD,"&gt;0")</f>
        <v>0</v>
      </c>
      <c r="E522" s="71">
        <f t="shared" si="5"/>
        <v>0</v>
      </c>
    </row>
    <row r="523" spans="1:5">
      <c r="A523" s="71" t="str">
        <f t="shared" si="6"/>
        <v/>
      </c>
      <c r="B523" s="71"/>
      <c r="C523" s="71">
        <f>COUNTIFS(Online!$G:$G,$B523,Online!AC:AC,"&gt;0")</f>
        <v>0</v>
      </c>
      <c r="D523" s="71">
        <f>COUNTIFS(Online!$G:$G,$B523,Online!AD:AD,"&gt;0")</f>
        <v>0</v>
      </c>
      <c r="E523" s="71">
        <f t="shared" si="5"/>
        <v>0</v>
      </c>
    </row>
    <row r="524" spans="1:5">
      <c r="A524" s="71" t="str">
        <f t="shared" si="6"/>
        <v/>
      </c>
      <c r="B524" s="71"/>
      <c r="C524" s="71">
        <f>COUNTIFS(Online!$G:$G,$B524,Online!AC:AC,"&gt;0")</f>
        <v>0</v>
      </c>
      <c r="D524" s="71">
        <f>COUNTIFS(Online!$G:$G,$B524,Online!AD:AD,"&gt;0")</f>
        <v>0</v>
      </c>
      <c r="E524" s="71">
        <f t="shared" si="5"/>
        <v>0</v>
      </c>
    </row>
    <row r="525" spans="1:5">
      <c r="A525" s="71" t="str">
        <f t="shared" si="6"/>
        <v/>
      </c>
      <c r="B525" s="71"/>
      <c r="C525" s="71">
        <f>COUNTIFS(Online!$G:$G,$B525,Online!AC:AC,"&gt;0")</f>
        <v>0</v>
      </c>
      <c r="D525" s="71">
        <f>COUNTIFS(Online!$G:$G,$B525,Online!AD:AD,"&gt;0")</f>
        <v>0</v>
      </c>
      <c r="E525" s="71">
        <f t="shared" si="5"/>
        <v>0</v>
      </c>
    </row>
    <row r="526" spans="1:5">
      <c r="A526" s="71" t="str">
        <f t="shared" si="6"/>
        <v/>
      </c>
      <c r="B526" s="71"/>
      <c r="C526" s="71">
        <f>COUNTIFS(Online!$G:$G,$B526,Online!AC:AC,"&gt;0")</f>
        <v>0</v>
      </c>
      <c r="D526" s="71">
        <f>COUNTIFS(Online!$G:$G,$B526,Online!AD:AD,"&gt;0")</f>
        <v>0</v>
      </c>
      <c r="E526" s="71">
        <f t="shared" si="5"/>
        <v>0</v>
      </c>
    </row>
    <row r="527" spans="1:5">
      <c r="A527" s="71" t="str">
        <f t="shared" si="6"/>
        <v/>
      </c>
      <c r="B527" s="71"/>
      <c r="C527" s="71">
        <f>COUNTIFS(Online!$G:$G,$B527,Online!AC:AC,"&gt;0")</f>
        <v>0</v>
      </c>
      <c r="D527" s="71">
        <f>COUNTIFS(Online!$G:$G,$B527,Online!AD:AD,"&gt;0")</f>
        <v>0</v>
      </c>
      <c r="E527" s="71">
        <f t="shared" si="5"/>
        <v>0</v>
      </c>
    </row>
    <row r="528" spans="1:5">
      <c r="A528" s="71" t="str">
        <f t="shared" si="6"/>
        <v/>
      </c>
      <c r="B528" s="71"/>
      <c r="C528" s="71">
        <f>COUNTIFS(Online!$G:$G,$B528,Online!AC:AC,"&gt;0")</f>
        <v>0</v>
      </c>
      <c r="D528" s="71">
        <f>COUNTIFS(Online!$G:$G,$B528,Online!AD:AD,"&gt;0")</f>
        <v>0</v>
      </c>
      <c r="E528" s="71">
        <f t="shared" si="5"/>
        <v>0</v>
      </c>
    </row>
    <row r="529" spans="1:5">
      <c r="A529" s="71" t="str">
        <f t="shared" si="6"/>
        <v/>
      </c>
      <c r="B529" s="71"/>
      <c r="C529" s="71">
        <f>COUNTIFS(Online!$G:$G,$B529,Online!AC:AC,"&gt;0")</f>
        <v>0</v>
      </c>
      <c r="D529" s="71">
        <f>COUNTIFS(Online!$G:$G,$B529,Online!AD:AD,"&gt;0")</f>
        <v>0</v>
      </c>
      <c r="E529" s="71">
        <f t="shared" si="5"/>
        <v>0</v>
      </c>
    </row>
    <row r="530" spans="1:5">
      <c r="A530" s="71" t="str">
        <f t="shared" si="6"/>
        <v/>
      </c>
      <c r="B530" s="71"/>
      <c r="C530" s="71">
        <f>COUNTIFS(Online!$G:$G,$B530,Online!AC:AC,"&gt;0")</f>
        <v>0</v>
      </c>
      <c r="D530" s="71">
        <f>COUNTIFS(Online!$G:$G,$B530,Online!AD:AD,"&gt;0")</f>
        <v>0</v>
      </c>
      <c r="E530" s="71">
        <f t="shared" si="5"/>
        <v>0</v>
      </c>
    </row>
    <row r="531" spans="1:5">
      <c r="A531" s="71" t="str">
        <f t="shared" si="6"/>
        <v/>
      </c>
      <c r="B531" s="71"/>
      <c r="C531" s="71">
        <f>COUNTIFS(Online!$G:$G,$B531,Online!AC:AC,"&gt;0")</f>
        <v>0</v>
      </c>
      <c r="D531" s="71">
        <f>COUNTIFS(Online!$G:$G,$B531,Online!AD:AD,"&gt;0")</f>
        <v>0</v>
      </c>
      <c r="E531" s="71">
        <f t="shared" si="5"/>
        <v>0</v>
      </c>
    </row>
    <row r="532" spans="1:5">
      <c r="A532" s="71" t="str">
        <f t="shared" si="6"/>
        <v/>
      </c>
      <c r="B532" s="71"/>
      <c r="C532" s="71">
        <f>COUNTIFS(Online!$G:$G,$B532,Online!AC:AC,"&gt;0")</f>
        <v>0</v>
      </c>
      <c r="D532" s="71">
        <f>COUNTIFS(Online!$G:$G,$B532,Online!AD:AD,"&gt;0")</f>
        <v>0</v>
      </c>
      <c r="E532" s="71">
        <f t="shared" si="5"/>
        <v>0</v>
      </c>
    </row>
    <row r="533" spans="1:5">
      <c r="A533" s="71" t="str">
        <f t="shared" si="6"/>
        <v/>
      </c>
      <c r="B533" s="71"/>
      <c r="C533" s="71">
        <f>COUNTIFS(Online!$G:$G,$B533,Online!AC:AC,"&gt;0")</f>
        <v>0</v>
      </c>
      <c r="D533" s="71">
        <f>COUNTIFS(Online!$G:$G,$B533,Online!AD:AD,"&gt;0")</f>
        <v>0</v>
      </c>
      <c r="E533" s="71">
        <f t="shared" si="5"/>
        <v>0</v>
      </c>
    </row>
    <row r="534" spans="1:5">
      <c r="A534" s="71" t="str">
        <f t="shared" si="6"/>
        <v/>
      </c>
      <c r="B534" s="71"/>
      <c r="C534" s="71">
        <f>COUNTIFS(Online!$G:$G,$B534,Online!AC:AC,"&gt;0")</f>
        <v>0</v>
      </c>
      <c r="D534" s="71">
        <f>COUNTIFS(Online!$G:$G,$B534,Online!AD:AD,"&gt;0")</f>
        <v>0</v>
      </c>
      <c r="E534" s="71">
        <f t="shared" si="5"/>
        <v>0</v>
      </c>
    </row>
    <row r="535" spans="1:5">
      <c r="A535" s="71" t="str">
        <f t="shared" si="6"/>
        <v/>
      </c>
      <c r="B535" s="71"/>
      <c r="C535" s="71">
        <f>COUNTIFS(Online!$G:$G,$B535,Online!AC:AC,"&gt;0")</f>
        <v>0</v>
      </c>
      <c r="D535" s="71">
        <f>COUNTIFS(Online!$G:$G,$B535,Online!AD:AD,"&gt;0")</f>
        <v>0</v>
      </c>
      <c r="E535" s="71">
        <f t="shared" si="5"/>
        <v>0</v>
      </c>
    </row>
    <row r="536" spans="1:5">
      <c r="A536" s="71" t="str">
        <f t="shared" si="6"/>
        <v/>
      </c>
      <c r="B536" s="71"/>
      <c r="C536" s="71">
        <f>COUNTIFS(Online!$G:$G,$B536,Online!AC:AC,"&gt;0")</f>
        <v>0</v>
      </c>
      <c r="D536" s="71">
        <f>COUNTIFS(Online!$G:$G,$B536,Online!AD:AD,"&gt;0")</f>
        <v>0</v>
      </c>
      <c r="E536" s="71">
        <f t="shared" si="5"/>
        <v>0</v>
      </c>
    </row>
    <row r="537" spans="1:5">
      <c r="A537" s="71" t="str">
        <f t="shared" si="6"/>
        <v/>
      </c>
      <c r="B537" s="71"/>
      <c r="C537" s="71">
        <f>COUNTIFS(Online!$G:$G,$B537,Online!AC:AC,"&gt;0")</f>
        <v>0</v>
      </c>
      <c r="D537" s="71">
        <f>COUNTIFS(Online!$G:$G,$B537,Online!AD:AD,"&gt;0")</f>
        <v>0</v>
      </c>
      <c r="E537" s="71">
        <f t="shared" si="5"/>
        <v>0</v>
      </c>
    </row>
    <row r="538" spans="1:5">
      <c r="A538" s="71" t="str">
        <f t="shared" si="6"/>
        <v/>
      </c>
      <c r="B538" s="71"/>
      <c r="C538" s="71">
        <f>COUNTIFS(Online!$G:$G,$B538,Online!AC:AC,"&gt;0")</f>
        <v>0</v>
      </c>
      <c r="D538" s="71">
        <f>COUNTIFS(Online!$G:$G,$B538,Online!AD:AD,"&gt;0")</f>
        <v>0</v>
      </c>
      <c r="E538" s="71">
        <f t="shared" si="5"/>
        <v>0</v>
      </c>
    </row>
    <row r="539" spans="1:5">
      <c r="A539" s="71" t="str">
        <f t="shared" si="6"/>
        <v/>
      </c>
      <c r="B539" s="71"/>
      <c r="C539" s="71">
        <f>COUNTIFS(Online!$G:$G,$B539,Online!AC:AC,"&gt;0")</f>
        <v>0</v>
      </c>
      <c r="D539" s="71">
        <f>COUNTIFS(Online!$G:$G,$B539,Online!AD:AD,"&gt;0")</f>
        <v>0</v>
      </c>
      <c r="E539" s="71">
        <f t="shared" si="5"/>
        <v>0</v>
      </c>
    </row>
    <row r="540" spans="1:5">
      <c r="A540" s="71" t="str">
        <f t="shared" si="6"/>
        <v/>
      </c>
      <c r="B540" s="71"/>
      <c r="C540" s="71">
        <f>COUNTIFS(Online!$G:$G,$B540,Online!AC:AC,"&gt;0")</f>
        <v>0</v>
      </c>
      <c r="D540" s="71">
        <f>COUNTIFS(Online!$G:$G,$B540,Online!AD:AD,"&gt;0")</f>
        <v>0</v>
      </c>
      <c r="E540" s="71">
        <f t="shared" si="5"/>
        <v>0</v>
      </c>
    </row>
    <row r="541" spans="1:5">
      <c r="A541" s="71" t="str">
        <f t="shared" si="6"/>
        <v/>
      </c>
      <c r="B541" s="71"/>
      <c r="C541" s="71">
        <f>COUNTIFS(Online!$G:$G,$B541,Online!AC:AC,"&gt;0")</f>
        <v>0</v>
      </c>
      <c r="D541" s="71">
        <f>COUNTIFS(Online!$G:$G,$B541,Online!AD:AD,"&gt;0")</f>
        <v>0</v>
      </c>
      <c r="E541" s="71">
        <f t="shared" si="5"/>
        <v>0</v>
      </c>
    </row>
    <row r="542" spans="1:5">
      <c r="A542" s="71" t="str">
        <f t="shared" si="6"/>
        <v/>
      </c>
      <c r="B542" s="71"/>
      <c r="C542" s="71">
        <f>COUNTIFS(Online!$G:$G,$B542,Online!AC:AC,"&gt;0")</f>
        <v>0</v>
      </c>
      <c r="D542" s="71">
        <f>COUNTIFS(Online!$G:$G,$B542,Online!AD:AD,"&gt;0")</f>
        <v>0</v>
      </c>
      <c r="E542" s="71">
        <f t="shared" si="5"/>
        <v>0</v>
      </c>
    </row>
    <row r="543" spans="1:5">
      <c r="A543" s="71" t="str">
        <f t="shared" si="6"/>
        <v/>
      </c>
      <c r="B543" s="71"/>
      <c r="C543" s="71">
        <f>COUNTIFS(Online!$G:$G,$B543,Online!AC:AC,"&gt;0")</f>
        <v>0</v>
      </c>
      <c r="D543" s="71">
        <f>COUNTIFS(Online!$G:$G,$B543,Online!AD:AD,"&gt;0")</f>
        <v>0</v>
      </c>
      <c r="E543" s="71">
        <f t="shared" si="5"/>
        <v>0</v>
      </c>
    </row>
    <row r="544" spans="1:5">
      <c r="A544" s="71" t="str">
        <f t="shared" si="6"/>
        <v/>
      </c>
      <c r="B544" s="71"/>
      <c r="C544" s="71">
        <f>COUNTIFS(Online!$G:$G,$B544,Online!AC:AC,"&gt;0")</f>
        <v>0</v>
      </c>
      <c r="D544" s="71">
        <f>COUNTIFS(Online!$G:$G,$B544,Online!AD:AD,"&gt;0")</f>
        <v>0</v>
      </c>
      <c r="E544" s="71">
        <f t="shared" si="5"/>
        <v>0</v>
      </c>
    </row>
    <row r="545" spans="1:5">
      <c r="A545" s="71" t="str">
        <f t="shared" si="6"/>
        <v/>
      </c>
      <c r="B545" s="71"/>
      <c r="C545" s="71">
        <f>COUNTIFS(Online!$G:$G,$B545,Online!AC:AC,"&gt;0")</f>
        <v>0</v>
      </c>
      <c r="D545" s="71">
        <f>COUNTIFS(Online!$G:$G,$B545,Online!AD:AD,"&gt;0")</f>
        <v>0</v>
      </c>
      <c r="E545" s="71">
        <f t="shared" si="5"/>
        <v>0</v>
      </c>
    </row>
    <row r="546" spans="1:5">
      <c r="A546" s="71" t="str">
        <f t="shared" si="6"/>
        <v/>
      </c>
      <c r="B546" s="71"/>
      <c r="C546" s="71">
        <f>COUNTIFS(Online!$G:$G,$B546,Online!AC:AC,"&gt;0")</f>
        <v>0</v>
      </c>
      <c r="D546" s="71">
        <f>COUNTIFS(Online!$G:$G,$B546,Online!AD:AD,"&gt;0")</f>
        <v>0</v>
      </c>
      <c r="E546" s="71">
        <f t="shared" si="5"/>
        <v>0</v>
      </c>
    </row>
    <row r="547" spans="1:5">
      <c r="A547" s="71" t="str">
        <f t="shared" si="6"/>
        <v/>
      </c>
      <c r="B547" s="71"/>
      <c r="C547" s="71">
        <f>COUNTIFS(Online!$G:$G,$B547,Online!AC:AC,"&gt;0")</f>
        <v>0</v>
      </c>
      <c r="D547" s="71">
        <f>COUNTIFS(Online!$G:$G,$B547,Online!AD:AD,"&gt;0")</f>
        <v>0</v>
      </c>
      <c r="E547" s="71">
        <f t="shared" si="5"/>
        <v>0</v>
      </c>
    </row>
    <row r="548" spans="1:5">
      <c r="A548" s="71" t="str">
        <f t="shared" si="6"/>
        <v/>
      </c>
      <c r="B548" s="71"/>
      <c r="C548" s="71">
        <f>COUNTIFS(Online!$G:$G,$B548,Online!AC:AC,"&gt;0")</f>
        <v>0</v>
      </c>
      <c r="D548" s="71">
        <f>COUNTIFS(Online!$G:$G,$B548,Online!AD:AD,"&gt;0")</f>
        <v>0</v>
      </c>
      <c r="E548" s="71">
        <f t="shared" si="5"/>
        <v>0</v>
      </c>
    </row>
    <row r="549" spans="1:5">
      <c r="A549" s="71" t="str">
        <f t="shared" si="6"/>
        <v/>
      </c>
      <c r="B549" s="71"/>
      <c r="C549" s="71">
        <f>COUNTIFS(Online!$G:$G,$B549,Online!AC:AC,"&gt;0")</f>
        <v>0</v>
      </c>
      <c r="D549" s="71">
        <f>COUNTIFS(Online!$G:$G,$B549,Online!AD:AD,"&gt;0")</f>
        <v>0</v>
      </c>
      <c r="E549" s="71">
        <f t="shared" si="5"/>
        <v>0</v>
      </c>
    </row>
    <row r="550" spans="1:5">
      <c r="A550" s="71" t="str">
        <f t="shared" si="6"/>
        <v/>
      </c>
      <c r="B550" s="71"/>
      <c r="C550" s="71">
        <f>COUNTIFS(Online!$G:$G,$B550,Online!AC:AC,"&gt;0")</f>
        <v>0</v>
      </c>
      <c r="D550" s="71">
        <f>COUNTIFS(Online!$G:$G,$B550,Online!AD:AD,"&gt;0")</f>
        <v>0</v>
      </c>
      <c r="E550" s="71">
        <f t="shared" si="5"/>
        <v>0</v>
      </c>
    </row>
    <row r="551" spans="1:5">
      <c r="A551" s="71" t="str">
        <f t="shared" si="6"/>
        <v/>
      </c>
      <c r="B551" s="71"/>
      <c r="C551" s="71">
        <f>COUNTIFS(Online!$G:$G,$B551,Online!AC:AC,"&gt;0")</f>
        <v>0</v>
      </c>
      <c r="D551" s="71">
        <f>COUNTIFS(Online!$G:$G,$B551,Online!AD:AD,"&gt;0")</f>
        <v>0</v>
      </c>
      <c r="E551" s="71">
        <f t="shared" si="5"/>
        <v>0</v>
      </c>
    </row>
    <row r="552" spans="1:5">
      <c r="A552" s="71" t="str">
        <f t="shared" si="6"/>
        <v/>
      </c>
      <c r="B552" s="71"/>
      <c r="C552" s="71">
        <f>COUNTIFS(Online!$G:$G,$B552,Online!AC:AC,"&gt;0")</f>
        <v>0</v>
      </c>
      <c r="D552" s="71">
        <f>COUNTIFS(Online!$G:$G,$B552,Online!AD:AD,"&gt;0")</f>
        <v>0</v>
      </c>
      <c r="E552" s="71">
        <f t="shared" si="5"/>
        <v>0</v>
      </c>
    </row>
  </sheetData>
  <autoFilter ref="A2:E552" xr:uid="{00000000-0009-0000-0000-00000A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1:J38"/>
  <sheetViews>
    <sheetView workbookViewId="0"/>
  </sheetViews>
  <sheetFormatPr defaultColWidth="17.28515625" defaultRowHeight="15" customHeight="1"/>
  <cols>
    <col min="6" max="6" width="27.42578125" customWidth="1"/>
  </cols>
  <sheetData>
    <row r="1" spans="2:10">
      <c r="C1" s="153">
        <f t="shared" ref="C1:D1" si="0">SUM(C3:C40)</f>
        <v>35</v>
      </c>
      <c r="D1" s="153">
        <f t="shared" si="0"/>
        <v>1</v>
      </c>
    </row>
    <row r="2" spans="2:10">
      <c r="C2" s="154" t="s">
        <v>36</v>
      </c>
      <c r="D2" s="154" t="s">
        <v>37</v>
      </c>
    </row>
    <row r="3" spans="2:10">
      <c r="B3" s="155" t="s">
        <v>44</v>
      </c>
      <c r="C3" s="156">
        <v>1</v>
      </c>
      <c r="D3" s="157"/>
    </row>
    <row r="4" spans="2:10">
      <c r="B4" s="158" t="s">
        <v>1307</v>
      </c>
      <c r="C4" s="159">
        <v>1</v>
      </c>
      <c r="D4" s="160"/>
      <c r="F4" s="29" t="s">
        <v>41</v>
      </c>
      <c r="G4" s="155" t="s">
        <v>44</v>
      </c>
      <c r="H4" s="158" t="s">
        <v>1307</v>
      </c>
      <c r="I4" s="158" t="s">
        <v>1266</v>
      </c>
      <c r="J4" s="158" t="s">
        <v>1308</v>
      </c>
    </row>
    <row r="5" spans="2:10">
      <c r="B5" s="158" t="s">
        <v>1266</v>
      </c>
      <c r="C5" s="159">
        <v>1</v>
      </c>
      <c r="D5" s="160"/>
      <c r="F5" s="29" t="s">
        <v>1309</v>
      </c>
      <c r="G5" s="158" t="s">
        <v>249</v>
      </c>
      <c r="H5" s="158" t="s">
        <v>490</v>
      </c>
      <c r="I5" s="158" t="s">
        <v>1310</v>
      </c>
      <c r="J5" s="158" t="s">
        <v>581</v>
      </c>
    </row>
    <row r="6" spans="2:10">
      <c r="B6" s="158" t="s">
        <v>1308</v>
      </c>
      <c r="C6" s="159">
        <v>1</v>
      </c>
      <c r="D6" s="160"/>
      <c r="F6" s="29" t="s">
        <v>1311</v>
      </c>
      <c r="G6" s="158" t="s">
        <v>464</v>
      </c>
      <c r="H6" s="158" t="s">
        <v>1185</v>
      </c>
      <c r="I6" s="158" t="s">
        <v>1312</v>
      </c>
    </row>
    <row r="7" spans="2:10">
      <c r="B7" s="158" t="s">
        <v>249</v>
      </c>
      <c r="C7" s="161">
        <v>1</v>
      </c>
      <c r="D7" s="162"/>
      <c r="F7" s="29" t="s">
        <v>1313</v>
      </c>
      <c r="G7" s="158" t="s">
        <v>1186</v>
      </c>
      <c r="H7" s="158" t="s">
        <v>1314</v>
      </c>
      <c r="I7" s="158" t="s">
        <v>1315</v>
      </c>
      <c r="J7" s="158" t="s">
        <v>1316</v>
      </c>
    </row>
    <row r="8" spans="2:10">
      <c r="B8" s="158" t="s">
        <v>490</v>
      </c>
      <c r="C8" s="161">
        <v>1</v>
      </c>
      <c r="D8" s="162"/>
      <c r="F8" s="29" t="s">
        <v>1317</v>
      </c>
      <c r="G8" s="158" t="s">
        <v>133</v>
      </c>
      <c r="H8" s="158" t="s">
        <v>1187</v>
      </c>
      <c r="I8" s="158" t="s">
        <v>1318</v>
      </c>
    </row>
    <row r="9" spans="2:10">
      <c r="B9" s="158" t="s">
        <v>1310</v>
      </c>
      <c r="C9" s="161">
        <v>1</v>
      </c>
      <c r="D9" s="162"/>
      <c r="F9" s="29" t="s">
        <v>1319</v>
      </c>
      <c r="G9" s="158" t="s">
        <v>1320</v>
      </c>
      <c r="H9" s="158" t="s">
        <v>1321</v>
      </c>
      <c r="I9" s="158" t="s">
        <v>1253</v>
      </c>
    </row>
    <row r="10" spans="2:10">
      <c r="B10" s="158" t="s">
        <v>581</v>
      </c>
      <c r="C10" s="161">
        <v>1</v>
      </c>
      <c r="D10" s="162"/>
      <c r="F10" s="29" t="s">
        <v>1322</v>
      </c>
      <c r="G10" s="158" t="s">
        <v>1323</v>
      </c>
      <c r="H10" s="158" t="s">
        <v>1324</v>
      </c>
      <c r="I10" s="158" t="s">
        <v>1325</v>
      </c>
    </row>
    <row r="11" spans="2:10">
      <c r="B11" s="158" t="s">
        <v>464</v>
      </c>
      <c r="C11" s="161">
        <v>1</v>
      </c>
      <c r="D11" s="162"/>
      <c r="F11" s="29" t="s">
        <v>1326</v>
      </c>
      <c r="G11" s="158" t="s">
        <v>1327</v>
      </c>
      <c r="H11" s="158" t="s">
        <v>210</v>
      </c>
      <c r="I11" s="158" t="s">
        <v>1328</v>
      </c>
    </row>
    <row r="12" spans="2:10">
      <c r="B12" s="158" t="s">
        <v>1185</v>
      </c>
      <c r="C12" s="161">
        <v>1</v>
      </c>
      <c r="D12" s="162"/>
      <c r="F12" s="29" t="s">
        <v>1329</v>
      </c>
      <c r="G12" s="163" t="s">
        <v>1190</v>
      </c>
      <c r="H12" s="163" t="s">
        <v>355</v>
      </c>
    </row>
    <row r="13" spans="2:10">
      <c r="B13" s="158" t="s">
        <v>1312</v>
      </c>
      <c r="C13" s="161">
        <v>1</v>
      </c>
      <c r="D13" s="162"/>
      <c r="F13" s="29" t="s">
        <v>1330</v>
      </c>
      <c r="G13" s="163" t="s">
        <v>90</v>
      </c>
      <c r="H13" s="163" t="s">
        <v>256</v>
      </c>
      <c r="I13" s="163" t="s">
        <v>1331</v>
      </c>
      <c r="J13" s="163" t="s">
        <v>1332</v>
      </c>
    </row>
    <row r="14" spans="2:10">
      <c r="B14" s="158" t="s">
        <v>1186</v>
      </c>
      <c r="C14" s="161">
        <v>1</v>
      </c>
      <c r="D14" s="162"/>
      <c r="F14" s="29" t="s">
        <v>1333</v>
      </c>
      <c r="G14" s="163" t="s">
        <v>1191</v>
      </c>
      <c r="H14" s="163" t="s">
        <v>1192</v>
      </c>
      <c r="I14" s="164" t="s">
        <v>1334</v>
      </c>
    </row>
    <row r="15" spans="2:10">
      <c r="B15" s="158" t="s">
        <v>1314</v>
      </c>
      <c r="C15" s="161">
        <v>1</v>
      </c>
      <c r="D15" s="162"/>
    </row>
    <row r="16" spans="2:10">
      <c r="B16" s="158" t="s">
        <v>1315</v>
      </c>
      <c r="C16" s="161">
        <v>1</v>
      </c>
      <c r="D16" s="162"/>
    </row>
    <row r="17" spans="2:7">
      <c r="B17" s="158" t="s">
        <v>1316</v>
      </c>
      <c r="C17" s="161">
        <v>1</v>
      </c>
      <c r="D17" s="162"/>
    </row>
    <row r="18" spans="2:7">
      <c r="B18" s="158" t="s">
        <v>133</v>
      </c>
      <c r="C18" s="161">
        <v>1</v>
      </c>
      <c r="D18" s="162"/>
    </row>
    <row r="19" spans="2:7">
      <c r="B19" s="158" t="s">
        <v>1187</v>
      </c>
      <c r="C19" s="161">
        <v>1</v>
      </c>
      <c r="D19" s="162"/>
      <c r="E19" s="29">
        <v>3000</v>
      </c>
      <c r="F19" s="29" t="s">
        <v>41</v>
      </c>
      <c r="G19" s="29" t="s">
        <v>1335</v>
      </c>
    </row>
    <row r="20" spans="2:7">
      <c r="B20" s="158" t="s">
        <v>1336</v>
      </c>
      <c r="C20" s="161">
        <v>1</v>
      </c>
      <c r="D20" s="162"/>
      <c r="E20" s="29">
        <v>3001</v>
      </c>
      <c r="F20" s="29" t="s">
        <v>1309</v>
      </c>
      <c r="G20" s="29" t="s">
        <v>1337</v>
      </c>
    </row>
    <row r="21" spans="2:7">
      <c r="B21" s="158" t="s">
        <v>1320</v>
      </c>
      <c r="C21" s="161">
        <v>1</v>
      </c>
      <c r="D21" s="162"/>
      <c r="E21" s="29">
        <v>3002</v>
      </c>
      <c r="F21" s="29" t="s">
        <v>1311</v>
      </c>
      <c r="G21" s="29" t="s">
        <v>1338</v>
      </c>
    </row>
    <row r="22" spans="2:7">
      <c r="B22" s="158" t="s">
        <v>1321</v>
      </c>
      <c r="C22" s="161">
        <v>1</v>
      </c>
      <c r="D22" s="162"/>
      <c r="E22" s="29">
        <v>3003</v>
      </c>
      <c r="F22" s="29" t="s">
        <v>1313</v>
      </c>
      <c r="G22" s="29" t="s">
        <v>1339</v>
      </c>
    </row>
    <row r="23" spans="2:7">
      <c r="B23" s="158" t="s">
        <v>1253</v>
      </c>
      <c r="C23" s="161">
        <v>1</v>
      </c>
      <c r="D23" s="162"/>
      <c r="E23" s="29">
        <v>3004</v>
      </c>
      <c r="F23" s="29" t="s">
        <v>1317</v>
      </c>
      <c r="G23" s="29" t="s">
        <v>1340</v>
      </c>
    </row>
    <row r="24" spans="2:7">
      <c r="B24" s="158" t="s">
        <v>1323</v>
      </c>
      <c r="C24" s="161">
        <v>1</v>
      </c>
      <c r="D24" s="162"/>
      <c r="E24" s="29">
        <v>3005</v>
      </c>
      <c r="F24" s="29" t="s">
        <v>1319</v>
      </c>
      <c r="G24" s="29" t="s">
        <v>1341</v>
      </c>
    </row>
    <row r="25" spans="2:7">
      <c r="B25" s="158" t="s">
        <v>1324</v>
      </c>
      <c r="C25" s="161">
        <v>1</v>
      </c>
      <c r="D25" s="162"/>
      <c r="E25" s="29">
        <v>3006</v>
      </c>
      <c r="F25" s="29" t="s">
        <v>1322</v>
      </c>
      <c r="G25" s="29" t="s">
        <v>1342</v>
      </c>
    </row>
    <row r="26" spans="2:7">
      <c r="B26" s="158" t="s">
        <v>1325</v>
      </c>
      <c r="C26" s="161">
        <v>1</v>
      </c>
      <c r="D26" s="162"/>
      <c r="E26" s="29">
        <v>3007</v>
      </c>
      <c r="F26" s="29" t="s">
        <v>1326</v>
      </c>
      <c r="G26" s="29" t="s">
        <v>1343</v>
      </c>
    </row>
    <row r="27" spans="2:7">
      <c r="B27" s="158" t="s">
        <v>1327</v>
      </c>
      <c r="C27" s="161">
        <v>1</v>
      </c>
      <c r="D27" s="162"/>
      <c r="E27" s="29">
        <v>3008</v>
      </c>
      <c r="F27" s="29" t="s">
        <v>1329</v>
      </c>
      <c r="G27" s="29" t="s">
        <v>1344</v>
      </c>
    </row>
    <row r="28" spans="2:7">
      <c r="B28" s="158" t="s">
        <v>210</v>
      </c>
      <c r="C28" s="161">
        <v>1</v>
      </c>
      <c r="D28" s="162"/>
      <c r="E28" s="29">
        <v>3009</v>
      </c>
      <c r="F28" s="29" t="s">
        <v>1330</v>
      </c>
      <c r="G28" s="29" t="s">
        <v>1345</v>
      </c>
    </row>
    <row r="29" spans="2:7">
      <c r="B29" s="158" t="s">
        <v>1328</v>
      </c>
      <c r="C29" s="161">
        <v>1</v>
      </c>
      <c r="D29" s="162"/>
      <c r="E29" s="29">
        <v>3010</v>
      </c>
      <c r="F29" s="29" t="s">
        <v>1333</v>
      </c>
      <c r="G29" s="29" t="s">
        <v>1346</v>
      </c>
    </row>
    <row r="30" spans="2:7">
      <c r="B30" s="163" t="s">
        <v>1190</v>
      </c>
      <c r="C30" s="161">
        <v>1</v>
      </c>
      <c r="D30" s="162"/>
    </row>
    <row r="31" spans="2:7">
      <c r="B31" s="163" t="s">
        <v>355</v>
      </c>
      <c r="C31" s="161">
        <v>1</v>
      </c>
      <c r="D31" s="162"/>
    </row>
    <row r="32" spans="2:7">
      <c r="B32" s="163" t="s">
        <v>90</v>
      </c>
      <c r="C32" s="161">
        <v>1</v>
      </c>
      <c r="D32" s="162"/>
    </row>
    <row r="33" spans="2:4">
      <c r="B33" s="163" t="s">
        <v>256</v>
      </c>
      <c r="C33" s="161">
        <v>1</v>
      </c>
      <c r="D33" s="162"/>
    </row>
    <row r="34" spans="2:4">
      <c r="B34" s="163" t="s">
        <v>1331</v>
      </c>
      <c r="C34" s="161">
        <v>1</v>
      </c>
      <c r="D34" s="162"/>
    </row>
    <row r="35" spans="2:4">
      <c r="B35" s="163" t="s">
        <v>1332</v>
      </c>
      <c r="C35" s="161"/>
      <c r="D35" s="162">
        <v>1</v>
      </c>
    </row>
    <row r="36" spans="2:4">
      <c r="B36" s="163" t="s">
        <v>1191</v>
      </c>
      <c r="C36" s="161">
        <v>1</v>
      </c>
      <c r="D36" s="162"/>
    </row>
    <row r="37" spans="2:4">
      <c r="B37" s="163" t="s">
        <v>1192</v>
      </c>
      <c r="C37" s="161">
        <v>1</v>
      </c>
      <c r="D37" s="162"/>
    </row>
    <row r="38" spans="2:4">
      <c r="B38" s="164" t="s">
        <v>1334</v>
      </c>
      <c r="C38" s="165">
        <v>1</v>
      </c>
      <c r="D38" s="166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Online</vt:lpstr>
      <vt:lpstr>For Prabhakar</vt:lpstr>
      <vt:lpstr>print</vt:lpstr>
      <vt:lpstr>Payment</vt:lpstr>
      <vt:lpstr>Financials</vt:lpstr>
      <vt:lpstr>R &amp; R</vt:lpstr>
      <vt:lpstr>Expenses</vt:lpstr>
      <vt:lpstr>Rules</vt:lpstr>
      <vt:lpstr>Ticket Allocation</vt:lpstr>
      <vt:lpstr>Detailed</vt:lpstr>
      <vt:lpstr>Sheet1</vt:lpstr>
      <vt:lpstr>Attendee Summary</vt:lpstr>
      <vt:lpstr>Family Tickets</vt:lpstr>
      <vt:lpstr>Detailed!Z_7CB489C0_B028_4B79_AE5B_57C4AC16B47F_.wvu.FilterData</vt:lpstr>
      <vt:lpstr>Online!Z_7CB489C0_B028_4B79_AE5B_57C4AC16B47F_.wvu.FilterData</vt:lpstr>
      <vt:lpstr>Detailed!Z_C219EB2F_E1E1_4D9C_9B82_F672C22BE9B2_.wvu.FilterData</vt:lpstr>
      <vt:lpstr>Online!Z_C219EB2F_E1E1_4D9C_9B82_F672C22BE9B2_.wvu.FilterData</vt:lpstr>
      <vt:lpstr>Detailed!Z_CB01A82F_FED3_4479_B556_A20CFBCAFB40_.wvu.FilterData</vt:lpstr>
      <vt:lpstr>Online!Z_CB01A82F_FED3_4479_B556_A20CFBCAFB40_.wvu.FilterData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</cp:lastModifiedBy>
  <dcterms:modified xsi:type="dcterms:W3CDTF">2022-10-13T11:25:29Z</dcterms:modified>
</cp:coreProperties>
</file>