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3"/>
  </bookViews>
  <sheets>
    <sheet name="Sheet1" sheetId="2" r:id="rId1"/>
    <sheet name="02A.loanapproval_dumb" sheetId="1" r:id="rId2"/>
    <sheet name="02A.loanapproval_dumb (2)" sheetId="3" r:id="rId3"/>
    <sheet name="02A.loanapproval_actual" sheetId="4" r:id="rId4"/>
  </sheets>
  <definedNames>
    <definedName name="solver_adj" localSheetId="3" hidden="1">'02A.loanapproval_actual'!$M$2:$M$3</definedName>
    <definedName name="solver_adj" localSheetId="2" hidden="1">'02A.loanapproval_dumb (2)'!$M$2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st" localSheetId="3" hidden="1">1</definedName>
    <definedName name="solver_est" localSheetId="2" hidden="1">1</definedName>
    <definedName name="solver_itr" localSheetId="3" hidden="1">100</definedName>
    <definedName name="solver_itr" localSheetId="2" hidden="1">100</definedName>
    <definedName name="solver_lin" localSheetId="3" hidden="1">2</definedName>
    <definedName name="solver_lin" localSheetId="2" hidden="1">2</definedName>
    <definedName name="solver_neg" localSheetId="3" hidden="1">2</definedName>
    <definedName name="solver_neg" localSheetId="2" hidden="1">2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'02A.loanapproval_actual'!$M$7</definedName>
    <definedName name="solver_opt" localSheetId="2" hidden="1">'02A.loanapproval_dumb (2)'!$M$7</definedName>
    <definedName name="solver_pre" localSheetId="3" hidden="1">0.000001</definedName>
    <definedName name="solver_pre" localSheetId="2" hidden="1">0.000001</definedName>
    <definedName name="solver_scl" localSheetId="3" hidden="1">2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tim" localSheetId="3" hidden="1">100</definedName>
    <definedName name="solver_tim" localSheetId="2" hidden="1">100</definedName>
    <definedName name="solver_tol" localSheetId="3" hidden="1">0.05</definedName>
    <definedName name="solver_tol" localSheetId="2" hidden="1">0.05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D2" i="3"/>
  <c r="C3"/>
  <c r="D3" s="1"/>
  <c r="C4"/>
  <c r="C5"/>
  <c r="D5" s="1"/>
  <c r="E5" s="1"/>
  <c r="C6"/>
  <c r="D6" s="1"/>
  <c r="C7"/>
  <c r="D7" s="1"/>
  <c r="C8"/>
  <c r="D8" s="1"/>
  <c r="C9"/>
  <c r="D9" s="1"/>
  <c r="E9" s="1"/>
  <c r="C10"/>
  <c r="D10" s="1"/>
  <c r="C11"/>
  <c r="D11" s="1"/>
  <c r="C12"/>
  <c r="D12" s="1"/>
  <c r="C13"/>
  <c r="C14"/>
  <c r="D14" s="1"/>
  <c r="C15"/>
  <c r="D15" s="1"/>
  <c r="C16"/>
  <c r="D16" s="1"/>
  <c r="C17"/>
  <c r="C18"/>
  <c r="D18" s="1"/>
  <c r="C19"/>
  <c r="D19" s="1"/>
  <c r="C20"/>
  <c r="D20" s="1"/>
  <c r="C21"/>
  <c r="C22"/>
  <c r="C23"/>
  <c r="D23" s="1"/>
  <c r="C24"/>
  <c r="D24" s="1"/>
  <c r="C25"/>
  <c r="C26"/>
  <c r="D26" s="1"/>
  <c r="C27"/>
  <c r="D27" s="1"/>
  <c r="C28"/>
  <c r="C29"/>
  <c r="C2"/>
  <c r="D4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D2"/>
  <c r="D3"/>
  <c r="E3" s="1"/>
  <c r="D4"/>
  <c r="D5"/>
  <c r="E5" s="1"/>
  <c r="D6"/>
  <c r="D7"/>
  <c r="D8"/>
  <c r="D9"/>
  <c r="E9" s="1"/>
  <c r="D10"/>
  <c r="D11"/>
  <c r="E11" s="1"/>
  <c r="D12"/>
  <c r="D13"/>
  <c r="E13" s="1"/>
  <c r="D14"/>
  <c r="E14" s="1"/>
  <c r="D15"/>
  <c r="E15" s="1"/>
  <c r="D16"/>
  <c r="D17"/>
  <c r="E17" s="1"/>
  <c r="D18"/>
  <c r="D19"/>
  <c r="E19" s="1"/>
  <c r="D20"/>
  <c r="D21"/>
  <c r="E21" s="1"/>
  <c r="D22"/>
  <c r="D23"/>
  <c r="E23" s="1"/>
  <c r="D24"/>
  <c r="D25"/>
  <c r="E25" s="1"/>
  <c r="D26"/>
  <c r="D27"/>
  <c r="E27" s="1"/>
  <c r="D28"/>
  <c r="D29"/>
  <c r="E29" s="1"/>
  <c r="D22" i="3"/>
  <c r="D25"/>
  <c r="E25" s="1"/>
  <c r="D28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2"/>
  <c r="M6" l="1"/>
  <c r="M7" s="1"/>
  <c r="E28" i="3"/>
  <c r="E24"/>
  <c r="E20"/>
  <c r="E16"/>
  <c r="E12"/>
  <c r="E8"/>
  <c r="E4"/>
  <c r="E2"/>
  <c r="E26"/>
  <c r="E22"/>
  <c r="E18"/>
  <c r="E14"/>
  <c r="E10"/>
  <c r="D29"/>
  <c r="E29" s="1"/>
  <c r="D21"/>
  <c r="E21" s="1"/>
  <c r="D17"/>
  <c r="E17" s="1"/>
  <c r="D13"/>
  <c r="E13" s="1"/>
  <c r="E27"/>
  <c r="E23"/>
  <c r="E19"/>
  <c r="E15"/>
  <c r="E11"/>
  <c r="E3"/>
  <c r="E22" i="4"/>
  <c r="E4"/>
  <c r="E7"/>
  <c r="E10"/>
  <c r="E18"/>
  <c r="E26"/>
  <c r="E8"/>
  <c r="E6"/>
  <c r="E12"/>
  <c r="E16"/>
  <c r="E24"/>
  <c r="E20"/>
  <c r="E28"/>
  <c r="E2"/>
  <c r="E6" i="3"/>
  <c r="M6"/>
  <c r="M7" s="1"/>
  <c r="E7"/>
  <c r="M6" i="4" l="1"/>
  <c r="M7" s="1"/>
</calcChain>
</file>

<file path=xl/sharedStrings.xml><?xml version="1.0" encoding="utf-8"?>
<sst xmlns="http://schemas.openxmlformats.org/spreadsheetml/2006/main" count="56" uniqueCount="35">
  <si>
    <t>Approved</t>
  </si>
  <si>
    <t>CIBIL</t>
  </si>
  <si>
    <t>Likelihood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</si>
  <si>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</si>
  <si>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</si>
  <si>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</si>
  <si>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</si>
  <si>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</si>
  <si>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</si>
  <si>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</si>
  <si>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</si>
  <si>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</si>
  <si>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</si>
  <si>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</si>
  <si>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</si>
  <si>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</si>
  <si>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</si>
  <si>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</si>
  <si>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</si>
  <si>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</si>
  <si>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</si>
  <si>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</si>
  <si>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</si>
  <si>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</si>
  <si>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</si>
  <si>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</si>
  <si>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</si>
  <si>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joint likelihood</t>
  </si>
  <si>
    <t>Ln</t>
  </si>
  <si>
    <t>p</t>
  </si>
  <si>
    <t>Dump Model</t>
  </si>
  <si>
    <t>Parameter</t>
  </si>
  <si>
    <t>alpha</t>
  </si>
  <si>
    <t>Log odds</t>
  </si>
  <si>
    <t>Beta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</si>
</sst>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17" sqref="B17:B18"/>
    </sheetView>
  </sheetViews>
  <sheetFormatPr defaultRowHeight="15"/>
  <cols>
    <col min="1" max="1" width="17.5703125" customWidth="1"/>
    <col min="2" max="2" width="22" customWidth="1"/>
  </cols>
  <sheetData>
    <row r="1" spans="1:9">
      <c r="A1" t="s">
        <v>3</v>
      </c>
    </row>
    <row r="2" spans="1:9" ht="15.75" thickBot="1"/>
    <row r="3" spans="1:9">
      <c r="A3" s="4" t="s">
        <v>4</v>
      </c>
      <c r="B3" s="4"/>
    </row>
    <row r="4" spans="1:9">
      <c r="A4" s="1" t="s">
        <v>5</v>
      </c>
      <c r="B4" s="1">
        <v>0.804084401128346</v>
      </c>
    </row>
    <row r="5" spans="1:9">
      <c r="A5" s="1" t="s">
        <v>6</v>
      </c>
      <c r="B5" s="1">
        <v>0.64655172413793083</v>
      </c>
    </row>
    <row r="6" spans="1:9">
      <c r="A6" s="1" t="s">
        <v>7</v>
      </c>
      <c r="B6" s="1">
        <v>0.63295755968169742</v>
      </c>
    </row>
    <row r="7" spans="1:9">
      <c r="A7" s="1" t="s">
        <v>8</v>
      </c>
      <c r="B7" s="1">
        <v>0.3053148009839784</v>
      </c>
    </row>
    <row r="8" spans="1:9" ht="15.75" thickBot="1">
      <c r="A8" s="2" t="s">
        <v>9</v>
      </c>
      <c r="B8" s="2">
        <v>28</v>
      </c>
    </row>
    <row r="10" spans="1:9" ht="15.75" thickBot="1">
      <c r="A10" t="s">
        <v>10</v>
      </c>
    </row>
    <row r="11" spans="1:9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>
      <c r="A12" s="1" t="s">
        <v>11</v>
      </c>
      <c r="B12" s="1">
        <v>1</v>
      </c>
      <c r="C12" s="1">
        <v>4.4334975369458114</v>
      </c>
      <c r="D12" s="1">
        <v>4.4334975369458114</v>
      </c>
      <c r="E12" s="1">
        <v>47.560975609756071</v>
      </c>
      <c r="F12" s="1">
        <v>2.5414780275094082E-7</v>
      </c>
    </row>
    <row r="13" spans="1:9">
      <c r="A13" s="1" t="s">
        <v>12</v>
      </c>
      <c r="B13" s="1">
        <v>26</v>
      </c>
      <c r="C13" s="1">
        <v>2.4236453201970449</v>
      </c>
      <c r="D13" s="1">
        <v>9.321712769988634E-2</v>
      </c>
      <c r="E13" s="1"/>
      <c r="F13" s="1"/>
    </row>
    <row r="14" spans="1:9" ht="15.75" thickBot="1">
      <c r="A14" s="2" t="s">
        <v>13</v>
      </c>
      <c r="B14" s="2">
        <v>27</v>
      </c>
      <c r="C14" s="2">
        <v>6.8571428571428559</v>
      </c>
      <c r="D14" s="2"/>
      <c r="E14" s="2"/>
      <c r="F14" s="2"/>
    </row>
    <row r="15" spans="1:9" ht="15.75" thickBot="1"/>
    <row r="16" spans="1:9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>
      <c r="A17" s="1" t="s">
        <v>14</v>
      </c>
      <c r="B17" s="1">
        <v>-2.6551724137931041</v>
      </c>
      <c r="C17" s="1">
        <v>0.47140870053807515</v>
      </c>
      <c r="D17" s="1">
        <v>-5.6324213167097641</v>
      </c>
      <c r="E17" s="1">
        <v>6.3873123953551533E-6</v>
      </c>
      <c r="F17" s="1">
        <v>-3.6241668658768713</v>
      </c>
      <c r="G17" s="1">
        <v>-1.6861779617093371</v>
      </c>
      <c r="H17" s="1">
        <v>-3.6241668658768713</v>
      </c>
      <c r="I17" s="1">
        <v>-1.6861779617093371</v>
      </c>
    </row>
    <row r="18" spans="1:9" ht="15.75" thickBot="1">
      <c r="A18" s="2" t="s">
        <v>1</v>
      </c>
      <c r="B18" s="2">
        <v>4.9261083743842374E-3</v>
      </c>
      <c r="C18" s="2">
        <v>7.1429660303643763E-4</v>
      </c>
      <c r="D18" s="2">
        <v>6.8964465929749732</v>
      </c>
      <c r="E18" s="2">
        <v>2.541478027509386E-7</v>
      </c>
      <c r="F18" s="2">
        <v>3.4578506933220171E-3</v>
      </c>
      <c r="G18" s="2">
        <v>6.3943660554464576E-3</v>
      </c>
      <c r="H18" s="2">
        <v>3.4578506933220171E-3</v>
      </c>
      <c r="I18" s="2">
        <v>6.3943660554464576E-3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L2" sqref="L2"/>
    </sheetView>
  </sheetViews>
  <sheetFormatPr defaultRowHeight="15"/>
  <cols>
    <col min="1" max="1" width="14" customWidth="1"/>
    <col min="2" max="2" width="13.7109375" customWidth="1"/>
    <col min="3" max="3" width="18.140625" customWidth="1"/>
    <col min="11" max="11" width="13.28515625" customWidth="1"/>
    <col min="13" max="13" width="12.7109375" customWidth="1"/>
  </cols>
  <sheetData>
    <row r="1" spans="1:13">
      <c r="A1" t="s">
        <v>0</v>
      </c>
      <c r="B1" t="s">
        <v>1</v>
      </c>
      <c r="C1" t="s">
        <v>29</v>
      </c>
      <c r="K1" t="s">
        <v>30</v>
      </c>
    </row>
    <row r="2" spans="1:13">
      <c r="A2">
        <v>0</v>
      </c>
      <c r="B2">
        <v>520</v>
      </c>
      <c r="C2">
        <f>1/(1+EXP(-($M$2+$M$3*B2)))</f>
        <v>0.47661805198518548</v>
      </c>
      <c r="L2" s="1" t="s">
        <v>14</v>
      </c>
      <c r="M2" s="1">
        <v>-2.6551724137931041</v>
      </c>
    </row>
    <row r="3" spans="1:13" ht="15.75" thickBot="1">
      <c r="A3">
        <v>0</v>
      </c>
      <c r="B3">
        <v>530</v>
      </c>
      <c r="C3">
        <f t="shared" ref="C3:C29" si="0">1/(1+EXP(-($M$2+$M$3*B3)))</f>
        <v>0.4889180713088947</v>
      </c>
      <c r="L3" s="2" t="s">
        <v>1</v>
      </c>
      <c r="M3" s="2">
        <v>4.9261083743842374E-3</v>
      </c>
    </row>
    <row r="4" spans="1:13">
      <c r="A4">
        <v>0</v>
      </c>
      <c r="B4">
        <v>540</v>
      </c>
      <c r="C4">
        <f t="shared" si="0"/>
        <v>0.5012315246031932</v>
      </c>
    </row>
    <row r="5" spans="1:13">
      <c r="A5">
        <v>0</v>
      </c>
      <c r="B5">
        <v>550</v>
      </c>
      <c r="C5">
        <f t="shared" si="0"/>
        <v>0.51354348426839369</v>
      </c>
    </row>
    <row r="6" spans="1:13">
      <c r="A6">
        <v>0</v>
      </c>
      <c r="B6">
        <v>560</v>
      </c>
      <c r="C6">
        <f t="shared" si="0"/>
        <v>0.52583902994426979</v>
      </c>
      <c r="L6" t="s">
        <v>27</v>
      </c>
      <c r="M6">
        <f>PRODUCT(C2:C290)</f>
        <v>2.1663467982678564E-6</v>
      </c>
    </row>
    <row r="7" spans="1:13">
      <c r="A7">
        <v>0</v>
      </c>
      <c r="B7">
        <v>570</v>
      </c>
      <c r="C7">
        <f t="shared" si="0"/>
        <v>0.53810332074078004</v>
      </c>
      <c r="L7" t="s">
        <v>28</v>
      </c>
      <c r="M7">
        <f>LN(M6)</f>
        <v>-13.042468312198087</v>
      </c>
    </row>
    <row r="8" spans="1:13">
      <c r="A8">
        <v>0</v>
      </c>
      <c r="B8">
        <v>580</v>
      </c>
      <c r="C8">
        <f t="shared" si="0"/>
        <v>0.55032166665262017</v>
      </c>
    </row>
    <row r="9" spans="1:13">
      <c r="A9">
        <v>0</v>
      </c>
      <c r="B9">
        <v>590</v>
      </c>
      <c r="C9">
        <f t="shared" si="0"/>
        <v>0.56247959843023998</v>
      </c>
    </row>
    <row r="10" spans="1:13">
      <c r="A10">
        <v>1</v>
      </c>
      <c r="B10">
        <v>600</v>
      </c>
      <c r="C10">
        <f t="shared" si="0"/>
        <v>0.57456293520697865</v>
      </c>
    </row>
    <row r="11" spans="1:13">
      <c r="A11">
        <v>0</v>
      </c>
      <c r="B11">
        <v>610</v>
      </c>
      <c r="C11">
        <f t="shared" si="0"/>
        <v>0.58655784922091658</v>
      </c>
    </row>
    <row r="12" spans="1:13">
      <c r="A12">
        <v>0</v>
      </c>
      <c r="B12">
        <v>620</v>
      </c>
      <c r="C12">
        <f t="shared" si="0"/>
        <v>0.59845092701989999</v>
      </c>
    </row>
    <row r="13" spans="1:13">
      <c r="A13">
        <v>1</v>
      </c>
      <c r="B13">
        <v>630</v>
      </c>
      <c r="C13">
        <f t="shared" si="0"/>
        <v>0.61022922659766798</v>
      </c>
    </row>
    <row r="14" spans="1:13">
      <c r="A14">
        <v>0</v>
      </c>
      <c r="B14">
        <v>640</v>
      </c>
      <c r="C14">
        <f t="shared" si="0"/>
        <v>0.62188032997657916</v>
      </c>
    </row>
    <row r="15" spans="1:13">
      <c r="A15">
        <v>0</v>
      </c>
      <c r="B15">
        <v>650</v>
      </c>
      <c r="C15">
        <f t="shared" si="0"/>
        <v>0.63339239082640442</v>
      </c>
    </row>
    <row r="16" spans="1:13">
      <c r="A16">
        <v>1</v>
      </c>
      <c r="B16">
        <v>660</v>
      </c>
      <c r="C16">
        <f t="shared" si="0"/>
        <v>0.64475417678724301</v>
      </c>
    </row>
    <row r="17" spans="1:3">
      <c r="A17">
        <v>1</v>
      </c>
      <c r="B17">
        <v>670</v>
      </c>
      <c r="C17">
        <f t="shared" si="0"/>
        <v>0.65595510624596931</v>
      </c>
    </row>
    <row r="18" spans="1:3">
      <c r="A18">
        <v>1</v>
      </c>
      <c r="B18">
        <v>680</v>
      </c>
      <c r="C18">
        <f t="shared" si="0"/>
        <v>0.66698527939790264</v>
      </c>
    </row>
    <row r="19" spans="1:3">
      <c r="A19">
        <v>1</v>
      </c>
      <c r="B19">
        <v>690</v>
      </c>
      <c r="C19">
        <f t="shared" si="0"/>
        <v>0.67783550350684341</v>
      </c>
    </row>
    <row r="20" spans="1:3">
      <c r="A20">
        <v>1</v>
      </c>
      <c r="B20">
        <v>700</v>
      </c>
      <c r="C20">
        <f t="shared" si="0"/>
        <v>0.6884973123555822</v>
      </c>
    </row>
    <row r="21" spans="1:3">
      <c r="A21">
        <v>1</v>
      </c>
      <c r="B21">
        <v>710</v>
      </c>
      <c r="C21">
        <f t="shared" si="0"/>
        <v>0.69896297995396828</v>
      </c>
    </row>
    <row r="22" spans="1:3">
      <c r="A22">
        <v>1</v>
      </c>
      <c r="B22">
        <v>720</v>
      </c>
      <c r="C22">
        <f t="shared" si="0"/>
        <v>0.70922552864133992</v>
      </c>
    </row>
    <row r="23" spans="1:3">
      <c r="A23">
        <v>1</v>
      </c>
      <c r="B23">
        <v>730</v>
      </c>
      <c r="C23">
        <f t="shared" si="0"/>
        <v>0.71927873178345769</v>
      </c>
    </row>
    <row r="24" spans="1:3">
      <c r="A24">
        <v>1</v>
      </c>
      <c r="B24">
        <v>740</v>
      </c>
      <c r="C24">
        <f t="shared" si="0"/>
        <v>0.7291171113202376</v>
      </c>
    </row>
    <row r="25" spans="1:3">
      <c r="A25">
        <v>1</v>
      </c>
      <c r="B25">
        <v>750</v>
      </c>
      <c r="C25">
        <f t="shared" si="0"/>
        <v>0.73873593046891761</v>
      </c>
    </row>
    <row r="26" spans="1:3">
      <c r="A26">
        <v>1</v>
      </c>
      <c r="B26">
        <v>760</v>
      </c>
      <c r="C26">
        <f t="shared" si="0"/>
        <v>0.74813118192745143</v>
      </c>
    </row>
    <row r="27" spans="1:3">
      <c r="A27">
        <v>1</v>
      </c>
      <c r="B27">
        <v>770</v>
      </c>
      <c r="C27">
        <f t="shared" si="0"/>
        <v>0.75729957195476538</v>
      </c>
    </row>
    <row r="28" spans="1:3">
      <c r="A28">
        <v>1</v>
      </c>
      <c r="B28">
        <v>780</v>
      </c>
      <c r="C28">
        <f t="shared" si="0"/>
        <v>0.76623850072810984</v>
      </c>
    </row>
    <row r="29" spans="1:3">
      <c r="A29">
        <v>1</v>
      </c>
      <c r="B29">
        <v>790</v>
      </c>
      <c r="C29">
        <f t="shared" si="0"/>
        <v>0.77494603939332063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M6" sqref="M6"/>
    </sheetView>
  </sheetViews>
  <sheetFormatPr defaultRowHeight="15"/>
  <cols>
    <col min="1" max="1" width="14" customWidth="1"/>
    <col min="2" max="2" width="13.7109375" customWidth="1"/>
    <col min="3" max="3" width="18.140625" customWidth="1"/>
    <col min="4" max="4" width="13.85546875" customWidth="1"/>
    <col min="5" max="5" width="12.28515625" customWidth="1"/>
    <col min="11" max="11" width="13.28515625" customWidth="1"/>
    <col min="13" max="13" width="12.7109375" customWidth="1"/>
  </cols>
  <sheetData>
    <row r="1" spans="1:13">
      <c r="A1" t="s">
        <v>0</v>
      </c>
      <c r="B1" t="s">
        <v>1</v>
      </c>
      <c r="C1" t="s">
        <v>33</v>
      </c>
      <c r="D1" t="s">
        <v>29</v>
      </c>
      <c r="E1" t="s">
        <v>2</v>
      </c>
      <c r="K1" t="s">
        <v>30</v>
      </c>
    </row>
    <row r="2" spans="1:13">
      <c r="A2">
        <v>0</v>
      </c>
      <c r="B2">
        <v>520</v>
      </c>
      <c r="C2">
        <f>$M$2</f>
        <v>0.5</v>
      </c>
      <c r="D2">
        <f>1/(1+EXP(-$M$2))</f>
        <v>0.62245933120185459</v>
      </c>
      <c r="E2">
        <f>IF(A2=1,D2,1-D2)</f>
        <v>0.37754066879814541</v>
      </c>
      <c r="K2" t="s">
        <v>31</v>
      </c>
      <c r="L2" s="1" t="s">
        <v>32</v>
      </c>
      <c r="M2" s="1">
        <v>0.5</v>
      </c>
    </row>
    <row r="3" spans="1:13" ht="15.75" thickBot="1">
      <c r="A3">
        <v>0</v>
      </c>
      <c r="B3">
        <v>530</v>
      </c>
      <c r="C3">
        <f t="shared" ref="C3:C29" si="0">$M$2</f>
        <v>0.5</v>
      </c>
      <c r="D3">
        <f t="shared" ref="D3:D29" si="1">1/(1+EXP(-(C3)))</f>
        <v>0.62245933120185459</v>
      </c>
      <c r="E3">
        <f t="shared" ref="E3:E29" si="2">IF(A3=1,D3,1-D3)</f>
        <v>0.37754066879814541</v>
      </c>
      <c r="L3" s="2" t="s">
        <v>34</v>
      </c>
      <c r="M3" s="2">
        <v>0.5</v>
      </c>
    </row>
    <row r="4" spans="1:13">
      <c r="A4">
        <v>0</v>
      </c>
      <c r="B4">
        <v>540</v>
      </c>
      <c r="C4">
        <f t="shared" si="0"/>
        <v>0.5</v>
      </c>
      <c r="D4">
        <f t="shared" si="1"/>
        <v>0.62245933120185459</v>
      </c>
      <c r="E4">
        <f t="shared" si="2"/>
        <v>0.37754066879814541</v>
      </c>
    </row>
    <row r="5" spans="1:13">
      <c r="A5">
        <v>0</v>
      </c>
      <c r="B5">
        <v>550</v>
      </c>
      <c r="C5">
        <f t="shared" si="0"/>
        <v>0.5</v>
      </c>
      <c r="D5">
        <f t="shared" si="1"/>
        <v>0.62245933120185459</v>
      </c>
      <c r="E5">
        <f t="shared" si="2"/>
        <v>0.37754066879814541</v>
      </c>
    </row>
    <row r="6" spans="1:13">
      <c r="A6">
        <v>0</v>
      </c>
      <c r="B6">
        <v>560</v>
      </c>
      <c r="C6">
        <f t="shared" si="0"/>
        <v>0.5</v>
      </c>
      <c r="D6">
        <f t="shared" si="1"/>
        <v>0.62245933120185459</v>
      </c>
      <c r="E6">
        <f t="shared" si="2"/>
        <v>0.37754066879814541</v>
      </c>
      <c r="L6" t="s">
        <v>27</v>
      </c>
      <c r="M6">
        <f>PRODUCT(C2:C290)</f>
        <v>3.7252902984619141E-9</v>
      </c>
    </row>
    <row r="7" spans="1:13">
      <c r="A7">
        <v>0</v>
      </c>
      <c r="B7">
        <v>570</v>
      </c>
      <c r="C7">
        <f t="shared" si="0"/>
        <v>0.5</v>
      </c>
      <c r="D7">
        <f t="shared" si="1"/>
        <v>0.62245933120185459</v>
      </c>
      <c r="E7">
        <f t="shared" si="2"/>
        <v>0.37754066879814541</v>
      </c>
      <c r="L7" t="s">
        <v>28</v>
      </c>
      <c r="M7">
        <f>LN(M6)</f>
        <v>-19.408121055678468</v>
      </c>
    </row>
    <row r="8" spans="1:13">
      <c r="A8">
        <v>0</v>
      </c>
      <c r="B8">
        <v>580</v>
      </c>
      <c r="C8">
        <f t="shared" si="0"/>
        <v>0.5</v>
      </c>
      <c r="D8">
        <f t="shared" si="1"/>
        <v>0.62245933120185459</v>
      </c>
      <c r="E8">
        <f t="shared" si="2"/>
        <v>0.37754066879814541</v>
      </c>
    </row>
    <row r="9" spans="1:13">
      <c r="A9">
        <v>0</v>
      </c>
      <c r="B9">
        <v>590</v>
      </c>
      <c r="C9">
        <f t="shared" si="0"/>
        <v>0.5</v>
      </c>
      <c r="D9">
        <f t="shared" si="1"/>
        <v>0.62245933120185459</v>
      </c>
      <c r="E9">
        <f t="shared" si="2"/>
        <v>0.37754066879814541</v>
      </c>
    </row>
    <row r="10" spans="1:13">
      <c r="A10">
        <v>1</v>
      </c>
      <c r="B10">
        <v>600</v>
      </c>
      <c r="C10">
        <f t="shared" si="0"/>
        <v>0.5</v>
      </c>
      <c r="D10">
        <f t="shared" si="1"/>
        <v>0.62245933120185459</v>
      </c>
      <c r="E10">
        <f t="shared" si="2"/>
        <v>0.62245933120185459</v>
      </c>
    </row>
    <row r="11" spans="1:13">
      <c r="A11">
        <v>0</v>
      </c>
      <c r="B11">
        <v>610</v>
      </c>
      <c r="C11">
        <f t="shared" si="0"/>
        <v>0.5</v>
      </c>
      <c r="D11">
        <f t="shared" si="1"/>
        <v>0.62245933120185459</v>
      </c>
      <c r="E11">
        <f t="shared" si="2"/>
        <v>0.37754066879814541</v>
      </c>
    </row>
    <row r="12" spans="1:13">
      <c r="A12">
        <v>0</v>
      </c>
      <c r="B12">
        <v>620</v>
      </c>
      <c r="C12">
        <f t="shared" si="0"/>
        <v>0.5</v>
      </c>
      <c r="D12">
        <f t="shared" si="1"/>
        <v>0.62245933120185459</v>
      </c>
      <c r="E12">
        <f t="shared" si="2"/>
        <v>0.37754066879814541</v>
      </c>
    </row>
    <row r="13" spans="1:13">
      <c r="A13">
        <v>1</v>
      </c>
      <c r="B13">
        <v>630</v>
      </c>
      <c r="C13">
        <f t="shared" si="0"/>
        <v>0.5</v>
      </c>
      <c r="D13">
        <f t="shared" si="1"/>
        <v>0.62245933120185459</v>
      </c>
      <c r="E13">
        <f t="shared" si="2"/>
        <v>0.62245933120185459</v>
      </c>
    </row>
    <row r="14" spans="1:13">
      <c r="A14">
        <v>0</v>
      </c>
      <c r="B14">
        <v>640</v>
      </c>
      <c r="C14">
        <f t="shared" si="0"/>
        <v>0.5</v>
      </c>
      <c r="D14">
        <f t="shared" si="1"/>
        <v>0.62245933120185459</v>
      </c>
      <c r="E14">
        <f t="shared" si="2"/>
        <v>0.37754066879814541</v>
      </c>
    </row>
    <row r="15" spans="1:13">
      <c r="A15">
        <v>0</v>
      </c>
      <c r="B15">
        <v>650</v>
      </c>
      <c r="C15">
        <f t="shared" si="0"/>
        <v>0.5</v>
      </c>
      <c r="D15">
        <f t="shared" si="1"/>
        <v>0.62245933120185459</v>
      </c>
      <c r="E15">
        <f t="shared" si="2"/>
        <v>0.37754066879814541</v>
      </c>
    </row>
    <row r="16" spans="1:13">
      <c r="A16">
        <v>1</v>
      </c>
      <c r="B16">
        <v>660</v>
      </c>
      <c r="C16">
        <f t="shared" si="0"/>
        <v>0.5</v>
      </c>
      <c r="D16">
        <f t="shared" si="1"/>
        <v>0.62245933120185459</v>
      </c>
      <c r="E16">
        <f t="shared" si="2"/>
        <v>0.62245933120185459</v>
      </c>
    </row>
    <row r="17" spans="1:5">
      <c r="A17">
        <v>1</v>
      </c>
      <c r="B17">
        <v>670</v>
      </c>
      <c r="C17">
        <f t="shared" si="0"/>
        <v>0.5</v>
      </c>
      <c r="D17">
        <f t="shared" si="1"/>
        <v>0.62245933120185459</v>
      </c>
      <c r="E17">
        <f t="shared" si="2"/>
        <v>0.62245933120185459</v>
      </c>
    </row>
    <row r="18" spans="1:5">
      <c r="A18">
        <v>1</v>
      </c>
      <c r="B18">
        <v>680</v>
      </c>
      <c r="C18">
        <f t="shared" si="0"/>
        <v>0.5</v>
      </c>
      <c r="D18">
        <f t="shared" si="1"/>
        <v>0.62245933120185459</v>
      </c>
      <c r="E18">
        <f t="shared" si="2"/>
        <v>0.62245933120185459</v>
      </c>
    </row>
    <row r="19" spans="1:5">
      <c r="A19">
        <v>1</v>
      </c>
      <c r="B19">
        <v>690</v>
      </c>
      <c r="C19">
        <f t="shared" si="0"/>
        <v>0.5</v>
      </c>
      <c r="D19">
        <f t="shared" si="1"/>
        <v>0.62245933120185459</v>
      </c>
      <c r="E19">
        <f t="shared" si="2"/>
        <v>0.62245933120185459</v>
      </c>
    </row>
    <row r="20" spans="1:5">
      <c r="A20">
        <v>1</v>
      </c>
      <c r="B20">
        <v>700</v>
      </c>
      <c r="C20">
        <f t="shared" si="0"/>
        <v>0.5</v>
      </c>
      <c r="D20">
        <f t="shared" si="1"/>
        <v>0.62245933120185459</v>
      </c>
      <c r="E20">
        <f t="shared" si="2"/>
        <v>0.62245933120185459</v>
      </c>
    </row>
    <row r="21" spans="1:5">
      <c r="A21">
        <v>1</v>
      </c>
      <c r="B21">
        <v>710</v>
      </c>
      <c r="C21">
        <f t="shared" si="0"/>
        <v>0.5</v>
      </c>
      <c r="D21">
        <f t="shared" si="1"/>
        <v>0.62245933120185459</v>
      </c>
      <c r="E21">
        <f t="shared" si="2"/>
        <v>0.62245933120185459</v>
      </c>
    </row>
    <row r="22" spans="1:5">
      <c r="A22">
        <v>1</v>
      </c>
      <c r="B22">
        <v>720</v>
      </c>
      <c r="C22">
        <f t="shared" si="0"/>
        <v>0.5</v>
      </c>
      <c r="D22">
        <f t="shared" si="1"/>
        <v>0.62245933120185459</v>
      </c>
      <c r="E22">
        <f t="shared" si="2"/>
        <v>0.62245933120185459</v>
      </c>
    </row>
    <row r="23" spans="1:5">
      <c r="A23">
        <v>1</v>
      </c>
      <c r="B23">
        <v>730</v>
      </c>
      <c r="C23">
        <f t="shared" si="0"/>
        <v>0.5</v>
      </c>
      <c r="D23">
        <f t="shared" si="1"/>
        <v>0.62245933120185459</v>
      </c>
      <c r="E23">
        <f t="shared" si="2"/>
        <v>0.62245933120185459</v>
      </c>
    </row>
    <row r="24" spans="1:5">
      <c r="A24">
        <v>1</v>
      </c>
      <c r="B24">
        <v>740</v>
      </c>
      <c r="C24">
        <f t="shared" si="0"/>
        <v>0.5</v>
      </c>
      <c r="D24">
        <f t="shared" si="1"/>
        <v>0.62245933120185459</v>
      </c>
      <c r="E24">
        <f t="shared" si="2"/>
        <v>0.62245933120185459</v>
      </c>
    </row>
    <row r="25" spans="1:5">
      <c r="A25">
        <v>1</v>
      </c>
      <c r="B25">
        <v>750</v>
      </c>
      <c r="C25">
        <f t="shared" si="0"/>
        <v>0.5</v>
      </c>
      <c r="D25">
        <f t="shared" si="1"/>
        <v>0.62245933120185459</v>
      </c>
      <c r="E25">
        <f t="shared" si="2"/>
        <v>0.62245933120185459</v>
      </c>
    </row>
    <row r="26" spans="1:5">
      <c r="A26">
        <v>1</v>
      </c>
      <c r="B26">
        <v>760</v>
      </c>
      <c r="C26">
        <f t="shared" si="0"/>
        <v>0.5</v>
      </c>
      <c r="D26">
        <f t="shared" si="1"/>
        <v>0.62245933120185459</v>
      </c>
      <c r="E26">
        <f t="shared" si="2"/>
        <v>0.62245933120185459</v>
      </c>
    </row>
    <row r="27" spans="1:5">
      <c r="A27">
        <v>1</v>
      </c>
      <c r="B27">
        <v>770</v>
      </c>
      <c r="C27">
        <f t="shared" si="0"/>
        <v>0.5</v>
      </c>
      <c r="D27">
        <f t="shared" si="1"/>
        <v>0.62245933120185459</v>
      </c>
      <c r="E27">
        <f t="shared" si="2"/>
        <v>0.62245933120185459</v>
      </c>
    </row>
    <row r="28" spans="1:5">
      <c r="A28">
        <v>1</v>
      </c>
      <c r="B28">
        <v>780</v>
      </c>
      <c r="C28">
        <f t="shared" si="0"/>
        <v>0.5</v>
      </c>
      <c r="D28">
        <f t="shared" si="1"/>
        <v>0.62245933120185459</v>
      </c>
      <c r="E28">
        <f t="shared" si="2"/>
        <v>0.62245933120185459</v>
      </c>
    </row>
    <row r="29" spans="1:5">
      <c r="A29">
        <v>1</v>
      </c>
      <c r="B29">
        <v>790</v>
      </c>
      <c r="C29">
        <f t="shared" si="0"/>
        <v>0.5</v>
      </c>
      <c r="D29">
        <f t="shared" si="1"/>
        <v>0.62245933120185459</v>
      </c>
      <c r="E29">
        <f t="shared" si="2"/>
        <v>0.62245933120185459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E2" sqref="E2"/>
    </sheetView>
  </sheetViews>
  <sheetFormatPr defaultRowHeight="15"/>
  <cols>
    <col min="1" max="1" width="14" customWidth="1"/>
    <col min="2" max="2" width="13.7109375" customWidth="1"/>
    <col min="3" max="3" width="18.140625" customWidth="1"/>
    <col min="4" max="4" width="13.85546875" customWidth="1"/>
    <col min="5" max="5" width="12.28515625" customWidth="1"/>
    <col min="11" max="11" width="13.28515625" customWidth="1"/>
    <col min="13" max="13" width="12.7109375" customWidth="1"/>
  </cols>
  <sheetData>
    <row r="1" spans="1:13">
      <c r="A1" t="s">
        <v>0</v>
      </c>
      <c r="B1" t="s">
        <v>1</v>
      </c>
      <c r="C1" t="s">
        <v>33</v>
      </c>
      <c r="D1" t="s">
        <v>29</v>
      </c>
      <c r="E1" t="s">
        <v>2</v>
      </c>
      <c r="K1" t="s">
        <v>30</v>
      </c>
    </row>
    <row r="2" spans="1:13">
      <c r="A2" s="5">
        <v>0</v>
      </c>
      <c r="B2" s="5">
        <v>520</v>
      </c>
      <c r="C2" s="5">
        <f>($M$2+$M$3*B2)</f>
        <v>-6.010899762723426</v>
      </c>
      <c r="D2" s="5">
        <f>1/(1+EXP(-($M$2+$M$3*B2)))</f>
        <v>2.4458840595921617E-3</v>
      </c>
      <c r="E2" s="5">
        <f>IF(A2=1,D2,1-D2)</f>
        <v>0.99755411594040788</v>
      </c>
      <c r="K2" t="s">
        <v>31</v>
      </c>
      <c r="L2" s="1" t="s">
        <v>32</v>
      </c>
      <c r="M2" s="1">
        <v>-33.197747816259294</v>
      </c>
    </row>
    <row r="3" spans="1:13" ht="15.75" thickBot="1">
      <c r="A3">
        <v>0</v>
      </c>
      <c r="B3">
        <v>530</v>
      </c>
      <c r="C3" s="5">
        <f t="shared" ref="C3:C28" si="0">($M$2+$M$3*B3)</f>
        <v>-5.4880757616938887</v>
      </c>
      <c r="D3">
        <f t="shared" ref="D3:D29" si="1">1/(1+EXP(-($M$2+$M$3*B3)))</f>
        <v>4.1187604292398407E-3</v>
      </c>
      <c r="E3">
        <f t="shared" ref="E3:E29" si="2">IF(A3=1,D3,1-D3)</f>
        <v>0.99588123957076014</v>
      </c>
      <c r="L3" s="2" t="s">
        <v>34</v>
      </c>
      <c r="M3" s="2">
        <v>5.2282400102953597E-2</v>
      </c>
    </row>
    <row r="4" spans="1:13">
      <c r="A4">
        <v>0</v>
      </c>
      <c r="B4">
        <v>540</v>
      </c>
      <c r="C4" s="5">
        <f t="shared" si="0"/>
        <v>-4.9652517606643514</v>
      </c>
      <c r="D4">
        <f t="shared" si="1"/>
        <v>6.9278640321389796E-3</v>
      </c>
      <c r="E4">
        <f t="shared" si="2"/>
        <v>0.99307213596786104</v>
      </c>
    </row>
    <row r="5" spans="1:13">
      <c r="A5">
        <v>0</v>
      </c>
      <c r="B5">
        <v>550</v>
      </c>
      <c r="C5" s="5">
        <f t="shared" si="0"/>
        <v>-4.4424277596348176</v>
      </c>
      <c r="D5">
        <f t="shared" si="1"/>
        <v>1.1630475839157049E-2</v>
      </c>
      <c r="E5">
        <f t="shared" si="2"/>
        <v>0.988369524160843</v>
      </c>
    </row>
    <row r="6" spans="1:13">
      <c r="A6">
        <v>0</v>
      </c>
      <c r="B6">
        <v>560</v>
      </c>
      <c r="C6" s="5">
        <f t="shared" si="0"/>
        <v>-3.9196037586052803</v>
      </c>
      <c r="D6">
        <f t="shared" si="1"/>
        <v>1.9462644940028782E-2</v>
      </c>
      <c r="E6">
        <f t="shared" si="2"/>
        <v>0.98053735505997119</v>
      </c>
      <c r="L6" t="s">
        <v>27</v>
      </c>
      <c r="M6">
        <f>PRODUCT(E2:E29)</f>
        <v>1.916217307338099E-3</v>
      </c>
    </row>
    <row r="7" spans="1:13">
      <c r="A7">
        <v>0</v>
      </c>
      <c r="B7">
        <v>570</v>
      </c>
      <c r="C7" s="5">
        <f t="shared" si="0"/>
        <v>-3.396779757575743</v>
      </c>
      <c r="D7">
        <f t="shared" si="1"/>
        <v>3.2396256938975264E-2</v>
      </c>
      <c r="E7">
        <f t="shared" si="2"/>
        <v>0.9676037430610247</v>
      </c>
      <c r="L7" t="s">
        <v>28</v>
      </c>
      <c r="M7">
        <f>LN(M6)</f>
        <v>-6.2574021886736366</v>
      </c>
    </row>
    <row r="8" spans="1:13">
      <c r="A8">
        <v>0</v>
      </c>
      <c r="B8">
        <v>580</v>
      </c>
      <c r="C8" s="5">
        <f t="shared" si="0"/>
        <v>-2.8739557565462093</v>
      </c>
      <c r="D8">
        <f t="shared" si="1"/>
        <v>5.3456142407806051E-2</v>
      </c>
      <c r="E8">
        <f t="shared" si="2"/>
        <v>0.94654385759219395</v>
      </c>
    </row>
    <row r="9" spans="1:13">
      <c r="A9">
        <v>0</v>
      </c>
      <c r="B9">
        <v>590</v>
      </c>
      <c r="C9" s="5">
        <f t="shared" si="0"/>
        <v>-2.351131755516672</v>
      </c>
      <c r="D9">
        <f t="shared" si="1"/>
        <v>8.6975856517626307E-2</v>
      </c>
      <c r="E9">
        <f t="shared" si="2"/>
        <v>0.91302414348237371</v>
      </c>
    </row>
    <row r="10" spans="1:13">
      <c r="A10" s="5">
        <v>1</v>
      </c>
      <c r="B10" s="5">
        <v>600</v>
      </c>
      <c r="C10" s="5">
        <f t="shared" si="0"/>
        <v>-1.8283077544871347</v>
      </c>
      <c r="D10" s="5">
        <f t="shared" si="1"/>
        <v>0.13843999120409731</v>
      </c>
      <c r="E10" s="5">
        <f t="shared" si="2"/>
        <v>0.13843999120409731</v>
      </c>
    </row>
    <row r="11" spans="1:13">
      <c r="A11">
        <v>0</v>
      </c>
      <c r="B11">
        <v>610</v>
      </c>
      <c r="C11" s="5">
        <f t="shared" si="0"/>
        <v>-1.3054837534576009</v>
      </c>
      <c r="D11">
        <f t="shared" si="1"/>
        <v>0.21324355688077204</v>
      </c>
      <c r="E11">
        <f t="shared" si="2"/>
        <v>0.78675644311922799</v>
      </c>
    </row>
    <row r="12" spans="1:13">
      <c r="A12">
        <v>0</v>
      </c>
      <c r="B12">
        <v>620</v>
      </c>
      <c r="C12" s="5">
        <f t="shared" si="0"/>
        <v>-0.78265975242806718</v>
      </c>
      <c r="D12">
        <f t="shared" si="1"/>
        <v>0.3137469318164493</v>
      </c>
      <c r="E12">
        <f t="shared" si="2"/>
        <v>0.6862530681835507</v>
      </c>
    </row>
    <row r="13" spans="1:13">
      <c r="A13">
        <v>1</v>
      </c>
      <c r="B13">
        <v>630</v>
      </c>
      <c r="C13" s="5">
        <f t="shared" si="0"/>
        <v>-0.25983575139852633</v>
      </c>
      <c r="D13">
        <f t="shared" si="1"/>
        <v>0.43540408456984547</v>
      </c>
      <c r="E13">
        <f t="shared" si="2"/>
        <v>0.43540408456984547</v>
      </c>
    </row>
    <row r="14" spans="1:13">
      <c r="A14">
        <v>0</v>
      </c>
      <c r="B14">
        <v>640</v>
      </c>
      <c r="C14" s="5">
        <f t="shared" si="0"/>
        <v>0.26298824963100742</v>
      </c>
      <c r="D14">
        <f t="shared" si="1"/>
        <v>0.56537072734912164</v>
      </c>
      <c r="E14">
        <f t="shared" si="2"/>
        <v>0.43462927265087836</v>
      </c>
    </row>
    <row r="15" spans="1:13">
      <c r="A15">
        <v>0</v>
      </c>
      <c r="B15">
        <v>650</v>
      </c>
      <c r="C15" s="5">
        <f t="shared" si="0"/>
        <v>0.78581225066054117</v>
      </c>
      <c r="D15">
        <f t="shared" si="1"/>
        <v>0.6869314330582299</v>
      </c>
      <c r="E15">
        <f t="shared" si="2"/>
        <v>0.3130685669417701</v>
      </c>
    </row>
    <row r="16" spans="1:13">
      <c r="A16">
        <v>1</v>
      </c>
      <c r="B16">
        <v>660</v>
      </c>
      <c r="C16" s="5">
        <f t="shared" si="0"/>
        <v>1.308636251690082</v>
      </c>
      <c r="D16">
        <f t="shared" si="1"/>
        <v>0.78728486196005576</v>
      </c>
      <c r="E16">
        <f t="shared" si="2"/>
        <v>0.78728486196005576</v>
      </c>
    </row>
    <row r="17" spans="1:5">
      <c r="A17">
        <v>1</v>
      </c>
      <c r="B17">
        <v>670</v>
      </c>
      <c r="C17" s="5">
        <f t="shared" si="0"/>
        <v>1.8314602527196158</v>
      </c>
      <c r="D17">
        <f t="shared" si="1"/>
        <v>0.86193559259714392</v>
      </c>
      <c r="E17">
        <f t="shared" si="2"/>
        <v>0.86193559259714392</v>
      </c>
    </row>
    <row r="18" spans="1:5">
      <c r="A18">
        <v>1</v>
      </c>
      <c r="B18">
        <v>680</v>
      </c>
      <c r="C18" s="5">
        <f t="shared" si="0"/>
        <v>2.3542842537491495</v>
      </c>
      <c r="D18">
        <f t="shared" si="1"/>
        <v>0.91327416095461056</v>
      </c>
      <c r="E18">
        <f t="shared" si="2"/>
        <v>0.91327416095461056</v>
      </c>
    </row>
    <row r="19" spans="1:5">
      <c r="A19">
        <v>1</v>
      </c>
      <c r="B19">
        <v>690</v>
      </c>
      <c r="C19" s="5">
        <f t="shared" si="0"/>
        <v>2.8771082547786904</v>
      </c>
      <c r="D19">
        <f t="shared" si="1"/>
        <v>0.94670314517082588</v>
      </c>
      <c r="E19">
        <f t="shared" si="2"/>
        <v>0.94670314517082588</v>
      </c>
    </row>
    <row r="20" spans="1:5">
      <c r="A20">
        <v>1</v>
      </c>
      <c r="B20">
        <v>700</v>
      </c>
      <c r="C20" s="5">
        <f t="shared" si="0"/>
        <v>3.3999322558082241</v>
      </c>
      <c r="D20">
        <f t="shared" si="1"/>
        <v>0.96770241806130453</v>
      </c>
      <c r="E20">
        <f t="shared" si="2"/>
        <v>0.96770241806130453</v>
      </c>
    </row>
    <row r="21" spans="1:5">
      <c r="A21">
        <v>1</v>
      </c>
      <c r="B21">
        <v>710</v>
      </c>
      <c r="C21" s="5">
        <f t="shared" si="0"/>
        <v>3.9227562568377579</v>
      </c>
      <c r="D21">
        <f t="shared" si="1"/>
        <v>0.98059742581407627</v>
      </c>
      <c r="E21">
        <f t="shared" si="2"/>
        <v>0.98059742581407627</v>
      </c>
    </row>
    <row r="22" spans="1:5">
      <c r="A22">
        <v>1</v>
      </c>
      <c r="B22">
        <v>720</v>
      </c>
      <c r="C22" s="5">
        <f t="shared" si="0"/>
        <v>4.4455802578672916</v>
      </c>
      <c r="D22">
        <f t="shared" si="1"/>
        <v>0.98840570704677722</v>
      </c>
      <c r="E22">
        <f t="shared" si="2"/>
        <v>0.98840570704677722</v>
      </c>
    </row>
    <row r="23" spans="1:5">
      <c r="A23">
        <v>1</v>
      </c>
      <c r="B23">
        <v>730</v>
      </c>
      <c r="C23" s="5">
        <f t="shared" si="0"/>
        <v>4.9684042588968325</v>
      </c>
      <c r="D23">
        <f t="shared" si="1"/>
        <v>0.99309379106306839</v>
      </c>
      <c r="E23">
        <f t="shared" si="2"/>
        <v>0.99309379106306839</v>
      </c>
    </row>
    <row r="24" spans="1:5">
      <c r="A24" s="5">
        <v>1</v>
      </c>
      <c r="B24" s="5">
        <v>740</v>
      </c>
      <c r="C24" s="5">
        <f t="shared" si="0"/>
        <v>5.4912282599263662</v>
      </c>
      <c r="D24" s="5">
        <f t="shared" si="1"/>
        <v>0.99589415028260919</v>
      </c>
      <c r="E24" s="5">
        <f t="shared" si="2"/>
        <v>0.99589415028260919</v>
      </c>
    </row>
    <row r="25" spans="1:5">
      <c r="A25">
        <v>1</v>
      </c>
      <c r="B25">
        <v>750</v>
      </c>
      <c r="C25" s="5">
        <f t="shared" si="0"/>
        <v>6.0140522609559</v>
      </c>
      <c r="D25">
        <f t="shared" si="1"/>
        <v>0.99756179567392067</v>
      </c>
      <c r="E25">
        <f t="shared" si="2"/>
        <v>0.99756179567392067</v>
      </c>
    </row>
    <row r="26" spans="1:5">
      <c r="A26">
        <v>1</v>
      </c>
      <c r="B26">
        <v>760</v>
      </c>
      <c r="C26" s="5">
        <f t="shared" si="0"/>
        <v>6.5368762619854408</v>
      </c>
      <c r="D26">
        <f t="shared" si="1"/>
        <v>0.99855308882804117</v>
      </c>
      <c r="E26">
        <f t="shared" si="2"/>
        <v>0.99855308882804117</v>
      </c>
    </row>
    <row r="27" spans="1:5">
      <c r="A27">
        <v>1</v>
      </c>
      <c r="B27">
        <v>770</v>
      </c>
      <c r="C27" s="5">
        <f t="shared" si="0"/>
        <v>7.0597002630149746</v>
      </c>
      <c r="D27">
        <f t="shared" si="1"/>
        <v>0.99914170176857264</v>
      </c>
      <c r="E27">
        <f t="shared" si="2"/>
        <v>0.99914170176857264</v>
      </c>
    </row>
    <row r="28" spans="1:5">
      <c r="A28">
        <v>1</v>
      </c>
      <c r="B28">
        <v>780</v>
      </c>
      <c r="C28" s="5">
        <f t="shared" si="0"/>
        <v>7.5825242640445083</v>
      </c>
      <c r="D28">
        <f t="shared" si="1"/>
        <v>0.99949098517111323</v>
      </c>
      <c r="E28">
        <f t="shared" si="2"/>
        <v>0.99949098517111323</v>
      </c>
    </row>
    <row r="29" spans="1:5">
      <c r="A29">
        <v>1</v>
      </c>
      <c r="B29">
        <v>790</v>
      </c>
      <c r="C29">
        <v>0.5</v>
      </c>
      <c r="D29">
        <f t="shared" si="1"/>
        <v>0.99969817106442493</v>
      </c>
      <c r="E29">
        <f t="shared" si="2"/>
        <v>0.99969817106442493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02A.loanapproval_dumb</vt:lpstr>
      <vt:lpstr>02A.loanapproval_dumb (2)</vt:lpstr>
      <vt:lpstr>02A.loanapproval_actual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prabanch ev</dc:creator>
  <cp:lastModifiedBy>prabanch</cp:lastModifiedBy>
  <dcterms:created xsi:type="dcterms:W3CDTF">2017-01-05T05:31:19Z</dcterms:created>
  <dcterms:modified xsi:type="dcterms:W3CDTF">2017-01-05T11:37:01Z</dcterms:modified>
</cp:coreProperties>
</file>